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NesSkianlegg\Documents\Hjemmeside Nes Skianlegg\2022\NMjr\Smøreboder\"/>
    </mc:Choice>
  </mc:AlternateContent>
  <xr:revisionPtr revIDLastSave="0" documentId="8_{C776B5F9-D0C3-42B7-9C53-6C6D5A643D3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k1" sheetId="1" r:id="rId1"/>
    <sheet name="Ark2" sheetId="2" state="hidden" r:id="rId2"/>
  </sheets>
  <definedNames>
    <definedName name="_xlnm.Print_Area" localSheetId="0">'Ark1'!$A$1:$L$46</definedName>
    <definedName name="_xlnm.Print_Titles" localSheetId="1">'Ark2'!$D:$E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28" i="1"/>
  <c r="G29" i="1"/>
  <c r="G32" i="1"/>
  <c r="G27" i="1"/>
  <c r="F9" i="2"/>
  <c r="H9" i="2" s="1"/>
  <c r="F8" i="2"/>
  <c r="H8" i="2" s="1"/>
  <c r="F7" i="2"/>
  <c r="H7" i="2" s="1"/>
  <c r="F6" i="2"/>
  <c r="H6" i="2" s="1"/>
  <c r="K2" i="2" l="1"/>
  <c r="P2" i="2" l="1"/>
  <c r="J2" i="2"/>
  <c r="N2" i="2"/>
  <c r="AC2" i="2" l="1"/>
  <c r="L2" i="2" l="1"/>
  <c r="E2" i="2"/>
  <c r="F2" i="2"/>
  <c r="G2" i="2"/>
  <c r="H2" i="2"/>
  <c r="I2" i="2"/>
  <c r="O2" i="2"/>
  <c r="Q2" i="2"/>
  <c r="T2" i="2"/>
  <c r="G33" i="1" l="1"/>
  <c r="M2" i="2" s="1"/>
</calcChain>
</file>

<file path=xl/sharedStrings.xml><?xml version="1.0" encoding="utf-8"?>
<sst xmlns="http://schemas.openxmlformats.org/spreadsheetml/2006/main" count="80" uniqueCount="70">
  <si>
    <t>Utleier</t>
  </si>
  <si>
    <t>Kontaktperson:</t>
  </si>
  <si>
    <t>Roar Nyjordet</t>
  </si>
  <si>
    <t>Telefon:</t>
  </si>
  <si>
    <t>E-post</t>
  </si>
  <si>
    <t>Beløp</t>
  </si>
  <si>
    <t>Dato:</t>
  </si>
  <si>
    <t>Navn:</t>
  </si>
  <si>
    <t>Kvittert eksemplar vil bli returnert til leietakers e-postadresse som bekreftelse på utleie.</t>
  </si>
  <si>
    <t>E-post:</t>
  </si>
  <si>
    <t>913 44 522</t>
  </si>
  <si>
    <t>Leietaker (lag, krets, team):</t>
  </si>
  <si>
    <t>Ankomstdag:</t>
  </si>
  <si>
    <t>Kontaktperson parkeringsbillett:</t>
  </si>
  <si>
    <t>Bestillingsfrist:</t>
  </si>
  <si>
    <t>Mobiltelefon:</t>
  </si>
  <si>
    <t>Plass til lastebil</t>
  </si>
  <si>
    <t xml:space="preserve">Utfylt avtale sendes til utleier på e-postadresse:  </t>
  </si>
  <si>
    <t>Bekreftelse fra utleier:</t>
  </si>
  <si>
    <t>Bekreftelse fra leietaker:</t>
  </si>
  <si>
    <t>NB: Ikke endre i rad 2. Benyttes av utleier</t>
  </si>
  <si>
    <t xml:space="preserve"> </t>
  </si>
  <si>
    <t>Gate/vei/postboks</t>
  </si>
  <si>
    <t xml:space="preserve">             Leietaker (lag, krets, team):</t>
  </si>
  <si>
    <t xml:space="preserve">             Kontaktperson:</t>
  </si>
  <si>
    <t>Fakturaadresse og kontaktpersoner:</t>
  </si>
  <si>
    <t>Smøreboder/plasser</t>
  </si>
  <si>
    <t>Ved problemer med utstyr og påviste feil vil arrangør nekte at utstyret brukes videre. </t>
  </si>
  <si>
    <t>Faktura sendes ut fortløpende og må være betalt før smøreplass kan tas i bruk.</t>
  </si>
  <si>
    <t>For bestilling fyll ut skjemaet til venstre og send det til:</t>
  </si>
  <si>
    <t>Plass til bobil:</t>
  </si>
  <si>
    <t>Plass til smørevogn / smøretelt:</t>
  </si>
  <si>
    <t>Nes Ski- og Sykkelanlegg</t>
  </si>
  <si>
    <t>Smørebod NM junior</t>
  </si>
  <si>
    <t>Nes Ski- og Sykkelanlegg kan tilby følgende alternativ når det gjelder smøreplasser:</t>
  </si>
  <si>
    <t>Kom-mentar:</t>
  </si>
  <si>
    <t>Avreisedag:</t>
  </si>
  <si>
    <t>smørevogn, smøretelt eller bobil.</t>
  </si>
  <si>
    <t>rkj-n@online.no</t>
  </si>
  <si>
    <t>Avtalen om leie av smørebod, plass til lastebil,</t>
  </si>
  <si>
    <t>Smørebod, 9 kvm:</t>
  </si>
  <si>
    <t>Oppstillingsplass for egen lastebil</t>
  </si>
  <si>
    <t>Oppstillingsplass for egen smørevogn/-telt</t>
  </si>
  <si>
    <t>Oppstillingsplass for bobil</t>
  </si>
  <si>
    <t>oppbevares på eget ansvar. </t>
  </si>
  <si>
    <t xml:space="preserve">Smøreriggen vil være åpen hele døgnet. Det vil være vakthold på området, men alt utstyr </t>
  </si>
  <si>
    <t xml:space="preserve">Leietakere er ansvarlig for at skjøteledninger og elektrisk utstyr er uten feil som slår ut </t>
  </si>
  <si>
    <t>overspenningsvern og jordfeilbrytere.</t>
  </si>
  <si>
    <t xml:space="preserve">Ved spørsmål eller behov for avklaringer ta kontakt med Roar Nyjordet, tlf. 913 44 522, </t>
  </si>
  <si>
    <t>Sum</t>
  </si>
  <si>
    <t>Leiealternativ med priser, inkl. mva.</t>
  </si>
  <si>
    <t>Postnr. og poststed</t>
  </si>
  <si>
    <t>Smøreplass i oppvarmet smørerigg eller telt, ca. 9 kvm</t>
  </si>
  <si>
    <t>og for bobiler ett strømuttak 1-fase 16A 230V.</t>
  </si>
  <si>
    <t>Inkluderer ett stk. 1-fase 16A strømuttak og 1 parkeringsplass per bod/plass.</t>
  </si>
  <si>
    <t>Fyll ut i grønne felt:</t>
  </si>
  <si>
    <t>Smøreområdet er plassert inntil oppvarming/glitestområde og start.</t>
  </si>
  <si>
    <t xml:space="preserve">Sum:   </t>
  </si>
  <si>
    <t>Ekstra strømuttak kan bestilles ved å oppgi behovet i kommentarfeltet.</t>
  </si>
  <si>
    <t xml:space="preserve">Prisene for smøreplasser inkluderer ett strømuttak 1-fase 16A 230V og parkering for 1 bil, </t>
  </si>
  <si>
    <t>NM junior
11.-13. februar 2022</t>
  </si>
  <si>
    <t xml:space="preserve">  Leie av smøreplass:</t>
  </si>
  <si>
    <t>Antall</t>
  </si>
  <si>
    <t>Pris</t>
  </si>
  <si>
    <t>Vi kan ikke garantere smøreplasser tilgjengelig ved bestilling etter 21.01.2022.</t>
  </si>
  <si>
    <t>Stk.pris</t>
  </si>
  <si>
    <t>Leie:</t>
  </si>
  <si>
    <t>Ekstra  strømuttak 1-fase 16A 230V</t>
  </si>
  <si>
    <t>Ekstra  strømuttak 3-fase 16A 400V</t>
  </si>
  <si>
    <t xml:space="preserve">Priser: 1 stk. 1-fase 16A 230V - kr 1 400,  1 stk. 3-fase 16A 400V (ca .9,5kW)  - kr  2 500.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</si>
</sst>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&quot;kr&quot;\ #,##0"/>
    <numFmt numFmtId="165" formatCode="dd/mm/yyyy;@"/>
    <numFmt numFmtId="166" formatCode="[&lt;=99999999]##_ ##_ ##_ ##;\(\+##\)_ ##_ ##_ ##_ ##"/>
    <numFmt numFmtId="167" formatCode="_ * #,##0.00_ ;_ * \-#,##0.00_ ;_ * &quot;-&quot;??_ ;_ @_ "/>
    <numFmt numFmtId="168" formatCode="_-* #,##0.0_-;\-* #,##0.0_-;_-* &quot;-&quot;??_-;_-@_-"/>
    <numFmt numFmtId="169" formatCode="_-* #,##0_-;\-* #,##0_-;_-* &quot;-&quot;??_-;_-@_-"/>
    <numFmt numFmtId="170" formatCode="_-&quot;kr&quot;\ * #,##0_-;\-&quot;kr&quot;\ * #,##0_-;_-&quot;kr&quot;\ * &quot;-&quot;??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/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6" applyNumberFormat="1" applyFont="1"/>
    <xf numFmtId="169" fontId="4" fillId="0" borderId="0" xfId="6" applyNumberFormat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11" xfId="0" applyFont="1" applyFill="1" applyBorder="1"/>
    <xf numFmtId="0" fontId="1" fillId="2" borderId="8" xfId="0" applyFont="1" applyFill="1" applyBorder="1"/>
    <xf numFmtId="165" fontId="4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0" fontId="11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4" fillId="0" borderId="0" xfId="0" applyFont="1" applyBorder="1"/>
    <xf numFmtId="0" fontId="14" fillId="2" borderId="8" xfId="0" applyFont="1" applyFill="1" applyBorder="1"/>
    <xf numFmtId="0" fontId="0" fillId="0" borderId="0" xfId="0" applyFont="1"/>
    <xf numFmtId="14" fontId="12" fillId="0" borderId="0" xfId="0" applyNumberFormat="1" applyFont="1" applyAlignment="1">
      <alignment horizontal="right" vertical="top"/>
    </xf>
    <xf numFmtId="0" fontId="1" fillId="2" borderId="5" xfId="0" applyFont="1" applyFill="1" applyBorder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1" applyFill="1" applyBorder="1" applyAlignment="1"/>
    <xf numFmtId="0" fontId="5" fillId="2" borderId="1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/>
    <xf numFmtId="3" fontId="4" fillId="2" borderId="13" xfId="0" applyNumberFormat="1" applyFont="1" applyFill="1" applyBorder="1"/>
    <xf numFmtId="3" fontId="4" fillId="2" borderId="16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16" fillId="2" borderId="0" xfId="0" applyFont="1" applyFill="1" applyBorder="1" applyAlignment="1"/>
    <xf numFmtId="0" fontId="20" fillId="2" borderId="1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0" fillId="2" borderId="0" xfId="0" applyFont="1" applyFill="1" applyBorder="1" applyAlignment="1"/>
    <xf numFmtId="0" fontId="16" fillId="2" borderId="0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indent="1"/>
    </xf>
    <xf numFmtId="0" fontId="16" fillId="2" borderId="0" xfId="0" applyFont="1" applyFill="1" applyBorder="1" applyAlignment="1">
      <alignment horizontal="left" indent="3"/>
    </xf>
    <xf numFmtId="0" fontId="16" fillId="2" borderId="0" xfId="0" applyFont="1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3" fillId="2" borderId="0" xfId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3"/>
    </xf>
    <xf numFmtId="0" fontId="11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170" fontId="16" fillId="2" borderId="2" xfId="0" applyNumberFormat="1" applyFont="1" applyFill="1" applyBorder="1" applyAlignment="1">
      <alignment horizontal="left" vertical="center" indent="1"/>
    </xf>
    <xf numFmtId="170" fontId="21" fillId="2" borderId="17" xfId="0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/>
    <xf numFmtId="0" fontId="11" fillId="0" borderId="0" xfId="0" applyFont="1" applyBorder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/>
    </xf>
    <xf numFmtId="0" fontId="0" fillId="2" borderId="0" xfId="0" applyFont="1" applyFill="1"/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44" fontId="16" fillId="2" borderId="2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3" fillId="2" borderId="0" xfId="1" applyFill="1" applyBorder="1" applyAlignment="1">
      <alignment horizontal="right"/>
    </xf>
    <xf numFmtId="0" fontId="13" fillId="2" borderId="0" xfId="0" applyFont="1" applyFill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5" fontId="4" fillId="3" borderId="2" xfId="0" quotePrefix="1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4" fillId="3" borderId="5" xfId="0" quotePrefix="1" applyFont="1" applyFill="1" applyBorder="1" applyAlignment="1">
      <alignment horizontal="left" vertical="top" wrapText="1"/>
    </xf>
    <xf numFmtId="0" fontId="4" fillId="3" borderId="6" xfId="0" quotePrefix="1" applyFont="1" applyFill="1" applyBorder="1" applyAlignment="1">
      <alignment horizontal="left" vertical="top" wrapText="1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0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2" borderId="5" xfId="0" quotePrefix="1" applyFont="1" applyFill="1" applyBorder="1" applyAlignment="1">
      <alignment horizontal="left" vertical="top" wrapText="1"/>
    </xf>
    <xf numFmtId="0" fontId="4" fillId="2" borderId="7" xfId="0" quotePrefix="1" applyFont="1" applyFill="1" applyBorder="1" applyAlignment="1">
      <alignment horizontal="left" vertical="top" wrapText="1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1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4" fillId="2" borderId="12" xfId="0" quotePrefix="1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3" borderId="2" xfId="1" applyFill="1" applyBorder="1" applyAlignment="1">
      <alignment horizontal="center"/>
    </xf>
    <xf numFmtId="0" fontId="1" fillId="4" borderId="6" xfId="0" applyFont="1" applyFill="1" applyBorder="1"/>
    <xf numFmtId="165" fontId="5" fillId="4" borderId="0" xfId="0" applyNumberFormat="1" applyFont="1" applyFill="1" applyBorder="1" applyAlignment="1">
      <alignment horizontal="left"/>
    </xf>
  </cellXfs>
  <cellStyles count="7">
    <cellStyle name="Hyperkobling" xfId="1" builtinId="8"/>
    <cellStyle name="Hyperkobling 2" xfId="3" xr:uid="{00000000-0005-0000-0000-000001000000}"/>
    <cellStyle name="Komma" xfId="6" builtinId="3"/>
    <cellStyle name="Komma 2" xfId="5" xr:uid="{00000000-0005-0000-0000-000003000000}"/>
    <cellStyle name="Normal" xfId="0" builtinId="0"/>
    <cellStyle name="Normal 2" xfId="4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42402</xdr:colOff>
      <xdr:row>0</xdr:row>
      <xdr:rowOff>41924</xdr:rowOff>
    </xdr:from>
    <xdr:to>
      <xdr:col>3</xdr:col>
      <xdr:colOff>178961</xdr:colOff>
      <xdr:row>5</xdr:row>
      <xdr:rowOff>6555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2B7A91D-6988-4F14-AFE9-4AF4F350D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02" y="41924"/>
          <a:ext cx="1552609" cy="10060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13656</xdr:colOff>
      <xdr:row>0</xdr:row>
      <xdr:rowOff>20484</xdr:rowOff>
    </xdr:from>
    <xdr:to>
      <xdr:col>8</xdr:col>
      <xdr:colOff>1570430</xdr:colOff>
      <xdr:row>4</xdr:row>
      <xdr:rowOff>169469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5C9DF01-9170-44E3-8992-EC47EB2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4946" y="20484"/>
          <a:ext cx="1556774" cy="1009308"/>
        </a:xfrm>
        <a:prstGeom prst="rect">
          <a:avLst/>
        </a:prstGeom>
      </xdr:spPr>
    </xdr:pic>
    <xdr:clientData/>
  </xdr:twoCellAnchor>
  <xdr:twoCellAnchor editAs="oneCell">
    <xdr:from>
      <xdr:col>5</xdr:col>
      <xdr:colOff>975470</xdr:colOff>
      <xdr:row>0</xdr:row>
      <xdr:rowOff>101601</xdr:rowOff>
    </xdr:from>
    <xdr:to>
      <xdr:col>6</xdr:col>
      <xdr:colOff>866951</xdr:colOff>
      <xdr:row>7</xdr:row>
      <xdr:rowOff>57150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75A09421-216B-453A-B491-CDD724D66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3370" y="101601"/>
          <a:ext cx="920181" cy="1390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kj-n@online.no" TargetMode="External"/><Relationship Id="rId2" Type="http://schemas.openxmlformats.org/officeDocument/2006/relationships/hyperlink" Target="mailto:rkj-n@online.no" TargetMode="External"/><Relationship Id="rId1" Type="http://schemas.openxmlformats.org/officeDocument/2006/relationships/hyperlink" Target="mailto:rkj-n@online.no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kj-n@online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27" zoomScaleNormal="100" zoomScalePageLayoutView="115" workbookViewId="0">
      <selection activeCell="E33" sqref="E33"/>
    </sheetView>
  </sheetViews>
  <sheetFormatPr baseColWidth="10" defaultColWidth="10.90625" defaultRowHeight="14.5" x14ac:dyDescent="0.35"/>
  <cols>
    <col min="1" max="1" width="6.1796875" style="1" customWidth="1"/>
    <col min="2" max="2" width="3.1796875" style="1" customWidth="1"/>
    <col min="3" max="3" width="10.90625" style="1"/>
    <col min="4" max="4" width="15.36328125" style="1" customWidth="1"/>
    <col min="5" max="6" width="14.81640625" style="1" customWidth="1"/>
    <col min="7" max="7" width="12.90625" style="1" customWidth="1"/>
    <col min="8" max="8" width="4.453125" style="1" customWidth="1"/>
    <col min="9" max="9" width="47.90625" style="35" customWidth="1"/>
    <col min="10" max="11" width="14.6328125" style="35" customWidth="1"/>
    <col min="12" max="12" width="3.36328125" style="1" customWidth="1"/>
    <col min="13" max="21" width="6.81640625" style="1" customWidth="1"/>
    <col min="22" max="16384" width="10.90625" style="1"/>
  </cols>
  <sheetData>
    <row r="1" spans="1:11" x14ac:dyDescent="0.35">
      <c r="A1" s="16"/>
      <c r="B1" s="17"/>
      <c r="C1" s="17"/>
      <c r="D1" s="17"/>
      <c r="E1" s="17"/>
      <c r="F1" s="17"/>
      <c r="G1" s="17"/>
      <c r="H1" s="33"/>
      <c r="I1" s="38"/>
      <c r="J1" s="38"/>
      <c r="K1" s="39"/>
    </row>
    <row r="2" spans="1:11" ht="23" customHeight="1" x14ac:dyDescent="0.3">
      <c r="A2" s="18"/>
      <c r="B2" s="19"/>
      <c r="C2" s="19"/>
      <c r="D2" s="92" t="s">
        <v>60</v>
      </c>
      <c r="E2" s="92"/>
      <c r="F2" s="92"/>
      <c r="G2" s="77"/>
      <c r="H2" s="33"/>
      <c r="I2" s="82" t="s">
        <v>33</v>
      </c>
      <c r="J2" s="82"/>
      <c r="K2" s="82"/>
    </row>
    <row r="3" spans="1:11" ht="14.5" customHeight="1" x14ac:dyDescent="0.35">
      <c r="A3" s="18"/>
      <c r="B3" s="19"/>
      <c r="C3" s="19"/>
      <c r="D3" s="92"/>
      <c r="E3" s="92"/>
      <c r="F3" s="92"/>
      <c r="G3" s="77"/>
      <c r="H3" s="33"/>
      <c r="I3" s="38"/>
      <c r="J3" s="38"/>
      <c r="K3" s="39"/>
    </row>
    <row r="4" spans="1:11" ht="15.5" customHeight="1" x14ac:dyDescent="0.35">
      <c r="A4" s="18"/>
      <c r="B4" s="19"/>
      <c r="C4" s="19"/>
      <c r="D4" s="92"/>
      <c r="E4" s="92"/>
      <c r="F4" s="92"/>
      <c r="G4" s="77"/>
      <c r="H4" s="33"/>
      <c r="I4" s="83" t="s">
        <v>26</v>
      </c>
      <c r="J4" s="83"/>
      <c r="K4" s="83"/>
    </row>
    <row r="5" spans="1:11" ht="14.5" customHeight="1" x14ac:dyDescent="0.35">
      <c r="A5" s="18"/>
      <c r="B5" s="19"/>
      <c r="C5" s="19"/>
      <c r="D5" s="92"/>
      <c r="E5" s="92"/>
      <c r="F5" s="92"/>
      <c r="G5" s="77"/>
      <c r="H5" s="33"/>
      <c r="I5" s="38"/>
      <c r="J5" s="38"/>
      <c r="K5" s="39"/>
    </row>
    <row r="6" spans="1:11" x14ac:dyDescent="0.35">
      <c r="A6" s="18"/>
      <c r="B6" s="19"/>
      <c r="C6" s="19"/>
      <c r="D6" s="19"/>
      <c r="F6" s="19"/>
      <c r="G6" s="19"/>
      <c r="H6" s="33"/>
      <c r="I6" s="39"/>
      <c r="J6" s="91"/>
      <c r="K6" s="91"/>
    </row>
    <row r="7" spans="1:11" ht="16.5" customHeight="1" x14ac:dyDescent="0.3">
      <c r="A7" s="93" t="s">
        <v>39</v>
      </c>
      <c r="B7" s="94"/>
      <c r="C7" s="94"/>
      <c r="D7" s="94"/>
      <c r="E7" s="94"/>
      <c r="F7" s="94"/>
      <c r="G7" s="78"/>
      <c r="H7" s="33"/>
      <c r="I7" s="19"/>
      <c r="J7" s="19"/>
      <c r="K7" s="70"/>
    </row>
    <row r="8" spans="1:11" ht="16.5" x14ac:dyDescent="0.35">
      <c r="A8" s="95" t="s">
        <v>37</v>
      </c>
      <c r="B8" s="96"/>
      <c r="C8" s="96"/>
      <c r="D8" s="96"/>
      <c r="E8" s="96"/>
      <c r="F8" s="96"/>
      <c r="G8" s="79"/>
      <c r="H8" s="33"/>
      <c r="I8" s="90" t="s">
        <v>34</v>
      </c>
      <c r="J8" s="90"/>
      <c r="K8" s="90"/>
    </row>
    <row r="9" spans="1:11" ht="15.5" x14ac:dyDescent="0.35">
      <c r="A9" s="80" t="s">
        <v>54</v>
      </c>
      <c r="B9" s="81"/>
      <c r="C9" s="81"/>
      <c r="D9" s="81"/>
      <c r="E9" s="81"/>
      <c r="F9" s="81"/>
      <c r="G9" s="81"/>
      <c r="H9" s="33"/>
      <c r="I9" s="61"/>
      <c r="J9" s="54"/>
      <c r="K9" s="54"/>
    </row>
    <row r="10" spans="1:11" x14ac:dyDescent="0.35">
      <c r="A10" s="2" t="s">
        <v>0</v>
      </c>
      <c r="B10" s="4"/>
      <c r="C10" s="6" t="s">
        <v>32</v>
      </c>
      <c r="D10" s="4"/>
      <c r="E10" s="2" t="s">
        <v>1</v>
      </c>
      <c r="F10" s="86" t="s">
        <v>2</v>
      </c>
      <c r="G10" s="87"/>
      <c r="H10" s="33"/>
      <c r="I10" s="39"/>
      <c r="J10" s="39"/>
      <c r="K10" s="39"/>
    </row>
    <row r="11" spans="1:11" ht="14.5" customHeight="1" x14ac:dyDescent="0.35">
      <c r="A11" s="18"/>
      <c r="B11" s="19"/>
      <c r="C11" s="19"/>
      <c r="D11" s="19"/>
      <c r="E11" s="2" t="s">
        <v>3</v>
      </c>
      <c r="F11" s="86" t="s">
        <v>10</v>
      </c>
      <c r="G11" s="87"/>
      <c r="H11" s="33"/>
      <c r="I11" s="51" t="s">
        <v>50</v>
      </c>
      <c r="J11" s="51" t="s">
        <v>66</v>
      </c>
      <c r="K11" s="39"/>
    </row>
    <row r="12" spans="1:11" ht="14.5" customHeight="1" x14ac:dyDescent="0.35">
      <c r="A12" s="18"/>
      <c r="B12" s="19"/>
      <c r="C12" s="19"/>
      <c r="D12" s="19"/>
      <c r="E12" s="2" t="s">
        <v>4</v>
      </c>
      <c r="F12" s="88" t="s">
        <v>38</v>
      </c>
      <c r="G12" s="89"/>
      <c r="H12" s="33"/>
      <c r="I12" s="68" t="s">
        <v>52</v>
      </c>
      <c r="J12" s="52">
        <v>6000</v>
      </c>
      <c r="K12" s="39"/>
    </row>
    <row r="13" spans="1:11" ht="14" customHeight="1" x14ac:dyDescent="0.35">
      <c r="A13" s="18"/>
      <c r="B13" s="19"/>
      <c r="C13" s="19"/>
      <c r="D13" s="19"/>
      <c r="E13" s="19"/>
      <c r="F13" s="32"/>
      <c r="G13" s="32"/>
      <c r="H13" s="33"/>
      <c r="I13" s="69" t="s">
        <v>41</v>
      </c>
      <c r="J13" s="52">
        <v>6000</v>
      </c>
      <c r="K13" s="39"/>
    </row>
    <row r="14" spans="1:11" x14ac:dyDescent="0.35">
      <c r="A14" s="18" t="s">
        <v>25</v>
      </c>
      <c r="B14" s="19"/>
      <c r="C14" s="19"/>
      <c r="D14" s="19"/>
      <c r="E14" s="19"/>
      <c r="F14" s="19"/>
      <c r="G14" s="62" t="s">
        <v>55</v>
      </c>
      <c r="H14" s="33"/>
      <c r="I14" s="69" t="s">
        <v>42</v>
      </c>
      <c r="J14" s="52">
        <v>4500</v>
      </c>
      <c r="K14" s="39"/>
    </row>
    <row r="15" spans="1:11" ht="19" customHeight="1" x14ac:dyDescent="0.35">
      <c r="A15" s="2" t="s">
        <v>23</v>
      </c>
      <c r="B15" s="3" t="s">
        <v>11</v>
      </c>
      <c r="C15" s="3"/>
      <c r="D15" s="3"/>
      <c r="E15" s="84"/>
      <c r="F15" s="85"/>
      <c r="G15" s="85"/>
      <c r="H15" s="33"/>
      <c r="I15" s="69" t="s">
        <v>43</v>
      </c>
      <c r="J15" s="52">
        <v>2000</v>
      </c>
      <c r="K15" s="39"/>
    </row>
    <row r="16" spans="1:11" ht="19" customHeight="1" x14ac:dyDescent="0.35">
      <c r="A16" s="2"/>
      <c r="B16" s="3"/>
      <c r="C16" s="3" t="s">
        <v>22</v>
      </c>
      <c r="D16" s="3"/>
      <c r="E16" s="84"/>
      <c r="F16" s="85"/>
      <c r="G16" s="85"/>
      <c r="H16" s="33"/>
      <c r="I16" s="57"/>
      <c r="J16" s="57"/>
      <c r="K16" s="57"/>
    </row>
    <row r="17" spans="1:11" ht="19" customHeight="1" x14ac:dyDescent="0.35">
      <c r="A17" s="2"/>
      <c r="B17" s="3"/>
      <c r="C17" s="3" t="s">
        <v>51</v>
      </c>
      <c r="D17" s="3"/>
      <c r="E17" s="84"/>
      <c r="F17" s="85"/>
      <c r="G17" s="85"/>
      <c r="H17" s="33"/>
      <c r="I17" s="56" t="s">
        <v>59</v>
      </c>
      <c r="J17" s="50"/>
      <c r="K17" s="50"/>
    </row>
    <row r="18" spans="1:11" ht="19" customHeight="1" x14ac:dyDescent="0.35">
      <c r="A18" s="2" t="s">
        <v>24</v>
      </c>
      <c r="B18" s="3" t="s">
        <v>1</v>
      </c>
      <c r="C18" s="3"/>
      <c r="D18" s="4"/>
      <c r="E18" s="117"/>
      <c r="F18" s="118"/>
      <c r="G18" s="118"/>
      <c r="H18" s="33"/>
      <c r="I18" s="58" t="s">
        <v>53</v>
      </c>
      <c r="J18" s="39"/>
      <c r="K18" s="39"/>
    </row>
    <row r="19" spans="1:11" ht="19" customHeight="1" x14ac:dyDescent="0.35">
      <c r="A19" s="2"/>
      <c r="B19" s="3"/>
      <c r="C19" s="3" t="s">
        <v>15</v>
      </c>
      <c r="D19" s="4"/>
      <c r="E19" s="84"/>
      <c r="F19" s="85"/>
      <c r="G19" s="85"/>
      <c r="H19" s="33"/>
      <c r="J19" s="53"/>
      <c r="K19" s="48"/>
    </row>
    <row r="20" spans="1:11" ht="19" customHeight="1" x14ac:dyDescent="0.35">
      <c r="A20" s="2"/>
      <c r="B20" s="3"/>
      <c r="C20" s="3" t="s">
        <v>9</v>
      </c>
      <c r="D20" s="4"/>
      <c r="E20" s="119"/>
      <c r="F20" s="98"/>
      <c r="G20" s="98"/>
      <c r="H20" s="33"/>
      <c r="I20" s="59" t="s">
        <v>58</v>
      </c>
      <c r="J20" s="53"/>
      <c r="K20" s="53"/>
    </row>
    <row r="21" spans="1:11" ht="19" customHeight="1" x14ac:dyDescent="0.35">
      <c r="A21" s="2"/>
      <c r="B21" s="3" t="s">
        <v>13</v>
      </c>
      <c r="C21" s="3"/>
      <c r="D21" s="4"/>
      <c r="E21" s="84"/>
      <c r="F21" s="85"/>
      <c r="G21" s="85"/>
      <c r="H21" s="33"/>
      <c r="I21" s="59" t="s">
        <v>69</v>
      </c>
      <c r="J21" s="48"/>
      <c r="K21" s="48"/>
    </row>
    <row r="22" spans="1:11" ht="19" customHeight="1" x14ac:dyDescent="0.35">
      <c r="A22" s="2"/>
      <c r="B22" s="3"/>
      <c r="C22" s="3" t="s">
        <v>15</v>
      </c>
      <c r="D22" s="4"/>
      <c r="E22" s="84"/>
      <c r="F22" s="85"/>
      <c r="G22" s="85"/>
      <c r="H22" s="33"/>
      <c r="I22" s="71"/>
      <c r="J22" s="48"/>
      <c r="K22" s="48"/>
    </row>
    <row r="23" spans="1:11" ht="19" customHeight="1" x14ac:dyDescent="0.35">
      <c r="A23" s="2"/>
      <c r="B23" s="3"/>
      <c r="C23" s="3" t="s">
        <v>12</v>
      </c>
      <c r="D23" s="4"/>
      <c r="E23" s="84"/>
      <c r="F23" s="85"/>
      <c r="G23" s="85"/>
      <c r="H23" s="33"/>
      <c r="I23" s="58" t="s">
        <v>56</v>
      </c>
      <c r="J23" s="54"/>
      <c r="K23" s="54"/>
    </row>
    <row r="24" spans="1:11" ht="19" customHeight="1" x14ac:dyDescent="0.35">
      <c r="A24" s="2"/>
      <c r="B24" s="3"/>
      <c r="C24" s="3" t="s">
        <v>36</v>
      </c>
      <c r="D24" s="4"/>
      <c r="E24" s="104"/>
      <c r="F24" s="101"/>
      <c r="G24" s="101"/>
      <c r="H24" s="33"/>
      <c r="I24" s="56" t="s">
        <v>45</v>
      </c>
      <c r="J24" s="55"/>
      <c r="K24" s="55"/>
    </row>
    <row r="25" spans="1:11" ht="16.5" customHeight="1" x14ac:dyDescent="0.35">
      <c r="A25" s="18"/>
      <c r="B25" s="19"/>
      <c r="C25" s="19"/>
      <c r="D25" s="19"/>
      <c r="E25" s="19"/>
      <c r="F25" s="19"/>
      <c r="G25" s="19"/>
      <c r="H25" s="33"/>
      <c r="I25" s="58" t="s">
        <v>44</v>
      </c>
      <c r="J25" s="50"/>
      <c r="K25" s="54"/>
    </row>
    <row r="26" spans="1:11" ht="14.5" customHeight="1" x14ac:dyDescent="0.35">
      <c r="A26" s="42" t="s">
        <v>61</v>
      </c>
      <c r="B26" s="30"/>
      <c r="C26" s="29"/>
      <c r="D26" s="28"/>
      <c r="E26" s="5" t="s">
        <v>62</v>
      </c>
      <c r="F26" s="75" t="s">
        <v>65</v>
      </c>
      <c r="G26" s="63" t="s">
        <v>5</v>
      </c>
      <c r="H26" s="33"/>
      <c r="I26" s="49"/>
      <c r="J26" s="50"/>
      <c r="K26" s="50"/>
    </row>
    <row r="27" spans="1:11" x14ac:dyDescent="0.35">
      <c r="A27" s="2" t="s">
        <v>40</v>
      </c>
      <c r="B27" s="3"/>
      <c r="C27" s="3"/>
      <c r="D27" s="4"/>
      <c r="E27" s="7"/>
      <c r="F27" s="76">
        <v>6000</v>
      </c>
      <c r="G27" s="64">
        <f>E27*F27</f>
        <v>0</v>
      </c>
      <c r="H27" s="33"/>
      <c r="I27" s="58" t="s">
        <v>29</v>
      </c>
      <c r="J27" s="40" t="s">
        <v>38</v>
      </c>
      <c r="K27" s="55"/>
    </row>
    <row r="28" spans="1:11" ht="14.5" customHeight="1" x14ac:dyDescent="0.35">
      <c r="A28" s="2" t="s">
        <v>16</v>
      </c>
      <c r="B28" s="3"/>
      <c r="C28" s="3"/>
      <c r="D28" s="3"/>
      <c r="E28" s="7"/>
      <c r="F28" s="76">
        <v>6000</v>
      </c>
      <c r="G28" s="64">
        <f t="shared" ref="G28:G32" si="0">E28*F28</f>
        <v>0</v>
      </c>
      <c r="H28" s="33"/>
      <c r="I28" s="72" t="s">
        <v>64</v>
      </c>
      <c r="J28" s="73"/>
      <c r="K28" s="74"/>
    </row>
    <row r="29" spans="1:11" ht="14.5" customHeight="1" x14ac:dyDescent="0.35">
      <c r="A29" s="2" t="s">
        <v>31</v>
      </c>
      <c r="B29" s="3"/>
      <c r="C29" s="3"/>
      <c r="D29" s="3"/>
      <c r="E29" s="7"/>
      <c r="F29" s="76">
        <v>4500</v>
      </c>
      <c r="G29" s="64">
        <f t="shared" si="0"/>
        <v>0</v>
      </c>
      <c r="H29" s="33"/>
      <c r="I29" s="39"/>
      <c r="J29" s="50"/>
      <c r="K29" s="54"/>
    </row>
    <row r="30" spans="1:11" ht="14" customHeight="1" x14ac:dyDescent="0.35">
      <c r="A30" s="2" t="s">
        <v>67</v>
      </c>
      <c r="B30" s="3"/>
      <c r="C30" s="3"/>
      <c r="D30" s="3"/>
      <c r="E30" s="7"/>
      <c r="F30" s="76">
        <v>1400</v>
      </c>
      <c r="G30" s="64">
        <f t="shared" si="0"/>
        <v>0</v>
      </c>
      <c r="H30" s="33"/>
      <c r="I30" s="58" t="s">
        <v>28</v>
      </c>
      <c r="J30" s="39"/>
      <c r="K30" s="39"/>
    </row>
    <row r="31" spans="1:11" x14ac:dyDescent="0.35">
      <c r="A31" s="2" t="s">
        <v>68</v>
      </c>
      <c r="B31" s="3"/>
      <c r="C31" s="3"/>
      <c r="D31" s="3"/>
      <c r="E31" s="7"/>
      <c r="F31" s="76">
        <v>2500</v>
      </c>
      <c r="G31" s="64">
        <f t="shared" si="0"/>
        <v>0</v>
      </c>
      <c r="H31" s="33"/>
      <c r="I31" s="71"/>
      <c r="J31" s="50"/>
      <c r="K31" s="54"/>
    </row>
    <row r="32" spans="1:11" x14ac:dyDescent="0.35">
      <c r="A32" s="2" t="s">
        <v>30</v>
      </c>
      <c r="B32" s="3"/>
      <c r="C32" s="3"/>
      <c r="D32" s="3"/>
      <c r="E32" s="7"/>
      <c r="F32" s="76">
        <v>2000</v>
      </c>
      <c r="G32" s="64">
        <f t="shared" si="0"/>
        <v>0</v>
      </c>
      <c r="H32" s="33"/>
      <c r="I32" s="58" t="s">
        <v>46</v>
      </c>
      <c r="J32" s="50"/>
      <c r="K32" s="54"/>
    </row>
    <row r="33" spans="1:11" ht="14.5" customHeight="1" thickBot="1" x14ac:dyDescent="0.4">
      <c r="A33" s="37"/>
      <c r="B33" s="120" t="s">
        <v>14</v>
      </c>
      <c r="C33" s="120"/>
      <c r="D33" s="121">
        <v>44587</v>
      </c>
      <c r="E33" s="19"/>
      <c r="F33" s="41" t="s">
        <v>57</v>
      </c>
      <c r="G33" s="65">
        <f>SUM(G27:G32)</f>
        <v>0</v>
      </c>
      <c r="H33" s="33"/>
      <c r="I33" s="58" t="s">
        <v>47</v>
      </c>
      <c r="J33" s="54"/>
      <c r="K33" s="54"/>
    </row>
    <row r="34" spans="1:11" ht="14" customHeight="1" thickTop="1" x14ac:dyDescent="0.35">
      <c r="A34" s="21"/>
      <c r="B34" s="23"/>
      <c r="C34" s="23"/>
      <c r="D34" s="22"/>
      <c r="E34" s="19"/>
      <c r="F34" s="31"/>
      <c r="G34" s="66"/>
      <c r="H34" s="33"/>
      <c r="I34" s="58" t="s">
        <v>27</v>
      </c>
      <c r="J34" s="54"/>
      <c r="K34" s="54"/>
    </row>
    <row r="35" spans="1:11" ht="14" customHeight="1" x14ac:dyDescent="0.35">
      <c r="A35" s="111" t="s">
        <v>35</v>
      </c>
      <c r="B35" s="112"/>
      <c r="C35" s="105"/>
      <c r="D35" s="106"/>
      <c r="E35" s="106"/>
      <c r="F35" s="106"/>
      <c r="G35" s="106"/>
      <c r="H35" s="33"/>
      <c r="I35" s="49"/>
      <c r="J35" s="55"/>
      <c r="K35" s="55"/>
    </row>
    <row r="36" spans="1:11" ht="14.5" customHeight="1" x14ac:dyDescent="0.35">
      <c r="A36" s="113"/>
      <c r="B36" s="114"/>
      <c r="C36" s="107"/>
      <c r="D36" s="108"/>
      <c r="E36" s="108"/>
      <c r="F36" s="108"/>
      <c r="G36" s="108"/>
      <c r="H36" s="33"/>
      <c r="I36" s="58" t="s">
        <v>48</v>
      </c>
      <c r="J36" s="55"/>
      <c r="K36" s="55"/>
    </row>
    <row r="37" spans="1:11" ht="14.5" customHeight="1" x14ac:dyDescent="0.35">
      <c r="A37" s="113"/>
      <c r="B37" s="114"/>
      <c r="C37" s="107"/>
      <c r="D37" s="108"/>
      <c r="E37" s="108"/>
      <c r="F37" s="108"/>
      <c r="G37" s="108"/>
      <c r="H37" s="33"/>
      <c r="I37" s="60" t="s">
        <v>38</v>
      </c>
      <c r="J37" s="55"/>
      <c r="K37" s="55"/>
    </row>
    <row r="38" spans="1:11" x14ac:dyDescent="0.35">
      <c r="A38" s="113"/>
      <c r="B38" s="114"/>
      <c r="C38" s="107"/>
      <c r="D38" s="108"/>
      <c r="E38" s="108"/>
      <c r="F38" s="108"/>
      <c r="G38" s="108"/>
      <c r="H38" s="33"/>
      <c r="I38" s="49"/>
      <c r="J38" s="55"/>
      <c r="K38" s="55"/>
    </row>
    <row r="39" spans="1:11" x14ac:dyDescent="0.35">
      <c r="A39" s="115"/>
      <c r="B39" s="116"/>
      <c r="C39" s="109"/>
      <c r="D39" s="110"/>
      <c r="E39" s="110"/>
      <c r="F39" s="110"/>
      <c r="G39" s="110"/>
      <c r="H39" s="33"/>
      <c r="I39" s="71"/>
      <c r="J39" s="54"/>
      <c r="K39" s="54"/>
    </row>
    <row r="40" spans="1:11" x14ac:dyDescent="0.35">
      <c r="A40" s="18"/>
      <c r="B40" s="19"/>
      <c r="C40" s="19"/>
      <c r="D40" s="19"/>
      <c r="E40" s="19"/>
      <c r="F40" s="19"/>
      <c r="G40" s="19"/>
      <c r="H40" s="33"/>
      <c r="I40" s="49"/>
      <c r="J40" s="54"/>
      <c r="K40" s="54"/>
    </row>
    <row r="41" spans="1:11" x14ac:dyDescent="0.35">
      <c r="A41" s="34" t="s">
        <v>17</v>
      </c>
      <c r="B41" s="23"/>
      <c r="C41" s="33"/>
      <c r="D41" s="19"/>
      <c r="E41" s="19"/>
      <c r="F41" s="40" t="s">
        <v>38</v>
      </c>
      <c r="G41" s="33"/>
      <c r="H41" s="33"/>
      <c r="I41" s="49"/>
      <c r="J41" s="54"/>
      <c r="K41" s="54"/>
    </row>
    <row r="42" spans="1:11" x14ac:dyDescent="0.35">
      <c r="A42" s="18" t="s">
        <v>8</v>
      </c>
      <c r="B42" s="19"/>
      <c r="C42" s="19"/>
      <c r="D42" s="19"/>
      <c r="E42" s="19"/>
      <c r="F42" s="19"/>
      <c r="G42" s="19"/>
      <c r="H42" s="33"/>
      <c r="I42" s="49"/>
      <c r="J42" s="54"/>
      <c r="K42" s="54"/>
    </row>
    <row r="43" spans="1:11" x14ac:dyDescent="0.35">
      <c r="A43" s="18"/>
      <c r="B43" s="19"/>
      <c r="C43" s="19"/>
      <c r="D43" s="19"/>
      <c r="E43" s="19"/>
      <c r="F43" s="19"/>
      <c r="G43" s="19"/>
      <c r="H43" s="33"/>
      <c r="I43" s="49"/>
      <c r="J43" s="54"/>
      <c r="K43" s="54"/>
    </row>
    <row r="44" spans="1:11" x14ac:dyDescent="0.35">
      <c r="A44" s="24"/>
      <c r="B44" s="25"/>
      <c r="C44" s="25" t="s">
        <v>19</v>
      </c>
      <c r="D44" s="25"/>
      <c r="E44" s="25"/>
      <c r="F44" s="25" t="s">
        <v>18</v>
      </c>
      <c r="G44" s="25"/>
      <c r="H44" s="33"/>
      <c r="I44" s="49"/>
      <c r="J44" s="54"/>
      <c r="K44" s="54"/>
    </row>
    <row r="45" spans="1:11" s="27" customFormat="1" x14ac:dyDescent="0.35">
      <c r="A45" s="2" t="s">
        <v>6</v>
      </c>
      <c r="B45" s="4"/>
      <c r="C45" s="100"/>
      <c r="D45" s="101"/>
      <c r="E45" s="102"/>
      <c r="F45" s="103"/>
      <c r="G45" s="103"/>
      <c r="H45" s="67"/>
      <c r="I45" s="35"/>
      <c r="J45" s="35"/>
      <c r="K45" s="35"/>
    </row>
    <row r="46" spans="1:11" x14ac:dyDescent="0.35">
      <c r="A46" s="2" t="s">
        <v>7</v>
      </c>
      <c r="B46" s="4"/>
      <c r="C46" s="97"/>
      <c r="D46" s="98"/>
      <c r="E46" s="99"/>
      <c r="F46" s="87"/>
      <c r="G46" s="87"/>
    </row>
    <row r="47" spans="1:11" x14ac:dyDescent="0.35">
      <c r="A47" s="27"/>
      <c r="B47" s="27"/>
      <c r="C47" s="27"/>
      <c r="D47" s="27"/>
      <c r="E47" s="27"/>
      <c r="F47" s="27"/>
      <c r="G47" s="36">
        <v>44579</v>
      </c>
    </row>
  </sheetData>
  <protectedRanges>
    <protectedRange sqref="C35:G39" name="Kommentar"/>
    <protectedRange sqref="C46" name="Kvittering navn"/>
    <protectedRange sqref="C45" name="Kvittering dato"/>
    <protectedRange sqref="E29:E32" name="Antall smorevogner"/>
    <protectedRange sqref="E27:F27 E28 F28:F32" name="Antall smoreboder"/>
    <protectedRange sqref="E23:E24" name="Ankomstdag"/>
    <protectedRange sqref="E22" name="Mobiltlf parkering"/>
    <protectedRange sqref="E21" name="Pakeringsbillett"/>
    <protectedRange sqref="E20" name="Epost"/>
    <protectedRange sqref="E19" name="Mobiltelefon"/>
    <protectedRange sqref="E18" name="Kontaktperson"/>
    <protectedRange sqref="E15:E17" name="Leietaker"/>
  </protectedRanges>
  <mergeCells count="26">
    <mergeCell ref="A35:B39"/>
    <mergeCell ref="E18:G18"/>
    <mergeCell ref="E19:G19"/>
    <mergeCell ref="E21:G21"/>
    <mergeCell ref="E22:G22"/>
    <mergeCell ref="E20:G20"/>
    <mergeCell ref="C46:E46"/>
    <mergeCell ref="F46:G46"/>
    <mergeCell ref="E23:G23"/>
    <mergeCell ref="C45:E45"/>
    <mergeCell ref="F45:G45"/>
    <mergeCell ref="E24:G24"/>
    <mergeCell ref="C35:G39"/>
    <mergeCell ref="I2:K2"/>
    <mergeCell ref="I4:K4"/>
    <mergeCell ref="E16:G16"/>
    <mergeCell ref="E17:G17"/>
    <mergeCell ref="F10:G10"/>
    <mergeCell ref="F11:G11"/>
    <mergeCell ref="F12:G12"/>
    <mergeCell ref="E15:G15"/>
    <mergeCell ref="I8:K8"/>
    <mergeCell ref="J6:K6"/>
    <mergeCell ref="D2:F5"/>
    <mergeCell ref="A7:F7"/>
    <mergeCell ref="A8:F8"/>
  </mergeCells>
  <hyperlinks>
    <hyperlink ref="F12" r:id="rId1" xr:uid="{D24494B8-13DD-4B00-9672-6D85205E5604}"/>
    <hyperlink ref="J27" r:id="rId2" xr:uid="{E4689208-1976-416E-B7DE-85B4CB479F48}"/>
    <hyperlink ref="F41" r:id="rId3" xr:uid="{2ABA4A5F-16FF-4CD9-B207-182EB6516329}"/>
    <hyperlink ref="I37" r:id="rId4" xr:uid="{C53660A0-D1FE-465B-861F-8980B3E13A70}"/>
  </hyperlinks>
  <printOptions horizontalCentered="1" verticalCentered="1"/>
  <pageMargins left="0.23622047244094491" right="0.23622047244094491" top="0" bottom="0" header="0.31496062992125984" footer="0.31496062992125984"/>
  <pageSetup paperSize="9" scale="110" fitToHeight="0" orientation="portrait" horizontalDpi="4294967293" verticalDpi="4294967293" r:id="rId5"/>
  <colBreaks count="1" manualBreakCount="1">
    <brk id="7" max="45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7"/>
  <sheetViews>
    <sheetView zoomScaleNormal="100" workbookViewId="0">
      <selection activeCell="F6" sqref="F6"/>
    </sheetView>
  </sheetViews>
  <sheetFormatPr baseColWidth="10" defaultColWidth="6.36328125" defaultRowHeight="14.5" x14ac:dyDescent="0.35"/>
  <cols>
    <col min="1" max="4" width="2.90625" customWidth="1"/>
    <col min="5" max="5" width="15.54296875" bestFit="1" customWidth="1"/>
    <col min="7" max="7" width="11.1796875" style="10" bestFit="1" customWidth="1"/>
    <col min="8" max="8" width="8.6328125" bestFit="1" customWidth="1"/>
    <col min="9" max="9" width="5.81640625" customWidth="1"/>
    <col min="13" max="13" width="9.1796875" bestFit="1" customWidth="1"/>
    <col min="14" max="14" width="16.6328125" bestFit="1" customWidth="1"/>
    <col min="20" max="20" width="10.6328125" style="10" bestFit="1" customWidth="1"/>
    <col min="21" max="21" width="6.36328125" style="10"/>
  </cols>
  <sheetData>
    <row r="1" spans="1:30" x14ac:dyDescent="0.35">
      <c r="D1" s="15" t="s">
        <v>20</v>
      </c>
    </row>
    <row r="2" spans="1:30" s="1" customFormat="1" ht="14" x14ac:dyDescent="0.3">
      <c r="E2" s="1">
        <f>+'Ark1'!E15</f>
        <v>0</v>
      </c>
      <c r="F2" s="1">
        <f>+'Ark1'!E18</f>
        <v>0</v>
      </c>
      <c r="G2" s="9">
        <f>+'Ark1'!E19</f>
        <v>0</v>
      </c>
      <c r="H2" s="1">
        <f>+'Ark1'!E20</f>
        <v>0</v>
      </c>
      <c r="I2" s="1">
        <f>+'Ark1'!F27</f>
        <v>6000</v>
      </c>
      <c r="J2" s="1">
        <f>+'Ark1'!F28</f>
        <v>6000</v>
      </c>
      <c r="K2" s="1">
        <f>+'Ark1'!F29</f>
        <v>4500</v>
      </c>
      <c r="L2" s="1">
        <f>+'Ark1'!F32</f>
        <v>2000</v>
      </c>
      <c r="M2" s="12">
        <f>+'Ark1'!G33</f>
        <v>0</v>
      </c>
      <c r="N2" s="1" t="str">
        <f>'Ark1'!E21&amp;" - "&amp;'Ark1'!E22</f>
        <v xml:space="preserve"> - </v>
      </c>
      <c r="O2" s="1">
        <f>+'Ark1'!F27</f>
        <v>6000</v>
      </c>
      <c r="P2" s="1">
        <f>+'Ark1'!F28</f>
        <v>6000</v>
      </c>
      <c r="Q2" s="1">
        <f>+'Ark1'!F32</f>
        <v>2000</v>
      </c>
      <c r="T2" s="13">
        <f>+'Ark1'!E23</f>
        <v>0</v>
      </c>
      <c r="U2" s="14"/>
      <c r="AC2" s="8" t="str">
        <f>+'Ark1'!A35&amp;"     "&amp;'Ark1'!A36&amp;"     "&amp;'Ark1'!A37&amp;"     "&amp;'Ark1'!A38&amp;"     "&amp;'Ark1'!A39</f>
        <v xml:space="preserve">Kom-mentar:                    </v>
      </c>
      <c r="AD2" s="1" t="s">
        <v>21</v>
      </c>
    </row>
    <row r="3" spans="1:30" x14ac:dyDescent="0.35">
      <c r="M3" s="11"/>
    </row>
    <row r="4" spans="1:30" x14ac:dyDescent="0.35">
      <c r="M4" s="11"/>
    </row>
    <row r="5" spans="1:30" x14ac:dyDescent="0.35">
      <c r="A5" s="2" t="s">
        <v>40</v>
      </c>
      <c r="F5" s="43" t="s">
        <v>62</v>
      </c>
      <c r="G5" s="44" t="s">
        <v>63</v>
      </c>
      <c r="H5" s="45" t="s">
        <v>49</v>
      </c>
      <c r="M5" s="11"/>
    </row>
    <row r="6" spans="1:30" x14ac:dyDescent="0.35">
      <c r="A6" s="2" t="s">
        <v>16</v>
      </c>
      <c r="F6" s="18">
        <f>IF('Ark1'!E27&lt;1,0,'Ark1'!E27)</f>
        <v>0</v>
      </c>
      <c r="G6" s="20">
        <v>6000</v>
      </c>
      <c r="H6" s="46">
        <f>F6*G6</f>
        <v>0</v>
      </c>
      <c r="M6" s="11"/>
    </row>
    <row r="7" spans="1:30" x14ac:dyDescent="0.35">
      <c r="A7" s="2" t="s">
        <v>31</v>
      </c>
      <c r="F7" s="18">
        <f>IF('Ark1'!E28&lt;1,0,'Ark1'!E28)</f>
        <v>0</v>
      </c>
      <c r="G7" s="20">
        <v>6000</v>
      </c>
      <c r="H7" s="46">
        <f t="shared" ref="H7:H9" si="0">F7*G7</f>
        <v>0</v>
      </c>
      <c r="M7" s="11"/>
    </row>
    <row r="8" spans="1:30" x14ac:dyDescent="0.35">
      <c r="A8" s="2" t="s">
        <v>30</v>
      </c>
      <c r="F8" s="18">
        <f>IF('Ark1'!E29&lt;1,0,'Ark1'!E29)</f>
        <v>0</v>
      </c>
      <c r="G8" s="20">
        <v>4500</v>
      </c>
      <c r="H8" s="46">
        <f t="shared" si="0"/>
        <v>0</v>
      </c>
      <c r="M8" s="11"/>
    </row>
    <row r="9" spans="1:30" x14ac:dyDescent="0.35">
      <c r="F9" s="24">
        <f>IF('Ark1'!E32&lt;1,0,'Ark1'!E32)</f>
        <v>0</v>
      </c>
      <c r="G9" s="26">
        <v>2000</v>
      </c>
      <c r="H9" s="47">
        <f t="shared" si="0"/>
        <v>0</v>
      </c>
      <c r="M9" s="11"/>
    </row>
    <row r="10" spans="1:30" x14ac:dyDescent="0.35">
      <c r="M10" s="11"/>
    </row>
    <row r="11" spans="1:30" x14ac:dyDescent="0.35">
      <c r="M11" s="11"/>
    </row>
    <row r="12" spans="1:30" x14ac:dyDescent="0.35">
      <c r="M12" s="11"/>
    </row>
    <row r="13" spans="1:30" x14ac:dyDescent="0.35">
      <c r="M13" s="11"/>
    </row>
    <row r="14" spans="1:30" x14ac:dyDescent="0.35">
      <c r="M14" s="11"/>
    </row>
    <row r="15" spans="1:30" x14ac:dyDescent="0.35">
      <c r="M15" s="11"/>
    </row>
    <row r="16" spans="1:30" x14ac:dyDescent="0.35">
      <c r="M16" s="11"/>
    </row>
    <row r="17" spans="13:13" x14ac:dyDescent="0.35">
      <c r="M17" s="11"/>
    </row>
  </sheetData>
  <sheetProtection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Ark1</vt:lpstr>
      <vt:lpstr>Ark2</vt:lpstr>
      <vt:lpstr>'Ark1'!Utskriftsområde</vt:lpstr>
      <vt:lpstr>'Ark2'!Utskriftstitler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Erling Jellum</cp:lastModifiedBy>
  <cp:lastPrinted>2022-01-18T21:28:36Z</cp:lastPrinted>
  <dcterms:created xsi:type="dcterms:W3CDTF">2016-10-09T18:43:19Z</dcterms:created>
  <dcterms:modified xsi:type="dcterms:W3CDTF">2022-01-21T18:57:55Z</dcterms:modified>
</cp:coreProperties>
</file>