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brynhildsaetha/Documents/OneDrive - Norges Skiforbund/Nordisk juniorlandskamp/Resultater/Lørdag/"/>
    </mc:Choice>
  </mc:AlternateContent>
  <bookViews>
    <workbookView xWindow="0" yWindow="460" windowWidth="20080" windowHeight="13180"/>
  </bookViews>
  <sheets>
    <sheet name="Boys" sheetId="1" r:id="rId1"/>
    <sheet name="Girl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2" i="1"/>
  <c r="H6" i="1"/>
  <c r="H7" i="1"/>
  <c r="A2" i="2"/>
  <c r="G2" i="2"/>
  <c r="A3" i="2"/>
  <c r="G3" i="2"/>
  <c r="A4" i="2"/>
  <c r="G4" i="2"/>
  <c r="A5" i="2"/>
  <c r="G5" i="2"/>
  <c r="A6" i="2"/>
  <c r="G6" i="2"/>
  <c r="F5" i="1"/>
  <c r="F6" i="1"/>
  <c r="F2" i="1"/>
  <c r="F3" i="1"/>
  <c r="F8" i="1"/>
  <c r="F7" i="1"/>
  <c r="H8" i="1"/>
  <c r="H4" i="1"/>
  <c r="H5" i="1"/>
  <c r="A2" i="1"/>
  <c r="A6" i="1"/>
  <c r="A3" i="1"/>
  <c r="A4" i="1"/>
  <c r="A7" i="1"/>
  <c r="A5" i="1"/>
  <c r="A8" i="1"/>
</calcChain>
</file>

<file path=xl/sharedStrings.xml><?xml version="1.0" encoding="utf-8"?>
<sst xmlns="http://schemas.openxmlformats.org/spreadsheetml/2006/main" count="52" uniqueCount="44">
  <si>
    <t>Plass</t>
  </si>
  <si>
    <t>Løper 2</t>
  </si>
  <si>
    <t>Løper 1</t>
  </si>
  <si>
    <t>Hopppoeng</t>
  </si>
  <si>
    <t>Langrennstid</t>
  </si>
  <si>
    <t>Lag</t>
  </si>
  <si>
    <t>Start tid</t>
  </si>
  <si>
    <t>Innkomstid</t>
  </si>
  <si>
    <t>Jarl Sander Nyaas Grue</t>
  </si>
  <si>
    <t>Andreas Skoglund</t>
  </si>
  <si>
    <t>Girls NOR 4</t>
  </si>
  <si>
    <t>Girls NOR 3</t>
  </si>
  <si>
    <t>Mari Leinan Lund</t>
  </si>
  <si>
    <t xml:space="preserve">Oda Leiråmo </t>
  </si>
  <si>
    <t>Marte Leinan Lund</t>
  </si>
  <si>
    <t>Girls NOR 2</t>
  </si>
  <si>
    <t>Thea Øihaugen</t>
  </si>
  <si>
    <t>Thea Minyan Bjørseth</t>
  </si>
  <si>
    <t>Girls EST 1</t>
  </si>
  <si>
    <t>Annemarii Bendi</t>
  </si>
  <si>
    <t>Triinu Hausenberg</t>
  </si>
  <si>
    <t>Girls NOR 1</t>
  </si>
  <si>
    <t>Hanna Midtsunstad</t>
  </si>
  <si>
    <t>Gyda Westvold Hansen</t>
  </si>
  <si>
    <t>Boys NOR 4</t>
  </si>
  <si>
    <t>Halvor Lutnæs</t>
  </si>
  <si>
    <t>Morten Aleksander Harkinn</t>
  </si>
  <si>
    <t>Boys NOR 3</t>
  </si>
  <si>
    <t>Bjørnar Kvaal</t>
  </si>
  <si>
    <t>Boys NOR 2</t>
  </si>
  <si>
    <t>Jørgen Oliver Strøm</t>
  </si>
  <si>
    <t>Boys FIN 2</t>
  </si>
  <si>
    <t>Santeri Hynninen</t>
  </si>
  <si>
    <t>Jesse Pääkkönen</t>
  </si>
  <si>
    <t>Boys EST 1</t>
  </si>
  <si>
    <t>Markkus Alter</t>
  </si>
  <si>
    <t>Ivo-Niklas Hermanson</t>
  </si>
  <si>
    <t>Boys FIN 1</t>
  </si>
  <si>
    <t>Perttu Reponen</t>
  </si>
  <si>
    <t>Otto Niitykoski</t>
  </si>
  <si>
    <t>Boys NOR 1</t>
  </si>
  <si>
    <t>Ludvik Braathen</t>
  </si>
  <si>
    <t>Mille Moen Flatla</t>
  </si>
  <si>
    <t>Jakob Eiksund Sæthre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</si>
</sst>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21" fontId="0" fillId="0" borderId="0" xfId="0" applyNumberFormat="1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18" sqref="D18"/>
    </sheetView>
  </sheetViews>
  <sheetFormatPr baseColWidth="10" defaultColWidth="9" defaultRowHeight="15" x14ac:dyDescent="0.2"/>
  <cols>
    <col min="1" max="1" width="6.83203125" customWidth="1"/>
    <col min="2" max="2" width="14" customWidth="1"/>
    <col min="3" max="3" width="26.1640625" bestFit="1" customWidth="1"/>
    <col min="4" max="4" width="24.1640625" bestFit="1" customWidth="1"/>
    <col min="5" max="5" width="11.1640625" style="2" bestFit="1" customWidth="1"/>
    <col min="6" max="6" width="11.1640625" style="2" customWidth="1"/>
    <col min="7" max="7" width="12.83203125" customWidth="1"/>
    <col min="8" max="8" width="19.1640625" customWidth="1"/>
    <col min="9" max="9" width="11" bestFit="1" customWidth="1"/>
    <col min="10" max="11" width="16.83203125" bestFit="1" customWidth="1"/>
  </cols>
  <sheetData>
    <row r="1" spans="1:11" x14ac:dyDescent="0.2">
      <c r="A1" t="s">
        <v>0</v>
      </c>
      <c r="B1" t="s">
        <v>5</v>
      </c>
      <c r="C1" t="s">
        <v>2</v>
      </c>
      <c r="D1" t="s">
        <v>1</v>
      </c>
      <c r="E1" s="2" t="s">
        <v>3</v>
      </c>
      <c r="G1" t="s">
        <v>6</v>
      </c>
      <c r="H1" t="s">
        <v>4</v>
      </c>
      <c r="I1" t="s">
        <v>7</v>
      </c>
    </row>
    <row r="2" spans="1:11" x14ac:dyDescent="0.2">
      <c r="A2">
        <f t="shared" ref="A2:A8" si="0">RANK(I2,I$2:I$8,1)</f>
        <v>1</v>
      </c>
      <c r="B2" t="s">
        <v>40</v>
      </c>
      <c r="C2" t="s">
        <v>43</v>
      </c>
      <c r="D2" t="s">
        <v>41</v>
      </c>
      <c r="E2" s="2">
        <v>98.65</v>
      </c>
      <c r="F2" s="2">
        <f>+$E$2-E2</f>
        <v>0</v>
      </c>
      <c r="G2" s="1">
        <v>0.68085648148148159</v>
      </c>
      <c r="H2" s="1">
        <f t="shared" ref="H2:H8" si="1">I2-G2</f>
        <v>1.4247685185185155E-2</v>
      </c>
      <c r="I2" s="1">
        <v>0.69510416666666675</v>
      </c>
    </row>
    <row r="3" spans="1:11" x14ac:dyDescent="0.2">
      <c r="A3">
        <f t="shared" si="0"/>
        <v>2</v>
      </c>
      <c r="B3" t="s">
        <v>37</v>
      </c>
      <c r="C3" t="s">
        <v>38</v>
      </c>
      <c r="D3" t="s">
        <v>39</v>
      </c>
      <c r="E3" s="2">
        <v>96.45</v>
      </c>
      <c r="F3" s="2">
        <f>+$E$2-E3</f>
        <v>2.2000000000000028</v>
      </c>
      <c r="G3" s="1">
        <v>0.68090277777777775</v>
      </c>
      <c r="H3" s="1">
        <f t="shared" si="1"/>
        <v>1.4247685185185266E-2</v>
      </c>
      <c r="I3" s="1">
        <v>0.69515046296296301</v>
      </c>
      <c r="K3" s="1"/>
    </row>
    <row r="4" spans="1:11" x14ac:dyDescent="0.2">
      <c r="A4">
        <f t="shared" si="0"/>
        <v>3</v>
      </c>
      <c r="B4" t="s">
        <v>27</v>
      </c>
      <c r="C4" t="s">
        <v>28</v>
      </c>
      <c r="D4" t="s">
        <v>9</v>
      </c>
      <c r="E4" s="2">
        <v>111.75</v>
      </c>
      <c r="G4" s="1">
        <v>0.68055555555555547</v>
      </c>
      <c r="H4" s="1">
        <f t="shared" si="1"/>
        <v>1.462962962962977E-2</v>
      </c>
      <c r="I4" s="1">
        <v>0.69518518518518524</v>
      </c>
    </row>
    <row r="5" spans="1:11" x14ac:dyDescent="0.2">
      <c r="A5">
        <f t="shared" si="0"/>
        <v>4</v>
      </c>
      <c r="B5" t="s">
        <v>29</v>
      </c>
      <c r="C5" t="s">
        <v>30</v>
      </c>
      <c r="D5" t="s">
        <v>8</v>
      </c>
      <c r="E5" s="2">
        <v>101</v>
      </c>
      <c r="F5" s="2">
        <f>+$E$2-E5</f>
        <v>-2.3499999999999943</v>
      </c>
      <c r="G5" s="1">
        <v>0.68079861111111117</v>
      </c>
      <c r="H5" s="1">
        <f t="shared" si="1"/>
        <v>1.445601851851841E-2</v>
      </c>
      <c r="I5" s="1">
        <v>0.69525462962962958</v>
      </c>
      <c r="J5" s="1"/>
      <c r="K5" s="1"/>
    </row>
    <row r="6" spans="1:11" x14ac:dyDescent="0.2">
      <c r="A6">
        <f t="shared" si="0"/>
        <v>5</v>
      </c>
      <c r="B6" t="s">
        <v>31</v>
      </c>
      <c r="C6" t="s">
        <v>32</v>
      </c>
      <c r="D6" t="s">
        <v>33</v>
      </c>
      <c r="E6" s="2">
        <v>99.4</v>
      </c>
      <c r="F6" s="2">
        <f>+$E$2-E6</f>
        <v>-0.75</v>
      </c>
      <c r="G6" s="1">
        <v>0.68083333333333329</v>
      </c>
      <c r="H6" s="1">
        <f t="shared" si="1"/>
        <v>1.460648148148147E-2</v>
      </c>
      <c r="I6" s="1">
        <v>0.69543981481481476</v>
      </c>
      <c r="K6" s="1"/>
    </row>
    <row r="7" spans="1:11" x14ac:dyDescent="0.2">
      <c r="A7">
        <f t="shared" si="0"/>
        <v>6</v>
      </c>
      <c r="B7" t="s">
        <v>34</v>
      </c>
      <c r="C7" t="s">
        <v>35</v>
      </c>
      <c r="D7" t="s">
        <v>36</v>
      </c>
      <c r="E7" s="2">
        <v>105.65</v>
      </c>
      <c r="F7" s="2">
        <f>+$E$2-E7</f>
        <v>-7</v>
      </c>
      <c r="G7" s="1">
        <v>0.68069444444444438</v>
      </c>
      <c r="H7" s="1">
        <f t="shared" si="1"/>
        <v>1.6087962962963109E-2</v>
      </c>
      <c r="I7" s="1">
        <v>0.69678240740740749</v>
      </c>
      <c r="K7" s="1"/>
    </row>
    <row r="8" spans="1:11" x14ac:dyDescent="0.2">
      <c r="A8">
        <f t="shared" si="0"/>
        <v>7</v>
      </c>
      <c r="B8" t="s">
        <v>24</v>
      </c>
      <c r="C8" t="s">
        <v>26</v>
      </c>
      <c r="D8" t="s">
        <v>25</v>
      </c>
      <c r="E8" s="2">
        <v>61.95</v>
      </c>
      <c r="F8" s="2">
        <f>+$E$2-E8</f>
        <v>36.700000000000003</v>
      </c>
      <c r="G8" s="1">
        <v>0.68170138888888887</v>
      </c>
      <c r="H8" s="1">
        <f t="shared" si="1"/>
        <v>1.5787037037037099E-2</v>
      </c>
      <c r="I8" s="1">
        <v>0.69748842592592597</v>
      </c>
    </row>
  </sheetData>
  <sortState ref="A2:I8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28" sqref="C28"/>
    </sheetView>
  </sheetViews>
  <sheetFormatPr baseColWidth="10" defaultColWidth="9" defaultRowHeight="15" x14ac:dyDescent="0.2"/>
  <cols>
    <col min="1" max="1" width="5" customWidth="1"/>
    <col min="2" max="2" width="16.5" customWidth="1"/>
    <col min="3" max="3" width="20.5" customWidth="1"/>
    <col min="4" max="4" width="17.1640625" customWidth="1"/>
    <col min="5" max="5" width="10.83203125" customWidth="1"/>
    <col min="6" max="6" width="13" customWidth="1"/>
    <col min="7" max="7" width="14.83203125" customWidth="1"/>
    <col min="8" max="8" width="21.1640625" customWidth="1"/>
  </cols>
  <sheetData>
    <row r="1" spans="1:8" x14ac:dyDescent="0.2">
      <c r="A1" t="s">
        <v>0</v>
      </c>
      <c r="B1" t="s">
        <v>5</v>
      </c>
      <c r="C1" t="s">
        <v>2</v>
      </c>
      <c r="D1" t="s">
        <v>1</v>
      </c>
      <c r="E1" s="2" t="s">
        <v>3</v>
      </c>
      <c r="F1" t="s">
        <v>6</v>
      </c>
      <c r="G1" t="s">
        <v>4</v>
      </c>
      <c r="H1" t="s">
        <v>7</v>
      </c>
    </row>
    <row r="2" spans="1:8" x14ac:dyDescent="0.2">
      <c r="A2">
        <f>RANK(H2,H$2:H$6,1)</f>
        <v>1</v>
      </c>
      <c r="B2" t="s">
        <v>21</v>
      </c>
      <c r="C2" t="s">
        <v>23</v>
      </c>
      <c r="D2" t="s">
        <v>22</v>
      </c>
      <c r="E2" s="2">
        <v>104.65</v>
      </c>
      <c r="F2" s="1">
        <v>0.66666666666666663</v>
      </c>
      <c r="G2" s="1">
        <f>H2-F2</f>
        <v>1.0451388888888857E-2</v>
      </c>
      <c r="H2" s="1">
        <v>0.67711805555555549</v>
      </c>
    </row>
    <row r="3" spans="1:8" x14ac:dyDescent="0.2">
      <c r="A3">
        <f>RANK(H3,H$2:H$6,1)</f>
        <v>2</v>
      </c>
      <c r="B3" t="s">
        <v>18</v>
      </c>
      <c r="C3" t="s">
        <v>19</v>
      </c>
      <c r="D3" t="s">
        <v>20</v>
      </c>
      <c r="E3" s="2">
        <v>82.65</v>
      </c>
      <c r="F3" s="1">
        <v>0.66717592592592589</v>
      </c>
      <c r="G3" s="1">
        <f>H3-F3</f>
        <v>1.0613425925925957E-2</v>
      </c>
      <c r="H3" s="1">
        <v>0.67778935185185185</v>
      </c>
    </row>
    <row r="4" spans="1:8" x14ac:dyDescent="0.2">
      <c r="A4">
        <f>RANK(H4,H$2:H$6,1)</f>
        <v>3</v>
      </c>
      <c r="B4" t="s">
        <v>11</v>
      </c>
      <c r="C4" t="s">
        <v>14</v>
      </c>
      <c r="D4" t="s">
        <v>13</v>
      </c>
      <c r="E4" s="2">
        <v>56.5</v>
      </c>
      <c r="F4" s="1">
        <v>0.6677777777777778</v>
      </c>
      <c r="G4" s="1">
        <f>H4-F4</f>
        <v>1.0335648148148135E-2</v>
      </c>
      <c r="H4" s="1">
        <v>0.67811342592592594</v>
      </c>
    </row>
    <row r="5" spans="1:8" x14ac:dyDescent="0.2">
      <c r="A5">
        <f>RANK(H5,H$2:H$6,1)</f>
        <v>4</v>
      </c>
      <c r="B5" t="s">
        <v>15</v>
      </c>
      <c r="C5" t="s">
        <v>17</v>
      </c>
      <c r="D5" t="s">
        <v>16</v>
      </c>
      <c r="E5" s="2">
        <v>96.4</v>
      </c>
      <c r="F5" s="1">
        <v>0.66685185185185192</v>
      </c>
      <c r="G5" s="1">
        <f>H5-F5</f>
        <v>1.1388888888888893E-2</v>
      </c>
      <c r="H5" s="1">
        <v>0.67824074074074081</v>
      </c>
    </row>
    <row r="6" spans="1:8" x14ac:dyDescent="0.2">
      <c r="A6">
        <f>RANK(H6,H$2:H$6,1)</f>
        <v>5</v>
      </c>
      <c r="B6" t="s">
        <v>10</v>
      </c>
      <c r="C6" t="s">
        <v>42</v>
      </c>
      <c r="D6" t="s">
        <v>12</v>
      </c>
      <c r="E6" s="2">
        <v>50.8</v>
      </c>
      <c r="F6" s="1">
        <v>0.66790509259259256</v>
      </c>
      <c r="G6" s="1">
        <f>H6-F6</f>
        <v>1.1238425925925943E-2</v>
      </c>
      <c r="H6" s="1">
        <v>0.67914351851851851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Authorised User</dc:creator>
  <cp:lastModifiedBy>Microsoft Office-bruker</cp:lastModifiedBy>
  <dcterms:created xsi:type="dcterms:W3CDTF">2016-03-19T09:35:37Z</dcterms:created>
  <dcterms:modified xsi:type="dcterms:W3CDTF">2017-01-28T16:14:10Z</dcterms:modified>
</cp:coreProperties>
</file>