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5120" windowHeight="7755" activeTab="1"/>
  </bookViews>
  <sheets>
    <sheet name="Poeng etter renn" sheetId="1" r:id="rId1"/>
    <sheet name="Puljeinndeling" sheetId="4" r:id="rId2"/>
    <sheet name="Ark3" sheetId="3" r:id="rId3"/>
    <sheet name="Ark1" sheetId="5" r:id="rId4"/>
  </sheets>
  <definedNames>
    <definedName name="_xlnm.Print_Area" localSheetId="0">'Poeng etter renn'!$A$1:$Y$24</definedName>
    <definedName name="_xlnm.Print_Area" localSheetId="1">Puljeinndeling!$A$1:$P$29</definedName>
  </definedNames>
  <calcPr calcId="145621"/>
</workbook>
</file>

<file path=xl/calcChain.xml><?xml version="1.0" encoding="utf-8"?>
<calcChain xmlns="http://schemas.openxmlformats.org/spreadsheetml/2006/main">
  <c r="F75" i="4" l="1"/>
  <c r="F74" i="4"/>
  <c r="F73" i="4"/>
  <c r="F76" i="4"/>
  <c r="F77" i="4"/>
  <c r="F70" i="4"/>
  <c r="F69" i="4"/>
  <c r="F58" i="4"/>
  <c r="F64" i="4"/>
  <c r="F68" i="4"/>
  <c r="F62" i="4"/>
  <c r="F60" i="4"/>
  <c r="F59" i="4"/>
  <c r="F61" i="4"/>
  <c r="F63" i="4"/>
  <c r="F67" i="4"/>
  <c r="F65" i="4"/>
  <c r="F66" i="4"/>
  <c r="I52" i="4"/>
  <c r="I53" i="4"/>
  <c r="I54" i="4"/>
  <c r="I55" i="4"/>
  <c r="I51" i="4"/>
  <c r="P23" i="1"/>
  <c r="P24" i="1"/>
  <c r="P25" i="1"/>
  <c r="P26" i="1"/>
  <c r="P22" i="1"/>
  <c r="I44" i="4"/>
  <c r="I45" i="4"/>
  <c r="I37" i="4"/>
  <c r="I39" i="4"/>
  <c r="I41" i="4"/>
  <c r="I47" i="4"/>
  <c r="I40" i="4"/>
  <c r="I36" i="4"/>
  <c r="I38" i="4"/>
  <c r="I42" i="4"/>
  <c r="I48" i="4"/>
  <c r="I43" i="4"/>
  <c r="I46" i="4"/>
  <c r="I31" i="4"/>
  <c r="I32" i="4"/>
  <c r="I30" i="4"/>
  <c r="I33" i="4"/>
  <c r="I29" i="4"/>
  <c r="I26" i="4"/>
  <c r="I23" i="4"/>
  <c r="I16" i="4"/>
  <c r="I21" i="4"/>
  <c r="I22" i="4"/>
  <c r="I18" i="4"/>
  <c r="I15" i="4"/>
  <c r="I14" i="4"/>
  <c r="I17" i="4"/>
  <c r="I19" i="4"/>
  <c r="I25" i="4"/>
  <c r="I20" i="4"/>
  <c r="I24" i="4"/>
  <c r="P8" i="1"/>
  <c r="P9" i="1"/>
  <c r="P10" i="1"/>
  <c r="P11" i="1"/>
  <c r="P12" i="1"/>
  <c r="P13" i="1"/>
  <c r="P14" i="1"/>
  <c r="P15" i="1"/>
  <c r="P16" i="1"/>
  <c r="P17" i="1"/>
  <c r="P18" i="1"/>
  <c r="P19" i="1"/>
  <c r="P7" i="1"/>
  <c r="I23" i="1"/>
  <c r="I24" i="1"/>
  <c r="I25" i="1"/>
  <c r="I26" i="1"/>
  <c r="I22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T23" i="1"/>
  <c r="T24" i="1"/>
  <c r="T25" i="1"/>
  <c r="T26" i="1"/>
  <c r="T22" i="1"/>
  <c r="T19" i="1"/>
  <c r="T8" i="1"/>
  <c r="T9" i="1"/>
  <c r="T10" i="1"/>
  <c r="T11" i="1"/>
  <c r="T12" i="1"/>
  <c r="T13" i="1"/>
  <c r="T14" i="1"/>
  <c r="T15" i="1"/>
  <c r="T16" i="1"/>
  <c r="T17" i="1"/>
  <c r="T18" i="1"/>
  <c r="T7" i="1"/>
  <c r="AA18" i="1"/>
  <c r="Z19" i="1"/>
  <c r="Z18" i="1"/>
  <c r="Z8" i="1"/>
  <c r="Z9" i="1"/>
  <c r="Z10" i="1"/>
  <c r="Z11" i="1"/>
  <c r="Z12" i="1"/>
  <c r="Z13" i="1"/>
  <c r="Z14" i="1"/>
  <c r="Z15" i="1"/>
  <c r="Z16" i="1"/>
  <c r="Z17" i="1"/>
  <c r="Z22" i="1"/>
  <c r="Z7" i="1"/>
  <c r="AA8" i="1"/>
  <c r="AA9" i="1"/>
  <c r="AA10" i="1"/>
  <c r="AA11" i="1"/>
  <c r="AA12" i="1"/>
  <c r="AA13" i="1"/>
  <c r="AA14" i="1"/>
  <c r="AA15" i="1"/>
  <c r="AA16" i="1"/>
  <c r="AA17" i="1"/>
  <c r="AA22" i="1"/>
  <c r="AA7" i="1"/>
  <c r="AB12" i="1" l="1"/>
  <c r="AB14" i="1"/>
  <c r="AC14" i="1"/>
  <c r="AB9" i="1" l="1"/>
  <c r="AB15" i="1"/>
  <c r="AC22" i="1"/>
  <c r="AC15" i="1"/>
  <c r="AC7" i="1"/>
  <c r="AC12" i="1" l="1"/>
  <c r="AC9" i="1"/>
  <c r="AC13" i="1"/>
  <c r="AB10" i="1"/>
  <c r="AB16" i="1"/>
  <c r="AC10" i="1"/>
  <c r="AB7" i="1"/>
  <c r="AB11" i="1"/>
  <c r="AB17" i="1"/>
  <c r="AC8" i="1"/>
  <c r="AC17" i="1"/>
  <c r="AC11" i="1"/>
  <c r="AC16" i="1"/>
  <c r="AB8" i="1"/>
  <c r="AB13" i="1"/>
  <c r="AB22" i="1"/>
</calcChain>
</file>

<file path=xl/sharedStrings.xml><?xml version="1.0" encoding="utf-8"?>
<sst xmlns="http://schemas.openxmlformats.org/spreadsheetml/2006/main" count="506" uniqueCount="81">
  <si>
    <t>Utøver:</t>
  </si>
  <si>
    <t>Klubb:</t>
  </si>
  <si>
    <t>Gjøvik</t>
  </si>
  <si>
    <t>Lillehammer</t>
  </si>
  <si>
    <t>SG</t>
  </si>
  <si>
    <t>SL</t>
  </si>
  <si>
    <t>SSL</t>
  </si>
  <si>
    <t>Harestua</t>
  </si>
  <si>
    <t>Oppdatert:</t>
  </si>
  <si>
    <t>Klasse:</t>
  </si>
  <si>
    <t>Fossheim, Sigurd</t>
  </si>
  <si>
    <t>Aurdal</t>
  </si>
  <si>
    <t>Larsen, Mads</t>
  </si>
  <si>
    <t>Mathiesen, Jens Christian</t>
  </si>
  <si>
    <t>Vist, Kristian Aleksander</t>
  </si>
  <si>
    <t>Støve, Ola Ingebrikt</t>
  </si>
  <si>
    <t>Peer Gynt</t>
  </si>
  <si>
    <t>Lindberg, Petter</t>
  </si>
  <si>
    <t>Sæthereng, Hannah</t>
  </si>
  <si>
    <t>Gutter U16</t>
  </si>
  <si>
    <t>Jenter U16</t>
  </si>
  <si>
    <t>Poengfordeling kvalifiseringsrenn til HL 2014 - Oppland Skikrets</t>
  </si>
  <si>
    <t>SL I</t>
  </si>
  <si>
    <t>SL II</t>
  </si>
  <si>
    <t>Gutter</t>
  </si>
  <si>
    <t>Jenter</t>
  </si>
  <si>
    <t>Pulje</t>
  </si>
  <si>
    <t>Antall:</t>
  </si>
  <si>
    <t>Check</t>
  </si>
  <si>
    <t>SSL-SSL</t>
  </si>
  <si>
    <t>SL - SL</t>
  </si>
  <si>
    <t xml:space="preserve">Kihle Stavseth, Emma </t>
  </si>
  <si>
    <t xml:space="preserve">Gillard, Amelia </t>
  </si>
  <si>
    <t xml:space="preserve">Kojen, Aurora </t>
  </si>
  <si>
    <t>Marie Bartnes Herdlevær</t>
  </si>
  <si>
    <t>Vegard Johnsen</t>
  </si>
  <si>
    <t>Ulrik Rykhus Danielsen</t>
  </si>
  <si>
    <t>Christian Skov Jensen</t>
  </si>
  <si>
    <t>Sander Gjerde Sveen</t>
  </si>
  <si>
    <t>Simen L Lauvålien</t>
  </si>
  <si>
    <t>Victor Fredrik Løkkevik-Jacobsen</t>
  </si>
  <si>
    <t xml:space="preserve">Aurdal </t>
  </si>
  <si>
    <t>Torstein Monshaugen</t>
  </si>
  <si>
    <t xml:space="preserve">Gålå </t>
  </si>
  <si>
    <t>Julerennet</t>
  </si>
  <si>
    <t xml:space="preserve">Gjøvik </t>
  </si>
  <si>
    <t>Hafj. LSK</t>
  </si>
  <si>
    <t>Hafj.LSK</t>
  </si>
  <si>
    <t>Gålå</t>
  </si>
  <si>
    <t>Hafj.ØTI</t>
  </si>
  <si>
    <t>Sum gr.:</t>
  </si>
  <si>
    <t>10s</t>
  </si>
  <si>
    <t>3s</t>
  </si>
  <si>
    <t>7s</t>
  </si>
  <si>
    <t>s</t>
  </si>
  <si>
    <t>9s</t>
  </si>
  <si>
    <t>12s</t>
  </si>
  <si>
    <t>15s</t>
  </si>
  <si>
    <t>8s</t>
  </si>
  <si>
    <t>Rangering pr. gren og puljeinndeling til Hovedlandsrennet 2015:</t>
  </si>
  <si>
    <t>Kvoter Oppland U16</t>
  </si>
  <si>
    <t>*</t>
  </si>
  <si>
    <t>Petter Lindberg</t>
  </si>
  <si>
    <t>1:38.14</t>
  </si>
  <si>
    <t>1:39.72</t>
  </si>
  <si>
    <t>1:00.46</t>
  </si>
  <si>
    <t>1:01.08</t>
  </si>
  <si>
    <t>1:47.07</t>
  </si>
  <si>
    <t>1.48.02</t>
  </si>
  <si>
    <t>NSF samling</t>
  </si>
  <si>
    <t xml:space="preserve">Best renn 2 </t>
  </si>
  <si>
    <t>Best 4. renn</t>
  </si>
  <si>
    <t>Best renn hvor begge deltok</t>
  </si>
  <si>
    <t>Merk</t>
  </si>
  <si>
    <t>NSF samling, Team event</t>
  </si>
  <si>
    <t>Tidsdiff. Team event</t>
  </si>
  <si>
    <t>Team event</t>
  </si>
  <si>
    <t>15nsf</t>
  </si>
  <si>
    <t>Team event for Hedm.</t>
  </si>
  <si>
    <t>Tidsdiff. Team for Hedm</t>
  </si>
  <si>
    <t>Poenglikhet tidsdiff.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</si>
</sst>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0" xfId="0" applyBorder="1"/>
    <xf numFmtId="1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3" fillId="2" borderId="5" xfId="0" applyFont="1" applyFill="1" applyBorder="1" applyAlignme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14" xfId="0" applyFont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2" borderId="15" xfId="0" applyFont="1" applyFill="1" applyBorder="1" applyAlignment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1" fontId="3" fillId="4" borderId="3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37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4" borderId="39" xfId="0" applyNumberFormat="1" applyFont="1" applyFill="1" applyBorder="1" applyAlignment="1">
      <alignment horizontal="center"/>
    </xf>
    <xf numFmtId="1" fontId="3" fillId="4" borderId="3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1" fontId="3" fillId="4" borderId="40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/>
    <xf numFmtId="0" fontId="4" fillId="5" borderId="35" xfId="0" applyFont="1" applyFill="1" applyBorder="1" applyAlignment="1"/>
    <xf numFmtId="0" fontId="4" fillId="5" borderId="36" xfId="0" applyFont="1" applyFill="1" applyBorder="1" applyAlignment="1"/>
    <xf numFmtId="0" fontId="4" fillId="5" borderId="11" xfId="0" applyFont="1" applyFill="1" applyBorder="1" applyAlignment="1"/>
    <xf numFmtId="0" fontId="4" fillId="5" borderId="27" xfId="0" applyFont="1" applyFill="1" applyBorder="1" applyAlignment="1">
      <alignment horizontal="center"/>
    </xf>
    <xf numFmtId="0" fontId="4" fillId="5" borderId="33" xfId="0" applyFont="1" applyFill="1" applyBorder="1" applyAlignment="1"/>
    <xf numFmtId="0" fontId="4" fillId="5" borderId="42" xfId="0" applyFont="1" applyFill="1" applyBorder="1" applyAlignment="1"/>
    <xf numFmtId="0" fontId="4" fillId="5" borderId="26" xfId="0" applyFont="1" applyFill="1" applyBorder="1" applyAlignment="1"/>
    <xf numFmtId="0" fontId="4" fillId="5" borderId="27" xfId="0" applyFont="1" applyFill="1" applyBorder="1" applyAlignment="1"/>
    <xf numFmtId="0" fontId="0" fillId="0" borderId="38" xfId="0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40" xfId="0" applyFont="1" applyFill="1" applyBorder="1"/>
    <xf numFmtId="0" fontId="3" fillId="0" borderId="17" xfId="0" applyFont="1" applyBorder="1"/>
    <xf numFmtId="0" fontId="3" fillId="0" borderId="31" xfId="0" applyFont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31" xfId="0" applyNumberFormat="1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1" fontId="3" fillId="4" borderId="19" xfId="0" applyNumberFormat="1" applyFont="1" applyFill="1" applyBorder="1" applyAlignment="1">
      <alignment horizontal="center"/>
    </xf>
    <xf numFmtId="1" fontId="3" fillId="4" borderId="25" xfId="0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3" fillId="0" borderId="39" xfId="0" applyFont="1" applyBorder="1"/>
    <xf numFmtId="0" fontId="3" fillId="0" borderId="2" xfId="0" applyFont="1" applyBorder="1"/>
    <xf numFmtId="0" fontId="3" fillId="0" borderId="7" xfId="0" applyFont="1" applyBorder="1" applyAlignment="1">
      <alignment horizont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1" fontId="3" fillId="4" borderId="41" xfId="0" applyNumberFormat="1" applyFont="1" applyFill="1" applyBorder="1" applyAlignment="1">
      <alignment horizontal="center"/>
    </xf>
    <xf numFmtId="14" fontId="0" fillId="0" borderId="0" xfId="0" applyNumberFormat="1"/>
    <xf numFmtId="0" fontId="5" fillId="0" borderId="0" xfId="0" applyFont="1" applyFill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130971</xdr:colOff>
      <xdr:row>0</xdr:row>
      <xdr:rowOff>95251</xdr:rowOff>
    </xdr:from>
    <xdr:to>
      <xdr:col>0</xdr:col>
      <xdr:colOff>2035969</xdr:colOff>
      <xdr:row>0</xdr:row>
      <xdr:rowOff>2118031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71" y="95251"/>
          <a:ext cx="1904998" cy="2022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1904998</xdr:colOff>
      <xdr:row>0</xdr:row>
      <xdr:rowOff>2022780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998" cy="202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opLeftCell="A4" zoomScale="80" zoomScaleNormal="80" workbookViewId="0">
      <selection activeCell="P34" sqref="P34"/>
    </sheetView>
  </sheetViews>
  <sheetFormatPr baseColWidth="10" defaultColWidth="11.42578125" defaultRowHeight="15" x14ac:dyDescent="0.25"/>
  <cols>
    <col min="1" max="1" width="32.5703125" customWidth="1"/>
    <col min="2" max="2" width="13.5703125" bestFit="1" customWidth="1"/>
    <col min="3" max="3" width="11.42578125" bestFit="1" customWidth="1"/>
    <col min="4" max="4" width="10.85546875" customWidth="1"/>
    <col min="5" max="5" width="8.5703125" bestFit="1" customWidth="1"/>
    <col min="6" max="10" width="8.5703125" customWidth="1"/>
    <col min="11" max="11" width="7.7109375" bestFit="1" customWidth="1"/>
    <col min="12" max="12" width="9" customWidth="1"/>
    <col min="13" max="18" width="8.7109375" customWidth="1"/>
    <col min="19" max="20" width="10.7109375" bestFit="1" customWidth="1"/>
    <col min="21" max="21" width="9.5703125" customWidth="1"/>
    <col min="26" max="27" width="11.42578125" style="16"/>
  </cols>
  <sheetData>
    <row r="1" spans="1:29" ht="167.25" customHeight="1" x14ac:dyDescent="0.4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9" ht="18.75" x14ac:dyDescent="0.3">
      <c r="D2" s="1"/>
    </row>
    <row r="3" spans="1:29" x14ac:dyDescent="0.25">
      <c r="A3" s="8" t="s">
        <v>8</v>
      </c>
      <c r="B3" s="9">
        <v>41706</v>
      </c>
      <c r="C3" s="4"/>
    </row>
    <row r="4" spans="1:29" ht="15.75" thickBot="1" x14ac:dyDescent="0.3">
      <c r="AB4" t="s">
        <v>28</v>
      </c>
    </row>
    <row r="5" spans="1:29" ht="15.75" thickBot="1" x14ac:dyDescent="0.3">
      <c r="A5" s="116" t="s">
        <v>0</v>
      </c>
      <c r="B5" s="118" t="s">
        <v>1</v>
      </c>
      <c r="C5" s="114" t="s">
        <v>9</v>
      </c>
      <c r="D5" s="76" t="s">
        <v>44</v>
      </c>
      <c r="E5" s="77" t="s">
        <v>41</v>
      </c>
      <c r="F5" s="77" t="s">
        <v>46</v>
      </c>
      <c r="G5" s="78" t="s">
        <v>47</v>
      </c>
      <c r="H5" s="79" t="s">
        <v>49</v>
      </c>
      <c r="I5" s="80" t="s">
        <v>50</v>
      </c>
      <c r="J5" s="81" t="s">
        <v>26</v>
      </c>
      <c r="K5" s="82" t="s">
        <v>11</v>
      </c>
      <c r="L5" s="77" t="s">
        <v>45</v>
      </c>
      <c r="M5" s="77" t="s">
        <v>2</v>
      </c>
      <c r="N5" s="83" t="s">
        <v>43</v>
      </c>
      <c r="O5" s="84" t="s">
        <v>49</v>
      </c>
      <c r="P5" s="85" t="s">
        <v>50</v>
      </c>
      <c r="Q5" s="80" t="s">
        <v>26</v>
      </c>
      <c r="R5" s="78" t="s">
        <v>48</v>
      </c>
      <c r="S5" s="79" t="s">
        <v>49</v>
      </c>
      <c r="T5" s="85" t="s">
        <v>50</v>
      </c>
      <c r="U5" s="75" t="s">
        <v>26</v>
      </c>
      <c r="Y5" s="21" t="s">
        <v>26</v>
      </c>
    </row>
    <row r="6" spans="1:29" ht="15.75" thickBot="1" x14ac:dyDescent="0.3">
      <c r="A6" s="117"/>
      <c r="B6" s="119"/>
      <c r="C6" s="115"/>
      <c r="D6" s="37" t="s">
        <v>6</v>
      </c>
      <c r="E6" s="38" t="s">
        <v>6</v>
      </c>
      <c r="F6" s="38" t="s">
        <v>6</v>
      </c>
      <c r="G6" s="38" t="s">
        <v>6</v>
      </c>
      <c r="H6" s="39" t="s">
        <v>6</v>
      </c>
      <c r="I6" s="40" t="s">
        <v>6</v>
      </c>
      <c r="J6" s="41" t="s">
        <v>6</v>
      </c>
      <c r="K6" s="42" t="s">
        <v>5</v>
      </c>
      <c r="L6" s="38" t="s">
        <v>22</v>
      </c>
      <c r="M6" s="38" t="s">
        <v>23</v>
      </c>
      <c r="N6" s="38" t="s">
        <v>5</v>
      </c>
      <c r="O6" s="39" t="s">
        <v>5</v>
      </c>
      <c r="P6" s="40" t="s">
        <v>5</v>
      </c>
      <c r="Q6" s="41" t="s">
        <v>5</v>
      </c>
      <c r="R6" s="42" t="s">
        <v>4</v>
      </c>
      <c r="S6" s="38" t="s">
        <v>4</v>
      </c>
      <c r="T6" s="40" t="s">
        <v>4</v>
      </c>
      <c r="U6" s="33" t="s">
        <v>4</v>
      </c>
      <c r="Y6" s="22"/>
      <c r="Z6" s="16" t="s">
        <v>6</v>
      </c>
      <c r="AA6" s="16" t="s">
        <v>5</v>
      </c>
      <c r="AB6" t="s">
        <v>29</v>
      </c>
      <c r="AC6" t="s">
        <v>30</v>
      </c>
    </row>
    <row r="7" spans="1:29" x14ac:dyDescent="0.25">
      <c r="A7" s="24" t="s">
        <v>39</v>
      </c>
      <c r="B7" s="6" t="s">
        <v>3</v>
      </c>
      <c r="C7" s="30" t="s">
        <v>19</v>
      </c>
      <c r="D7" s="43">
        <v>3</v>
      </c>
      <c r="E7" s="44"/>
      <c r="F7" s="44">
        <v>4</v>
      </c>
      <c r="G7" s="44"/>
      <c r="H7" s="45" t="s">
        <v>54</v>
      </c>
      <c r="I7" s="46">
        <f t="shared" ref="I7:I19" si="0">SUM(D7,E7,F7,G7,H7)</f>
        <v>7</v>
      </c>
      <c r="J7" s="47">
        <v>7</v>
      </c>
      <c r="K7" s="48"/>
      <c r="L7" s="44">
        <v>4</v>
      </c>
      <c r="M7" s="44">
        <v>4</v>
      </c>
      <c r="N7" s="44">
        <v>5</v>
      </c>
      <c r="O7" s="45" t="s">
        <v>5</v>
      </c>
      <c r="P7" s="46">
        <f t="shared" ref="P7:P19" si="1">SUM(K7,L7,M7,N7,O7)</f>
        <v>13</v>
      </c>
      <c r="Q7" s="47">
        <v>7</v>
      </c>
      <c r="R7" s="48">
        <v>6</v>
      </c>
      <c r="S7" s="44" t="s">
        <v>54</v>
      </c>
      <c r="T7" s="46">
        <f t="shared" ref="T7:T19" si="2">SUM(R7,S7)</f>
        <v>6</v>
      </c>
      <c r="U7" s="34">
        <v>7</v>
      </c>
      <c r="Y7" s="22"/>
      <c r="Z7" s="17">
        <f t="shared" ref="Z7:Z19" si="3">SUM(D7,R7,S7,O7)-MIN(D7,R7,S7,O7)</f>
        <v>6</v>
      </c>
      <c r="AA7" s="17">
        <f t="shared" ref="AA7:AA18" si="4">SUM(L7,M7,N7,H7)-MIN(L7,M7,N7,H7)</f>
        <v>9</v>
      </c>
      <c r="AB7" s="15">
        <f t="shared" ref="AB7:AB17" si="5">I7-Z7</f>
        <v>1</v>
      </c>
      <c r="AC7" s="15">
        <f t="shared" ref="AC7:AC17" si="6">P7-AA7</f>
        <v>4</v>
      </c>
    </row>
    <row r="8" spans="1:29" x14ac:dyDescent="0.25">
      <c r="A8" s="24" t="s">
        <v>38</v>
      </c>
      <c r="B8" s="6" t="s">
        <v>3</v>
      </c>
      <c r="C8" s="30" t="s">
        <v>19</v>
      </c>
      <c r="D8" s="49">
        <v>5</v>
      </c>
      <c r="E8" s="50">
        <v>7</v>
      </c>
      <c r="F8" s="50">
        <v>6</v>
      </c>
      <c r="G8" s="50">
        <v>5</v>
      </c>
      <c r="H8" s="51" t="s">
        <v>54</v>
      </c>
      <c r="I8" s="52">
        <f t="shared" si="0"/>
        <v>23</v>
      </c>
      <c r="J8" s="53">
        <v>6</v>
      </c>
      <c r="K8" s="54"/>
      <c r="L8" s="50" t="s">
        <v>54</v>
      </c>
      <c r="M8" s="50">
        <v>7</v>
      </c>
      <c r="N8" s="50">
        <v>7</v>
      </c>
      <c r="O8" s="51">
        <v>8</v>
      </c>
      <c r="P8" s="52">
        <f t="shared" si="1"/>
        <v>22</v>
      </c>
      <c r="Q8" s="53">
        <v>7</v>
      </c>
      <c r="R8" s="54">
        <v>7</v>
      </c>
      <c r="S8" s="50" t="s">
        <v>53</v>
      </c>
      <c r="T8" s="52">
        <f t="shared" si="2"/>
        <v>7</v>
      </c>
      <c r="U8" s="35">
        <v>7</v>
      </c>
      <c r="Y8" s="22"/>
      <c r="Z8" s="17">
        <f t="shared" si="3"/>
        <v>15</v>
      </c>
      <c r="AA8" s="17">
        <f t="shared" si="4"/>
        <v>7</v>
      </c>
      <c r="AB8" s="15">
        <f t="shared" si="5"/>
        <v>8</v>
      </c>
      <c r="AC8" s="15">
        <f t="shared" si="6"/>
        <v>15</v>
      </c>
    </row>
    <row r="9" spans="1:29" x14ac:dyDescent="0.25">
      <c r="A9" s="24" t="s">
        <v>37</v>
      </c>
      <c r="B9" s="6" t="s">
        <v>3</v>
      </c>
      <c r="C9" s="30" t="s">
        <v>19</v>
      </c>
      <c r="D9" s="49">
        <v>6</v>
      </c>
      <c r="E9" s="50"/>
      <c r="F9" s="50"/>
      <c r="G9" s="50"/>
      <c r="H9" s="51" t="s">
        <v>54</v>
      </c>
      <c r="I9" s="52">
        <f t="shared" si="0"/>
        <v>6</v>
      </c>
      <c r="J9" s="53">
        <v>7</v>
      </c>
      <c r="K9" s="54"/>
      <c r="L9" s="50"/>
      <c r="M9" s="50"/>
      <c r="N9" s="50"/>
      <c r="O9" s="51" t="s">
        <v>54</v>
      </c>
      <c r="P9" s="52">
        <f t="shared" si="1"/>
        <v>0</v>
      </c>
      <c r="Q9" s="53">
        <v>7</v>
      </c>
      <c r="R9" s="54"/>
      <c r="S9" s="50"/>
      <c r="T9" s="52">
        <f t="shared" si="2"/>
        <v>0</v>
      </c>
      <c r="U9" s="35">
        <v>7</v>
      </c>
      <c r="Y9" s="22"/>
      <c r="Z9" s="17">
        <f t="shared" si="3"/>
        <v>0</v>
      </c>
      <c r="AA9" s="17">
        <f t="shared" si="4"/>
        <v>0</v>
      </c>
      <c r="AB9" s="15">
        <f t="shared" si="5"/>
        <v>6</v>
      </c>
      <c r="AC9" s="15">
        <f t="shared" si="6"/>
        <v>0</v>
      </c>
    </row>
    <row r="10" spans="1:29" x14ac:dyDescent="0.25">
      <c r="A10" s="24" t="s">
        <v>36</v>
      </c>
      <c r="B10" s="6" t="s">
        <v>3</v>
      </c>
      <c r="C10" s="30" t="s">
        <v>19</v>
      </c>
      <c r="D10" s="49">
        <v>7</v>
      </c>
      <c r="E10" s="50"/>
      <c r="F10" s="50">
        <v>10</v>
      </c>
      <c r="G10" s="50">
        <v>7</v>
      </c>
      <c r="H10" s="51" t="s">
        <v>54</v>
      </c>
      <c r="I10" s="52">
        <f t="shared" si="0"/>
        <v>24</v>
      </c>
      <c r="J10" s="53">
        <v>6</v>
      </c>
      <c r="K10" s="54">
        <v>6</v>
      </c>
      <c r="L10" s="50">
        <v>6</v>
      </c>
      <c r="M10" s="50">
        <v>6</v>
      </c>
      <c r="N10" s="50">
        <v>4</v>
      </c>
      <c r="O10" s="51" t="s">
        <v>54</v>
      </c>
      <c r="P10" s="52">
        <f t="shared" si="1"/>
        <v>22</v>
      </c>
      <c r="Q10" s="53">
        <v>6</v>
      </c>
      <c r="R10" s="54">
        <v>9</v>
      </c>
      <c r="S10" s="50" t="s">
        <v>54</v>
      </c>
      <c r="T10" s="52">
        <f t="shared" si="2"/>
        <v>9</v>
      </c>
      <c r="U10" s="35">
        <v>6</v>
      </c>
      <c r="Y10" s="22"/>
      <c r="Z10" s="17">
        <f t="shared" si="3"/>
        <v>9</v>
      </c>
      <c r="AA10" s="17">
        <f t="shared" si="4"/>
        <v>12</v>
      </c>
      <c r="AB10" s="15">
        <f t="shared" si="5"/>
        <v>15</v>
      </c>
      <c r="AC10" s="15">
        <f t="shared" si="6"/>
        <v>10</v>
      </c>
    </row>
    <row r="11" spans="1:29" x14ac:dyDescent="0.25">
      <c r="A11" s="24" t="s">
        <v>35</v>
      </c>
      <c r="B11" s="6" t="s">
        <v>3</v>
      </c>
      <c r="C11" s="30" t="s">
        <v>19</v>
      </c>
      <c r="D11" s="49">
        <v>12</v>
      </c>
      <c r="E11" s="50">
        <v>12</v>
      </c>
      <c r="F11" s="50">
        <v>8</v>
      </c>
      <c r="G11" s="50">
        <v>6</v>
      </c>
      <c r="H11" s="51" t="s">
        <v>54</v>
      </c>
      <c r="I11" s="52">
        <f t="shared" si="0"/>
        <v>38</v>
      </c>
      <c r="J11" s="53">
        <v>4</v>
      </c>
      <c r="K11" s="54">
        <v>10</v>
      </c>
      <c r="L11" s="50">
        <v>15</v>
      </c>
      <c r="M11" s="50" t="s">
        <v>54</v>
      </c>
      <c r="N11" s="50">
        <v>12</v>
      </c>
      <c r="O11" s="51">
        <v>15</v>
      </c>
      <c r="P11" s="52">
        <f t="shared" si="1"/>
        <v>52</v>
      </c>
      <c r="Q11" s="53">
        <v>2</v>
      </c>
      <c r="R11" s="54" t="s">
        <v>54</v>
      </c>
      <c r="S11" s="50">
        <v>12</v>
      </c>
      <c r="T11" s="52">
        <f t="shared" si="2"/>
        <v>12</v>
      </c>
      <c r="U11" s="35">
        <v>4</v>
      </c>
      <c r="Y11" s="22"/>
      <c r="Z11" s="17">
        <f t="shared" si="3"/>
        <v>27</v>
      </c>
      <c r="AA11" s="17">
        <f t="shared" si="4"/>
        <v>15</v>
      </c>
      <c r="AB11" s="15">
        <f t="shared" si="5"/>
        <v>11</v>
      </c>
      <c r="AC11" s="15">
        <f t="shared" si="6"/>
        <v>37</v>
      </c>
    </row>
    <row r="12" spans="1:29" x14ac:dyDescent="0.25">
      <c r="A12" s="24" t="s">
        <v>10</v>
      </c>
      <c r="B12" s="6" t="s">
        <v>11</v>
      </c>
      <c r="C12" s="30" t="s">
        <v>19</v>
      </c>
      <c r="D12" s="49">
        <v>15</v>
      </c>
      <c r="E12" s="50">
        <v>15</v>
      </c>
      <c r="F12" s="50">
        <v>15</v>
      </c>
      <c r="G12" s="50" t="s">
        <v>51</v>
      </c>
      <c r="H12" s="51">
        <v>15</v>
      </c>
      <c r="I12" s="52">
        <f t="shared" si="0"/>
        <v>60</v>
      </c>
      <c r="J12" s="53">
        <v>1</v>
      </c>
      <c r="K12" s="54">
        <v>15</v>
      </c>
      <c r="L12" s="50">
        <v>12</v>
      </c>
      <c r="M12" s="50" t="s">
        <v>58</v>
      </c>
      <c r="N12" s="50">
        <v>15</v>
      </c>
      <c r="O12" s="51">
        <v>12</v>
      </c>
      <c r="P12" s="52">
        <f t="shared" si="1"/>
        <v>54</v>
      </c>
      <c r="Q12" s="53">
        <v>1</v>
      </c>
      <c r="R12" s="54">
        <v>15</v>
      </c>
      <c r="S12" s="50" t="s">
        <v>54</v>
      </c>
      <c r="T12" s="52">
        <f t="shared" si="2"/>
        <v>15</v>
      </c>
      <c r="U12" s="35">
        <v>2</v>
      </c>
      <c r="Y12" s="22"/>
      <c r="Z12" s="17">
        <f t="shared" si="3"/>
        <v>30</v>
      </c>
      <c r="AA12" s="17">
        <f t="shared" si="4"/>
        <v>30</v>
      </c>
      <c r="AB12" s="15">
        <f t="shared" si="5"/>
        <v>30</v>
      </c>
      <c r="AC12" s="15">
        <f t="shared" si="6"/>
        <v>24</v>
      </c>
    </row>
    <row r="13" spans="1:29" x14ac:dyDescent="0.25">
      <c r="A13" s="24" t="s">
        <v>12</v>
      </c>
      <c r="B13" s="6" t="s">
        <v>3</v>
      </c>
      <c r="C13" s="30" t="s">
        <v>19</v>
      </c>
      <c r="D13" s="49">
        <v>9</v>
      </c>
      <c r="E13" s="50" t="s">
        <v>52</v>
      </c>
      <c r="F13" s="50">
        <v>12</v>
      </c>
      <c r="G13" s="50">
        <v>15</v>
      </c>
      <c r="H13" s="51">
        <v>12</v>
      </c>
      <c r="I13" s="52">
        <f t="shared" si="0"/>
        <v>48</v>
      </c>
      <c r="J13" s="53">
        <v>2</v>
      </c>
      <c r="K13" s="54" t="s">
        <v>53</v>
      </c>
      <c r="L13" s="50">
        <v>9</v>
      </c>
      <c r="M13" s="50">
        <v>9</v>
      </c>
      <c r="N13" s="50">
        <v>8</v>
      </c>
      <c r="O13" s="51">
        <v>10</v>
      </c>
      <c r="P13" s="52">
        <f t="shared" si="1"/>
        <v>36</v>
      </c>
      <c r="Q13" s="53">
        <v>5</v>
      </c>
      <c r="R13" s="54">
        <v>12</v>
      </c>
      <c r="S13" s="50" t="s">
        <v>51</v>
      </c>
      <c r="T13" s="52">
        <f t="shared" si="2"/>
        <v>12</v>
      </c>
      <c r="U13" s="35">
        <v>3</v>
      </c>
      <c r="Y13" s="22"/>
      <c r="Z13" s="17">
        <f t="shared" si="3"/>
        <v>22</v>
      </c>
      <c r="AA13" s="17">
        <f t="shared" si="4"/>
        <v>30</v>
      </c>
      <c r="AB13" s="15">
        <f t="shared" si="5"/>
        <v>26</v>
      </c>
      <c r="AC13" s="15">
        <f t="shared" si="6"/>
        <v>6</v>
      </c>
    </row>
    <row r="14" spans="1:29" x14ac:dyDescent="0.25">
      <c r="A14" s="25" t="s">
        <v>13</v>
      </c>
      <c r="B14" s="6" t="s">
        <v>3</v>
      </c>
      <c r="C14" s="30" t="s">
        <v>19</v>
      </c>
      <c r="D14" s="49">
        <v>8</v>
      </c>
      <c r="E14" s="50">
        <v>8</v>
      </c>
      <c r="F14" s="50" t="s">
        <v>53</v>
      </c>
      <c r="G14" s="50">
        <v>9</v>
      </c>
      <c r="H14" s="51">
        <v>9</v>
      </c>
      <c r="I14" s="52">
        <f t="shared" si="0"/>
        <v>34</v>
      </c>
      <c r="J14" s="53">
        <v>5</v>
      </c>
      <c r="K14" s="54"/>
      <c r="L14" s="50"/>
      <c r="M14" s="50"/>
      <c r="N14" s="50">
        <v>6</v>
      </c>
      <c r="O14" s="51" t="s">
        <v>54</v>
      </c>
      <c r="P14" s="52">
        <f t="shared" si="1"/>
        <v>6</v>
      </c>
      <c r="Q14" s="53">
        <v>7</v>
      </c>
      <c r="R14" s="54">
        <v>10</v>
      </c>
      <c r="S14" s="50" t="s">
        <v>55</v>
      </c>
      <c r="T14" s="52">
        <f t="shared" si="2"/>
        <v>10</v>
      </c>
      <c r="U14" s="35">
        <v>5</v>
      </c>
      <c r="Y14" s="22"/>
      <c r="Z14" s="17">
        <f t="shared" si="3"/>
        <v>10</v>
      </c>
      <c r="AA14" s="17">
        <f t="shared" si="4"/>
        <v>9</v>
      </c>
      <c r="AB14" s="15">
        <f t="shared" si="5"/>
        <v>24</v>
      </c>
      <c r="AC14" s="15">
        <f t="shared" si="6"/>
        <v>-3</v>
      </c>
    </row>
    <row r="15" spans="1:29" x14ac:dyDescent="0.25">
      <c r="A15" s="24" t="s">
        <v>14</v>
      </c>
      <c r="B15" s="6" t="s">
        <v>2</v>
      </c>
      <c r="C15" s="30" t="s">
        <v>19</v>
      </c>
      <c r="D15" s="49">
        <v>4</v>
      </c>
      <c r="E15" s="50">
        <v>5</v>
      </c>
      <c r="F15" s="50">
        <v>2</v>
      </c>
      <c r="G15" s="50">
        <v>8</v>
      </c>
      <c r="H15" s="51" t="s">
        <v>54</v>
      </c>
      <c r="I15" s="52">
        <f t="shared" si="0"/>
        <v>19</v>
      </c>
      <c r="J15" s="53">
        <v>7</v>
      </c>
      <c r="K15" s="54">
        <v>5</v>
      </c>
      <c r="L15" s="50">
        <v>8</v>
      </c>
      <c r="M15" s="50">
        <v>10</v>
      </c>
      <c r="N15" s="50"/>
      <c r="O15" s="51" t="s">
        <v>54</v>
      </c>
      <c r="P15" s="52">
        <f t="shared" si="1"/>
        <v>23</v>
      </c>
      <c r="Q15" s="53">
        <v>6</v>
      </c>
      <c r="R15" s="54"/>
      <c r="S15" s="50"/>
      <c r="T15" s="52">
        <f t="shared" si="2"/>
        <v>0</v>
      </c>
      <c r="U15" s="35">
        <v>7</v>
      </c>
      <c r="Y15" s="22"/>
      <c r="Z15" s="17">
        <f t="shared" si="3"/>
        <v>0</v>
      </c>
      <c r="AA15" s="17">
        <f t="shared" si="4"/>
        <v>10</v>
      </c>
      <c r="AB15" s="15">
        <f t="shared" si="5"/>
        <v>19</v>
      </c>
      <c r="AC15" s="15">
        <f t="shared" si="6"/>
        <v>13</v>
      </c>
    </row>
    <row r="16" spans="1:29" x14ac:dyDescent="0.25">
      <c r="A16" s="24" t="s">
        <v>15</v>
      </c>
      <c r="B16" s="6" t="s">
        <v>16</v>
      </c>
      <c r="C16" s="30" t="s">
        <v>19</v>
      </c>
      <c r="D16" s="49">
        <v>0</v>
      </c>
      <c r="E16" s="50">
        <v>9</v>
      </c>
      <c r="F16" s="50">
        <v>5</v>
      </c>
      <c r="G16" s="50" t="s">
        <v>54</v>
      </c>
      <c r="H16" s="51">
        <v>8</v>
      </c>
      <c r="I16" s="52">
        <f t="shared" si="0"/>
        <v>22</v>
      </c>
      <c r="J16" s="53">
        <v>7</v>
      </c>
      <c r="K16" s="54">
        <v>9</v>
      </c>
      <c r="L16" s="50" t="s">
        <v>53</v>
      </c>
      <c r="M16" s="50">
        <v>12</v>
      </c>
      <c r="N16" s="50">
        <v>9</v>
      </c>
      <c r="O16" s="51">
        <v>9</v>
      </c>
      <c r="P16" s="52">
        <f t="shared" si="1"/>
        <v>39</v>
      </c>
      <c r="Q16" s="53">
        <v>4</v>
      </c>
      <c r="R16" s="54">
        <v>8</v>
      </c>
      <c r="S16" s="50" t="s">
        <v>58</v>
      </c>
      <c r="T16" s="52">
        <f t="shared" si="2"/>
        <v>8</v>
      </c>
      <c r="U16" s="35">
        <v>6</v>
      </c>
      <c r="Y16" s="22"/>
      <c r="Z16" s="17">
        <f t="shared" si="3"/>
        <v>17</v>
      </c>
      <c r="AA16" s="17">
        <f t="shared" si="4"/>
        <v>21</v>
      </c>
      <c r="AB16" s="15">
        <f t="shared" si="5"/>
        <v>5</v>
      </c>
      <c r="AC16" s="15">
        <f t="shared" si="6"/>
        <v>18</v>
      </c>
    </row>
    <row r="17" spans="1:29" x14ac:dyDescent="0.25">
      <c r="A17" s="25" t="s">
        <v>17</v>
      </c>
      <c r="B17" s="6" t="s">
        <v>3</v>
      </c>
      <c r="C17" s="30" t="s">
        <v>19</v>
      </c>
      <c r="D17" s="49">
        <v>10</v>
      </c>
      <c r="E17" s="50">
        <v>10</v>
      </c>
      <c r="F17" s="50" t="s">
        <v>55</v>
      </c>
      <c r="G17" s="50">
        <v>12</v>
      </c>
      <c r="H17" s="51">
        <v>10</v>
      </c>
      <c r="I17" s="52">
        <f t="shared" si="0"/>
        <v>42</v>
      </c>
      <c r="J17" s="53">
        <v>3</v>
      </c>
      <c r="K17" s="54">
        <v>12</v>
      </c>
      <c r="L17" s="50">
        <v>10</v>
      </c>
      <c r="M17" s="50">
        <v>15</v>
      </c>
      <c r="N17" s="50">
        <v>15</v>
      </c>
      <c r="O17" s="51" t="s">
        <v>54</v>
      </c>
      <c r="P17" s="52">
        <f t="shared" si="1"/>
        <v>52</v>
      </c>
      <c r="Q17" s="53">
        <v>2</v>
      </c>
      <c r="R17" s="54">
        <v>15</v>
      </c>
      <c r="S17" s="50" t="s">
        <v>57</v>
      </c>
      <c r="T17" s="52">
        <f t="shared" si="2"/>
        <v>15</v>
      </c>
      <c r="U17" s="35">
        <v>1</v>
      </c>
      <c r="Y17" s="22"/>
      <c r="Z17" s="17">
        <f t="shared" si="3"/>
        <v>15</v>
      </c>
      <c r="AA17" s="17">
        <f t="shared" si="4"/>
        <v>40</v>
      </c>
      <c r="AB17" s="15">
        <f t="shared" si="5"/>
        <v>27</v>
      </c>
      <c r="AC17" s="15">
        <f t="shared" si="6"/>
        <v>12</v>
      </c>
    </row>
    <row r="18" spans="1:29" x14ac:dyDescent="0.25">
      <c r="A18" s="26" t="s">
        <v>40</v>
      </c>
      <c r="B18" s="6" t="s">
        <v>3</v>
      </c>
      <c r="C18" s="30" t="s">
        <v>19</v>
      </c>
      <c r="D18" s="49">
        <v>2</v>
      </c>
      <c r="E18" s="50">
        <v>4</v>
      </c>
      <c r="F18" s="50">
        <v>3</v>
      </c>
      <c r="G18" s="50">
        <v>4</v>
      </c>
      <c r="H18" s="51" t="s">
        <v>54</v>
      </c>
      <c r="I18" s="52">
        <f t="shared" si="0"/>
        <v>13</v>
      </c>
      <c r="J18" s="53">
        <v>7</v>
      </c>
      <c r="K18" s="54">
        <v>4</v>
      </c>
      <c r="L18" s="50">
        <v>5</v>
      </c>
      <c r="M18" s="50">
        <v>5</v>
      </c>
      <c r="N18" s="50"/>
      <c r="O18" s="51" t="s">
        <v>54</v>
      </c>
      <c r="P18" s="52">
        <f t="shared" si="1"/>
        <v>14</v>
      </c>
      <c r="Q18" s="53">
        <v>7</v>
      </c>
      <c r="R18" s="54"/>
      <c r="S18" s="50"/>
      <c r="T18" s="52">
        <f t="shared" si="2"/>
        <v>0</v>
      </c>
      <c r="U18" s="35">
        <v>7</v>
      </c>
      <c r="Y18" s="22"/>
      <c r="Z18" s="17">
        <f t="shared" si="3"/>
        <v>0</v>
      </c>
      <c r="AA18" s="17">
        <f t="shared" si="4"/>
        <v>5</v>
      </c>
      <c r="AB18" s="15"/>
      <c r="AC18" s="15"/>
    </row>
    <row r="19" spans="1:29" ht="15.75" thickBot="1" x14ac:dyDescent="0.3">
      <c r="A19" s="26" t="s">
        <v>42</v>
      </c>
      <c r="B19" s="6" t="s">
        <v>16</v>
      </c>
      <c r="C19" s="30" t="s">
        <v>19</v>
      </c>
      <c r="D19" s="55">
        <v>0</v>
      </c>
      <c r="E19" s="56">
        <v>6</v>
      </c>
      <c r="F19" s="56"/>
      <c r="G19" s="56"/>
      <c r="H19" s="57" t="s">
        <v>54</v>
      </c>
      <c r="I19" s="58">
        <f t="shared" si="0"/>
        <v>6</v>
      </c>
      <c r="J19" s="59">
        <v>7</v>
      </c>
      <c r="K19" s="60">
        <v>8</v>
      </c>
      <c r="L19" s="56"/>
      <c r="M19" s="56"/>
      <c r="N19" s="56">
        <v>10</v>
      </c>
      <c r="O19" s="57" t="s">
        <v>54</v>
      </c>
      <c r="P19" s="58">
        <f t="shared" si="1"/>
        <v>18</v>
      </c>
      <c r="Q19" s="59">
        <v>7</v>
      </c>
      <c r="R19" s="60"/>
      <c r="S19" s="56"/>
      <c r="T19" s="58">
        <f t="shared" si="2"/>
        <v>0</v>
      </c>
      <c r="U19" s="86">
        <v>7</v>
      </c>
      <c r="Y19" s="22"/>
      <c r="Z19" s="17">
        <f t="shared" si="3"/>
        <v>0</v>
      </c>
      <c r="AA19" s="17"/>
      <c r="AB19" s="15"/>
      <c r="AC19" s="15"/>
    </row>
    <row r="20" spans="1:29" ht="15.75" thickBot="1" x14ac:dyDescent="0.3">
      <c r="A20" s="27"/>
      <c r="B20" s="20"/>
      <c r="C20" s="20"/>
      <c r="D20" s="76" t="s">
        <v>44</v>
      </c>
      <c r="E20" s="79" t="s">
        <v>41</v>
      </c>
      <c r="F20" s="79" t="s">
        <v>46</v>
      </c>
      <c r="G20" s="78" t="s">
        <v>47</v>
      </c>
      <c r="H20" s="79" t="s">
        <v>49</v>
      </c>
      <c r="I20" s="85" t="s">
        <v>50</v>
      </c>
      <c r="J20" s="87" t="s">
        <v>26</v>
      </c>
      <c r="K20" s="78" t="s">
        <v>11</v>
      </c>
      <c r="L20" s="79" t="s">
        <v>45</v>
      </c>
      <c r="M20" s="78" t="s">
        <v>2</v>
      </c>
      <c r="N20" s="79" t="s">
        <v>43</v>
      </c>
      <c r="O20" s="79" t="s">
        <v>49</v>
      </c>
      <c r="P20" s="85" t="s">
        <v>50</v>
      </c>
      <c r="Q20" s="80" t="s">
        <v>26</v>
      </c>
      <c r="R20" s="78" t="s">
        <v>48</v>
      </c>
      <c r="S20" s="79" t="s">
        <v>49</v>
      </c>
      <c r="T20" s="85" t="s">
        <v>50</v>
      </c>
      <c r="U20" s="88" t="s">
        <v>26</v>
      </c>
      <c r="Y20" s="22"/>
      <c r="Z20" s="17"/>
      <c r="AA20" s="17"/>
      <c r="AB20" s="15"/>
      <c r="AC20" s="15"/>
    </row>
    <row r="21" spans="1:29" ht="15.75" thickBot="1" x14ac:dyDescent="0.3">
      <c r="A21" s="27"/>
      <c r="B21" s="20"/>
      <c r="C21" s="20"/>
      <c r="D21" s="37" t="s">
        <v>6</v>
      </c>
      <c r="E21" s="38" t="s">
        <v>6</v>
      </c>
      <c r="F21" s="38" t="s">
        <v>6</v>
      </c>
      <c r="G21" s="38" t="s">
        <v>6</v>
      </c>
      <c r="H21" s="39" t="s">
        <v>6</v>
      </c>
      <c r="I21" s="40" t="s">
        <v>6</v>
      </c>
      <c r="J21" s="41" t="s">
        <v>6</v>
      </c>
      <c r="K21" s="42" t="s">
        <v>5</v>
      </c>
      <c r="L21" s="38" t="s">
        <v>22</v>
      </c>
      <c r="M21" s="38" t="s">
        <v>23</v>
      </c>
      <c r="N21" s="38" t="s">
        <v>5</v>
      </c>
      <c r="O21" s="39" t="s">
        <v>5</v>
      </c>
      <c r="P21" s="40" t="s">
        <v>5</v>
      </c>
      <c r="Q21" s="41"/>
      <c r="R21" s="42" t="s">
        <v>4</v>
      </c>
      <c r="S21" s="38" t="s">
        <v>4</v>
      </c>
      <c r="T21" s="41" t="s">
        <v>4</v>
      </c>
      <c r="U21" s="33" t="s">
        <v>4</v>
      </c>
      <c r="Y21" s="22"/>
      <c r="Z21" s="17"/>
      <c r="AA21" s="17"/>
      <c r="AB21" s="15"/>
      <c r="AC21" s="15"/>
    </row>
    <row r="22" spans="1:29" x14ac:dyDescent="0.25">
      <c r="A22" s="25" t="s">
        <v>18</v>
      </c>
      <c r="B22" s="7" t="s">
        <v>7</v>
      </c>
      <c r="C22" s="31" t="s">
        <v>20</v>
      </c>
      <c r="D22" s="61">
        <v>15</v>
      </c>
      <c r="E22" s="62">
        <v>15</v>
      </c>
      <c r="F22" s="62">
        <v>15</v>
      </c>
      <c r="G22" s="62" t="s">
        <v>56</v>
      </c>
      <c r="H22" s="63">
        <v>15</v>
      </c>
      <c r="I22" s="46">
        <f>SUM(D22,E22,F22,G22,H22)</f>
        <v>60</v>
      </c>
      <c r="J22" s="47">
        <v>1</v>
      </c>
      <c r="K22" s="64">
        <v>15</v>
      </c>
      <c r="L22" s="62">
        <v>15</v>
      </c>
      <c r="M22" s="62">
        <v>15</v>
      </c>
      <c r="N22" s="62">
        <v>15</v>
      </c>
      <c r="O22" s="63" t="s">
        <v>57</v>
      </c>
      <c r="P22" s="46">
        <f>SUM(K22,L22,M22,N22,O22)</f>
        <v>60</v>
      </c>
      <c r="Q22" s="47">
        <v>1</v>
      </c>
      <c r="R22" s="64"/>
      <c r="S22" s="62"/>
      <c r="T22" s="46">
        <f>SUM(R22,S22)</f>
        <v>0</v>
      </c>
      <c r="U22" s="34">
        <v>5</v>
      </c>
      <c r="Y22" s="22"/>
      <c r="Z22" s="17">
        <f>SUM(D22,R22,S22,O22)-MIN(D22,R22,S22,O22)</f>
        <v>0</v>
      </c>
      <c r="AA22" s="17">
        <f>SUM(L22,M22,N22,H22)-MIN(L22,M22,N22,H22)</f>
        <v>45</v>
      </c>
      <c r="AB22" s="15">
        <f>I22-Z22</f>
        <v>60</v>
      </c>
      <c r="AC22" s="15">
        <f>P22-AA22</f>
        <v>15</v>
      </c>
    </row>
    <row r="23" spans="1:29" x14ac:dyDescent="0.25">
      <c r="A23" s="24" t="s">
        <v>33</v>
      </c>
      <c r="B23" s="7" t="s">
        <v>3</v>
      </c>
      <c r="C23" s="31" t="s">
        <v>20</v>
      </c>
      <c r="D23" s="65">
        <v>8</v>
      </c>
      <c r="E23" s="66">
        <v>8</v>
      </c>
      <c r="F23" s="66">
        <v>8</v>
      </c>
      <c r="G23" s="66">
        <v>8</v>
      </c>
      <c r="H23" s="67" t="s">
        <v>54</v>
      </c>
      <c r="I23" s="52">
        <f>SUM(D23,E23,F23,G23,H23)</f>
        <v>32</v>
      </c>
      <c r="J23" s="53">
        <v>5</v>
      </c>
      <c r="K23" s="68">
        <v>8</v>
      </c>
      <c r="L23" s="66"/>
      <c r="M23" s="66">
        <v>8</v>
      </c>
      <c r="N23" s="66" t="s">
        <v>54</v>
      </c>
      <c r="O23" s="67">
        <v>10</v>
      </c>
      <c r="P23" s="46">
        <f t="shared" ref="P23:P26" si="7">SUM(K23,L23,M23,N23,O23)</f>
        <v>26</v>
      </c>
      <c r="Q23" s="53">
        <v>5</v>
      </c>
      <c r="R23" s="68" t="s">
        <v>55</v>
      </c>
      <c r="S23" s="66">
        <v>10</v>
      </c>
      <c r="T23" s="52">
        <f>SUM(R23,S23)</f>
        <v>10</v>
      </c>
      <c r="U23" s="35">
        <v>4</v>
      </c>
      <c r="Y23" s="22"/>
      <c r="AA23" s="17"/>
    </row>
    <row r="24" spans="1:29" x14ac:dyDescent="0.25">
      <c r="A24" s="24" t="s">
        <v>31</v>
      </c>
      <c r="B24" s="7" t="s">
        <v>3</v>
      </c>
      <c r="C24" s="31" t="s">
        <v>20</v>
      </c>
      <c r="D24" s="65">
        <v>10</v>
      </c>
      <c r="E24" s="66">
        <v>12</v>
      </c>
      <c r="F24" s="66" t="s">
        <v>51</v>
      </c>
      <c r="G24" s="66">
        <v>15</v>
      </c>
      <c r="H24" s="67">
        <v>12</v>
      </c>
      <c r="I24" s="52">
        <f>SUM(D24,E24,F24,G24,H24)</f>
        <v>49</v>
      </c>
      <c r="J24" s="53">
        <v>2</v>
      </c>
      <c r="K24" s="68">
        <v>9</v>
      </c>
      <c r="L24" s="66">
        <v>10</v>
      </c>
      <c r="M24" s="66">
        <v>9</v>
      </c>
      <c r="N24" s="66">
        <v>9</v>
      </c>
      <c r="O24" s="67" t="s">
        <v>55</v>
      </c>
      <c r="P24" s="46">
        <f t="shared" si="7"/>
        <v>37</v>
      </c>
      <c r="Q24" s="53">
        <v>4</v>
      </c>
      <c r="R24" s="68">
        <v>15</v>
      </c>
      <c r="S24" s="66" t="s">
        <v>57</v>
      </c>
      <c r="T24" s="52">
        <f>SUM(R24,S24)</f>
        <v>15</v>
      </c>
      <c r="U24" s="35">
        <v>1</v>
      </c>
      <c r="Y24" s="22"/>
      <c r="AA24" s="17"/>
    </row>
    <row r="25" spans="1:29" x14ac:dyDescent="0.25">
      <c r="A25" s="24" t="s">
        <v>32</v>
      </c>
      <c r="B25" s="7" t="s">
        <v>3</v>
      </c>
      <c r="C25" s="31" t="s">
        <v>20</v>
      </c>
      <c r="D25" s="65">
        <v>9</v>
      </c>
      <c r="E25" s="66">
        <v>9</v>
      </c>
      <c r="F25" s="66" t="s">
        <v>55</v>
      </c>
      <c r="G25" s="66">
        <v>10</v>
      </c>
      <c r="H25" s="67">
        <v>10</v>
      </c>
      <c r="I25" s="52">
        <f>SUM(D25,E25,F25,G25,H25)</f>
        <v>38</v>
      </c>
      <c r="J25" s="53">
        <v>4</v>
      </c>
      <c r="K25" s="68">
        <v>10</v>
      </c>
      <c r="L25" s="66" t="s">
        <v>55</v>
      </c>
      <c r="M25" s="66">
        <v>10</v>
      </c>
      <c r="N25" s="66">
        <v>10</v>
      </c>
      <c r="O25" s="67">
        <v>12</v>
      </c>
      <c r="P25" s="46">
        <f t="shared" si="7"/>
        <v>42</v>
      </c>
      <c r="Q25" s="53">
        <v>3</v>
      </c>
      <c r="R25" s="68" t="s">
        <v>51</v>
      </c>
      <c r="S25" s="66">
        <v>12</v>
      </c>
      <c r="T25" s="52">
        <f>SUM(R25,S25)</f>
        <v>12</v>
      </c>
      <c r="U25" s="35">
        <v>2</v>
      </c>
      <c r="Y25" s="22"/>
      <c r="AA25" s="17"/>
    </row>
    <row r="26" spans="1:29" ht="15.75" thickBot="1" x14ac:dyDescent="0.3">
      <c r="A26" s="28" t="s">
        <v>34</v>
      </c>
      <c r="B26" s="29" t="s">
        <v>3</v>
      </c>
      <c r="C26" s="32" t="s">
        <v>20</v>
      </c>
      <c r="D26" s="69">
        <v>12</v>
      </c>
      <c r="E26" s="70">
        <v>10</v>
      </c>
      <c r="F26" s="70">
        <v>12</v>
      </c>
      <c r="G26" s="70">
        <v>9</v>
      </c>
      <c r="H26" s="71" t="s">
        <v>54</v>
      </c>
      <c r="I26" s="72">
        <f>SUM(D26,E26,F26,G26,H26)</f>
        <v>43</v>
      </c>
      <c r="J26" s="73">
        <v>3</v>
      </c>
      <c r="K26" s="74">
        <v>12</v>
      </c>
      <c r="L26" s="70">
        <v>12</v>
      </c>
      <c r="M26" s="70">
        <v>12</v>
      </c>
      <c r="N26" s="70">
        <v>12</v>
      </c>
      <c r="O26" s="71" t="s">
        <v>54</v>
      </c>
      <c r="P26" s="111">
        <f t="shared" si="7"/>
        <v>48</v>
      </c>
      <c r="Q26" s="73">
        <v>2</v>
      </c>
      <c r="R26" s="74">
        <v>12</v>
      </c>
      <c r="S26" s="70" t="s">
        <v>54</v>
      </c>
      <c r="T26" s="72">
        <f>SUM(R26,S26)</f>
        <v>12</v>
      </c>
      <c r="U26" s="36">
        <v>3</v>
      </c>
      <c r="Y26" s="23"/>
      <c r="AA26" s="17"/>
    </row>
    <row r="28" spans="1:29" x14ac:dyDescent="0.25">
      <c r="A28" s="18" t="s">
        <v>80</v>
      </c>
    </row>
    <row r="29" spans="1:29" x14ac:dyDescent="0.25">
      <c r="A29" s="18"/>
    </row>
    <row r="30" spans="1:29" x14ac:dyDescent="0.25">
      <c r="A30" t="s">
        <v>62</v>
      </c>
      <c r="K30" t="s">
        <v>63</v>
      </c>
      <c r="L30" t="s">
        <v>65</v>
      </c>
      <c r="N30" t="s">
        <v>67</v>
      </c>
    </row>
    <row r="31" spans="1:29" x14ac:dyDescent="0.25">
      <c r="A31" t="s">
        <v>35</v>
      </c>
      <c r="K31" t="s">
        <v>64</v>
      </c>
      <c r="L31" s="112" t="s">
        <v>66</v>
      </c>
      <c r="N31" t="s">
        <v>68</v>
      </c>
    </row>
    <row r="40" spans="16:17" x14ac:dyDescent="0.25">
      <c r="P40" s="12"/>
      <c r="Q40" s="12"/>
    </row>
  </sheetData>
  <sortState ref="A8:W17">
    <sortCondition descending="1" ref="P8:P17"/>
  </sortState>
  <mergeCells count="4">
    <mergeCell ref="A1:X1"/>
    <mergeCell ref="C5:C6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A34" zoomScale="80" zoomScaleNormal="80" workbookViewId="0">
      <selection activeCell="O44" sqref="O44"/>
    </sheetView>
  </sheetViews>
  <sheetFormatPr baseColWidth="10" defaultColWidth="11.42578125" defaultRowHeight="15" x14ac:dyDescent="0.25"/>
  <cols>
    <col min="1" max="1" width="37.7109375" customWidth="1"/>
    <col min="2" max="3" width="15.7109375" customWidth="1"/>
    <col min="4" max="9" width="11" customWidth="1"/>
    <col min="10" max="10" width="8.7109375" customWidth="1"/>
    <col min="11" max="11" width="25.42578125" customWidth="1"/>
    <col min="12" max="12" width="8.42578125" customWidth="1"/>
    <col min="13" max="19" width="5.7109375" customWidth="1"/>
    <col min="20" max="21" width="8.5703125" customWidth="1"/>
    <col min="22" max="22" width="9.140625" customWidth="1"/>
    <col min="23" max="23" width="19.42578125" customWidth="1"/>
    <col min="24" max="24" width="18.85546875" customWidth="1"/>
  </cols>
  <sheetData>
    <row r="1" spans="1:16" ht="167.25" customHeight="1" x14ac:dyDescent="0.4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5" spans="1:16" x14ac:dyDescent="0.25">
      <c r="C5" s="89" t="s">
        <v>26</v>
      </c>
      <c r="D5" s="89"/>
      <c r="E5" s="89"/>
      <c r="F5" s="89"/>
      <c r="G5" s="89"/>
      <c r="H5" s="90"/>
      <c r="I5" s="90"/>
    </row>
    <row r="6" spans="1:16" x14ac:dyDescent="0.25">
      <c r="A6" s="14" t="s">
        <v>60</v>
      </c>
      <c r="B6" s="11" t="s">
        <v>27</v>
      </c>
      <c r="C6" s="13">
        <v>1</v>
      </c>
      <c r="D6" s="13">
        <v>2</v>
      </c>
      <c r="E6" s="10">
        <v>3</v>
      </c>
      <c r="F6" s="5">
        <v>4</v>
      </c>
      <c r="G6" s="10">
        <v>5</v>
      </c>
      <c r="H6" s="3">
        <v>6</v>
      </c>
      <c r="I6" s="3">
        <v>7</v>
      </c>
    </row>
    <row r="7" spans="1:16" x14ac:dyDescent="0.25">
      <c r="A7" s="2" t="s">
        <v>25</v>
      </c>
      <c r="B7" s="3">
        <v>5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 t="s">
        <v>61</v>
      </c>
      <c r="I7" s="3"/>
    </row>
    <row r="8" spans="1:16" x14ac:dyDescent="0.25">
      <c r="A8" s="2" t="s">
        <v>24</v>
      </c>
      <c r="B8" s="3">
        <v>7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2</v>
      </c>
      <c r="I8" s="3" t="s">
        <v>61</v>
      </c>
    </row>
    <row r="9" spans="1:16" x14ac:dyDescent="0.25">
      <c r="A9" s="12"/>
      <c r="B9" s="19"/>
      <c r="C9" s="19"/>
      <c r="D9" s="19"/>
      <c r="E9" s="19"/>
      <c r="F9" s="19"/>
      <c r="G9" s="19"/>
    </row>
    <row r="11" spans="1:16" ht="15.75" thickBot="1" x14ac:dyDescent="0.3"/>
    <row r="12" spans="1:16" ht="15.75" thickBot="1" x14ac:dyDescent="0.3">
      <c r="A12" s="116" t="s">
        <v>0</v>
      </c>
      <c r="B12" s="118" t="s">
        <v>1</v>
      </c>
      <c r="C12" s="114" t="s">
        <v>9</v>
      </c>
      <c r="D12" s="76" t="s">
        <v>44</v>
      </c>
      <c r="E12" s="77" t="s">
        <v>41</v>
      </c>
      <c r="F12" s="77" t="s">
        <v>46</v>
      </c>
      <c r="G12" s="78" t="s">
        <v>47</v>
      </c>
      <c r="H12" s="79" t="s">
        <v>49</v>
      </c>
      <c r="I12" s="80" t="s">
        <v>50</v>
      </c>
      <c r="J12" s="81" t="s">
        <v>26</v>
      </c>
      <c r="K12" s="105" t="s">
        <v>73</v>
      </c>
    </row>
    <row r="13" spans="1:16" ht="15.75" thickBot="1" x14ac:dyDescent="0.3">
      <c r="A13" s="117"/>
      <c r="B13" s="119"/>
      <c r="C13" s="115"/>
      <c r="D13" s="37" t="s">
        <v>6</v>
      </c>
      <c r="E13" s="38" t="s">
        <v>6</v>
      </c>
      <c r="F13" s="38" t="s">
        <v>6</v>
      </c>
      <c r="G13" s="38" t="s">
        <v>6</v>
      </c>
      <c r="H13" s="39" t="s">
        <v>6</v>
      </c>
      <c r="I13" s="40" t="s">
        <v>6</v>
      </c>
      <c r="J13" s="40" t="s">
        <v>6</v>
      </c>
      <c r="K13" s="2"/>
    </row>
    <row r="14" spans="1:16" x14ac:dyDescent="0.25">
      <c r="A14" s="24" t="s">
        <v>10</v>
      </c>
      <c r="B14" s="6" t="s">
        <v>11</v>
      </c>
      <c r="C14" s="30" t="s">
        <v>19</v>
      </c>
      <c r="D14" s="43">
        <v>15</v>
      </c>
      <c r="E14" s="44">
        <v>15</v>
      </c>
      <c r="F14" s="44">
        <v>15</v>
      </c>
      <c r="G14" s="44" t="s">
        <v>51</v>
      </c>
      <c r="H14" s="45">
        <v>15</v>
      </c>
      <c r="I14" s="46">
        <f t="shared" ref="I14:I26" si="0">SUM(D14,E14,F14,G14,H14)</f>
        <v>60</v>
      </c>
      <c r="J14" s="46">
        <v>1</v>
      </c>
      <c r="K14" s="2"/>
    </row>
    <row r="15" spans="1:16" x14ac:dyDescent="0.25">
      <c r="A15" s="24" t="s">
        <v>12</v>
      </c>
      <c r="B15" s="6" t="s">
        <v>3</v>
      </c>
      <c r="C15" s="30" t="s">
        <v>19</v>
      </c>
      <c r="D15" s="49">
        <v>9</v>
      </c>
      <c r="E15" s="50" t="s">
        <v>52</v>
      </c>
      <c r="F15" s="50">
        <v>12</v>
      </c>
      <c r="G15" s="50">
        <v>15</v>
      </c>
      <c r="H15" s="51">
        <v>12</v>
      </c>
      <c r="I15" s="52">
        <f t="shared" si="0"/>
        <v>48</v>
      </c>
      <c r="J15" s="52">
        <v>2</v>
      </c>
      <c r="K15" s="2"/>
    </row>
    <row r="16" spans="1:16" x14ac:dyDescent="0.25">
      <c r="A16" s="25" t="s">
        <v>17</v>
      </c>
      <c r="B16" s="6" t="s">
        <v>3</v>
      </c>
      <c r="C16" s="30" t="s">
        <v>19</v>
      </c>
      <c r="D16" s="49">
        <v>10</v>
      </c>
      <c r="E16" s="50">
        <v>10</v>
      </c>
      <c r="F16" s="50" t="s">
        <v>55</v>
      </c>
      <c r="G16" s="50">
        <v>12</v>
      </c>
      <c r="H16" s="51">
        <v>10</v>
      </c>
      <c r="I16" s="52">
        <f t="shared" si="0"/>
        <v>42</v>
      </c>
      <c r="J16" s="52">
        <v>3</v>
      </c>
      <c r="K16" s="2"/>
    </row>
    <row r="17" spans="1:11" x14ac:dyDescent="0.25">
      <c r="A17" s="24" t="s">
        <v>35</v>
      </c>
      <c r="B17" s="6" t="s">
        <v>3</v>
      </c>
      <c r="C17" s="30" t="s">
        <v>19</v>
      </c>
      <c r="D17" s="49">
        <v>12</v>
      </c>
      <c r="E17" s="50">
        <v>12</v>
      </c>
      <c r="F17" s="50">
        <v>8</v>
      </c>
      <c r="G17" s="50">
        <v>6</v>
      </c>
      <c r="H17" s="51" t="s">
        <v>54</v>
      </c>
      <c r="I17" s="52">
        <f t="shared" si="0"/>
        <v>38</v>
      </c>
      <c r="J17" s="52">
        <v>4</v>
      </c>
      <c r="K17" s="2"/>
    </row>
    <row r="18" spans="1:11" x14ac:dyDescent="0.25">
      <c r="A18" s="25" t="s">
        <v>13</v>
      </c>
      <c r="B18" s="6" t="s">
        <v>3</v>
      </c>
      <c r="C18" s="30" t="s">
        <v>19</v>
      </c>
      <c r="D18" s="49">
        <v>8</v>
      </c>
      <c r="E18" s="50">
        <v>8</v>
      </c>
      <c r="F18" s="50" t="s">
        <v>53</v>
      </c>
      <c r="G18" s="50">
        <v>9</v>
      </c>
      <c r="H18" s="51">
        <v>9</v>
      </c>
      <c r="I18" s="52">
        <f t="shared" si="0"/>
        <v>34</v>
      </c>
      <c r="J18" s="52">
        <v>5</v>
      </c>
      <c r="K18" s="2"/>
    </row>
    <row r="19" spans="1:11" x14ac:dyDescent="0.25">
      <c r="A19" s="24" t="s">
        <v>36</v>
      </c>
      <c r="B19" s="6" t="s">
        <v>3</v>
      </c>
      <c r="C19" s="30" t="s">
        <v>19</v>
      </c>
      <c r="D19" s="49">
        <v>7</v>
      </c>
      <c r="E19" s="50"/>
      <c r="F19" s="50">
        <v>10</v>
      </c>
      <c r="G19" s="50">
        <v>7</v>
      </c>
      <c r="H19" s="51" t="s">
        <v>54</v>
      </c>
      <c r="I19" s="52">
        <f t="shared" si="0"/>
        <v>24</v>
      </c>
      <c r="J19" s="52">
        <v>6</v>
      </c>
      <c r="K19" s="2"/>
    </row>
    <row r="20" spans="1:11" x14ac:dyDescent="0.25">
      <c r="A20" s="24" t="s">
        <v>38</v>
      </c>
      <c r="B20" s="6" t="s">
        <v>3</v>
      </c>
      <c r="C20" s="30" t="s">
        <v>19</v>
      </c>
      <c r="D20" s="49">
        <v>5</v>
      </c>
      <c r="E20" s="50">
        <v>7</v>
      </c>
      <c r="F20" s="50">
        <v>6</v>
      </c>
      <c r="G20" s="50">
        <v>5</v>
      </c>
      <c r="H20" s="51" t="s">
        <v>54</v>
      </c>
      <c r="I20" s="52">
        <f t="shared" si="0"/>
        <v>23</v>
      </c>
      <c r="J20" s="52">
        <v>6</v>
      </c>
      <c r="K20" s="2"/>
    </row>
    <row r="21" spans="1:11" x14ac:dyDescent="0.25">
      <c r="A21" s="24" t="s">
        <v>15</v>
      </c>
      <c r="B21" s="6" t="s">
        <v>16</v>
      </c>
      <c r="C21" s="30" t="s">
        <v>19</v>
      </c>
      <c r="D21" s="49">
        <v>0</v>
      </c>
      <c r="E21" s="50">
        <v>9</v>
      </c>
      <c r="F21" s="50">
        <v>5</v>
      </c>
      <c r="G21" s="50" t="s">
        <v>54</v>
      </c>
      <c r="H21" s="51">
        <v>8</v>
      </c>
      <c r="I21" s="52">
        <f t="shared" si="0"/>
        <v>22</v>
      </c>
      <c r="J21" s="52">
        <v>7</v>
      </c>
      <c r="K21" s="2"/>
    </row>
    <row r="22" spans="1:11" x14ac:dyDescent="0.25">
      <c r="A22" s="24" t="s">
        <v>14</v>
      </c>
      <c r="B22" s="6" t="s">
        <v>2</v>
      </c>
      <c r="C22" s="30" t="s">
        <v>19</v>
      </c>
      <c r="D22" s="49">
        <v>4</v>
      </c>
      <c r="E22" s="50">
        <v>5</v>
      </c>
      <c r="F22" s="50">
        <v>2</v>
      </c>
      <c r="G22" s="50">
        <v>8</v>
      </c>
      <c r="H22" s="51" t="s">
        <v>54</v>
      </c>
      <c r="I22" s="52">
        <f t="shared" si="0"/>
        <v>19</v>
      </c>
      <c r="J22" s="52">
        <v>7</v>
      </c>
      <c r="K22" s="2"/>
    </row>
    <row r="23" spans="1:11" x14ac:dyDescent="0.25">
      <c r="A23" s="25" t="s">
        <v>40</v>
      </c>
      <c r="B23" s="6" t="s">
        <v>3</v>
      </c>
      <c r="C23" s="30" t="s">
        <v>19</v>
      </c>
      <c r="D23" s="49">
        <v>2</v>
      </c>
      <c r="E23" s="50">
        <v>4</v>
      </c>
      <c r="F23" s="50">
        <v>3</v>
      </c>
      <c r="G23" s="50">
        <v>4</v>
      </c>
      <c r="H23" s="51" t="s">
        <v>54</v>
      </c>
      <c r="I23" s="52">
        <f t="shared" si="0"/>
        <v>13</v>
      </c>
      <c r="J23" s="52">
        <v>7</v>
      </c>
      <c r="K23" s="2"/>
    </row>
    <row r="24" spans="1:11" x14ac:dyDescent="0.25">
      <c r="A24" s="24" t="s">
        <v>39</v>
      </c>
      <c r="B24" s="6" t="s">
        <v>3</v>
      </c>
      <c r="C24" s="30" t="s">
        <v>19</v>
      </c>
      <c r="D24" s="49">
        <v>3</v>
      </c>
      <c r="E24" s="50"/>
      <c r="F24" s="50">
        <v>4</v>
      </c>
      <c r="G24" s="50"/>
      <c r="H24" s="51" t="s">
        <v>54</v>
      </c>
      <c r="I24" s="52">
        <f t="shared" si="0"/>
        <v>7</v>
      </c>
      <c r="J24" s="52">
        <v>7</v>
      </c>
      <c r="K24" s="2"/>
    </row>
    <row r="25" spans="1:11" x14ac:dyDescent="0.25">
      <c r="A25" s="97" t="s">
        <v>37</v>
      </c>
      <c r="B25" s="6" t="s">
        <v>3</v>
      </c>
      <c r="C25" s="30" t="s">
        <v>19</v>
      </c>
      <c r="D25" s="49">
        <v>6</v>
      </c>
      <c r="E25" s="50"/>
      <c r="F25" s="50"/>
      <c r="G25" s="50"/>
      <c r="H25" s="51" t="s">
        <v>54</v>
      </c>
      <c r="I25" s="52">
        <f t="shared" si="0"/>
        <v>6</v>
      </c>
      <c r="J25" s="52">
        <v>7</v>
      </c>
      <c r="K25" s="2"/>
    </row>
    <row r="26" spans="1:11" ht="15.75" thickBot="1" x14ac:dyDescent="0.3">
      <c r="A26" s="91" t="s">
        <v>42</v>
      </c>
      <c r="B26" s="92" t="s">
        <v>16</v>
      </c>
      <c r="C26" s="93" t="s">
        <v>19</v>
      </c>
      <c r="D26" s="94">
        <v>0</v>
      </c>
      <c r="E26" s="95">
        <v>6</v>
      </c>
      <c r="F26" s="95"/>
      <c r="G26" s="95"/>
      <c r="H26" s="96" t="s">
        <v>54</v>
      </c>
      <c r="I26" s="72">
        <f t="shared" si="0"/>
        <v>6</v>
      </c>
      <c r="J26" s="72">
        <v>7</v>
      </c>
      <c r="K26" s="2"/>
    </row>
    <row r="27" spans="1:11" ht="15.75" thickBot="1" x14ac:dyDescent="0.3">
      <c r="A27" s="27"/>
      <c r="B27" s="20"/>
      <c r="C27" s="20"/>
      <c r="D27" s="76" t="s">
        <v>44</v>
      </c>
      <c r="E27" s="79" t="s">
        <v>41</v>
      </c>
      <c r="F27" s="79" t="s">
        <v>46</v>
      </c>
      <c r="G27" s="78" t="s">
        <v>47</v>
      </c>
      <c r="H27" s="79" t="s">
        <v>49</v>
      </c>
      <c r="I27" s="85" t="s">
        <v>50</v>
      </c>
      <c r="J27" s="81" t="s">
        <v>26</v>
      </c>
      <c r="K27" s="2"/>
    </row>
    <row r="28" spans="1:11" ht="15.75" thickBot="1" x14ac:dyDescent="0.3">
      <c r="A28" s="27"/>
      <c r="B28" s="20"/>
      <c r="C28" s="20"/>
      <c r="D28" s="37" t="s">
        <v>6</v>
      </c>
      <c r="E28" s="38" t="s">
        <v>6</v>
      </c>
      <c r="F28" s="38" t="s">
        <v>6</v>
      </c>
      <c r="G28" s="38" t="s">
        <v>6</v>
      </c>
      <c r="H28" s="39" t="s">
        <v>6</v>
      </c>
      <c r="I28" s="40" t="s">
        <v>6</v>
      </c>
      <c r="J28" s="40" t="s">
        <v>6</v>
      </c>
      <c r="K28" s="2"/>
    </row>
    <row r="29" spans="1:11" x14ac:dyDescent="0.25">
      <c r="A29" s="25" t="s">
        <v>18</v>
      </c>
      <c r="B29" s="7" t="s">
        <v>7</v>
      </c>
      <c r="C29" s="31" t="s">
        <v>20</v>
      </c>
      <c r="D29" s="61">
        <v>15</v>
      </c>
      <c r="E29" s="62">
        <v>15</v>
      </c>
      <c r="F29" s="62">
        <v>15</v>
      </c>
      <c r="G29" s="62" t="s">
        <v>56</v>
      </c>
      <c r="H29" s="63">
        <v>15</v>
      </c>
      <c r="I29" s="46">
        <f>SUM(D29,E29,F29,G29,H29)</f>
        <v>60</v>
      </c>
      <c r="J29" s="46">
        <v>1</v>
      </c>
      <c r="K29" s="2"/>
    </row>
    <row r="30" spans="1:11" x14ac:dyDescent="0.25">
      <c r="A30" s="24" t="s">
        <v>31</v>
      </c>
      <c r="B30" s="7" t="s">
        <v>3</v>
      </c>
      <c r="C30" s="31" t="s">
        <v>20</v>
      </c>
      <c r="D30" s="65">
        <v>10</v>
      </c>
      <c r="E30" s="66">
        <v>12</v>
      </c>
      <c r="F30" s="66" t="s">
        <v>51</v>
      </c>
      <c r="G30" s="66">
        <v>15</v>
      </c>
      <c r="H30" s="67">
        <v>12</v>
      </c>
      <c r="I30" s="52">
        <f>SUM(D30,E30,F30,G30,H30)</f>
        <v>49</v>
      </c>
      <c r="J30" s="52">
        <v>2</v>
      </c>
      <c r="K30" s="2"/>
    </row>
    <row r="31" spans="1:11" x14ac:dyDescent="0.25">
      <c r="A31" s="25" t="s">
        <v>34</v>
      </c>
      <c r="B31" s="7" t="s">
        <v>3</v>
      </c>
      <c r="C31" s="31" t="s">
        <v>20</v>
      </c>
      <c r="D31" s="65">
        <v>12</v>
      </c>
      <c r="E31" s="66">
        <v>10</v>
      </c>
      <c r="F31" s="66">
        <v>12</v>
      </c>
      <c r="G31" s="66">
        <v>9</v>
      </c>
      <c r="H31" s="67" t="s">
        <v>54</v>
      </c>
      <c r="I31" s="52">
        <f>SUM(D31,E31,F31,G31,H31)</f>
        <v>43</v>
      </c>
      <c r="J31" s="52">
        <v>3</v>
      </c>
      <c r="K31" s="2"/>
    </row>
    <row r="32" spans="1:11" x14ac:dyDescent="0.25">
      <c r="A32" s="24" t="s">
        <v>32</v>
      </c>
      <c r="B32" s="7" t="s">
        <v>3</v>
      </c>
      <c r="C32" s="31" t="s">
        <v>20</v>
      </c>
      <c r="D32" s="65">
        <v>9</v>
      </c>
      <c r="E32" s="66">
        <v>9</v>
      </c>
      <c r="F32" s="66" t="s">
        <v>55</v>
      </c>
      <c r="G32" s="66">
        <v>10</v>
      </c>
      <c r="H32" s="67">
        <v>10</v>
      </c>
      <c r="I32" s="52">
        <f>SUM(D32,E32,F32,G32,H32)</f>
        <v>38</v>
      </c>
      <c r="J32" s="52">
        <v>4</v>
      </c>
      <c r="K32" s="2"/>
    </row>
    <row r="33" spans="1:11" ht="15.75" thickBot="1" x14ac:dyDescent="0.3">
      <c r="A33" s="98" t="s">
        <v>33</v>
      </c>
      <c r="B33" s="29" t="s">
        <v>3</v>
      </c>
      <c r="C33" s="32" t="s">
        <v>20</v>
      </c>
      <c r="D33" s="69">
        <v>8</v>
      </c>
      <c r="E33" s="70">
        <v>8</v>
      </c>
      <c r="F33" s="70">
        <v>8</v>
      </c>
      <c r="G33" s="70">
        <v>8</v>
      </c>
      <c r="H33" s="71" t="s">
        <v>54</v>
      </c>
      <c r="I33" s="72">
        <f>SUM(D33,E33,F33,G33,H33)</f>
        <v>32</v>
      </c>
      <c r="J33" s="72">
        <v>5</v>
      </c>
      <c r="K33" s="2"/>
    </row>
    <row r="34" spans="1:11" ht="15.75" thickBot="1" x14ac:dyDescent="0.3">
      <c r="A34" s="116" t="s">
        <v>0</v>
      </c>
      <c r="B34" s="118" t="s">
        <v>1</v>
      </c>
      <c r="C34" s="114" t="s">
        <v>9</v>
      </c>
      <c r="D34" s="82" t="s">
        <v>11</v>
      </c>
      <c r="E34" s="77" t="s">
        <v>45</v>
      </c>
      <c r="F34" s="77" t="s">
        <v>2</v>
      </c>
      <c r="G34" s="83" t="s">
        <v>43</v>
      </c>
      <c r="H34" s="84" t="s">
        <v>49</v>
      </c>
      <c r="I34" s="85" t="s">
        <v>50</v>
      </c>
      <c r="J34" s="85" t="s">
        <v>26</v>
      </c>
      <c r="K34" s="2"/>
    </row>
    <row r="35" spans="1:11" ht="15.75" thickBot="1" x14ac:dyDescent="0.3">
      <c r="A35" s="117"/>
      <c r="B35" s="119"/>
      <c r="C35" s="115"/>
      <c r="D35" s="37" t="s">
        <v>5</v>
      </c>
      <c r="E35" s="38" t="s">
        <v>22</v>
      </c>
      <c r="F35" s="38" t="s">
        <v>23</v>
      </c>
      <c r="G35" s="38" t="s">
        <v>5</v>
      </c>
      <c r="H35" s="39" t="s">
        <v>5</v>
      </c>
      <c r="I35" s="40" t="s">
        <v>5</v>
      </c>
      <c r="J35" s="40" t="s">
        <v>5</v>
      </c>
      <c r="K35" s="2"/>
    </row>
    <row r="36" spans="1:11" x14ac:dyDescent="0.25">
      <c r="A36" s="24" t="s">
        <v>10</v>
      </c>
      <c r="B36" s="6" t="s">
        <v>11</v>
      </c>
      <c r="C36" s="30" t="s">
        <v>19</v>
      </c>
      <c r="D36" s="43">
        <v>15</v>
      </c>
      <c r="E36" s="44">
        <v>12</v>
      </c>
      <c r="F36" s="44" t="s">
        <v>58</v>
      </c>
      <c r="G36" s="44">
        <v>15</v>
      </c>
      <c r="H36" s="45">
        <v>12</v>
      </c>
      <c r="I36" s="46">
        <f t="shared" ref="I36:I48" si="1">SUM(D36,E36,F36,G36,H36)</f>
        <v>54</v>
      </c>
      <c r="J36" s="46">
        <v>1</v>
      </c>
      <c r="K36" s="2" t="s">
        <v>74</v>
      </c>
    </row>
    <row r="37" spans="1:11" x14ac:dyDescent="0.25">
      <c r="A37" s="25" t="s">
        <v>17</v>
      </c>
      <c r="B37" s="6" t="s">
        <v>3</v>
      </c>
      <c r="C37" s="30" t="s">
        <v>19</v>
      </c>
      <c r="D37" s="49">
        <v>12</v>
      </c>
      <c r="E37" s="50">
        <v>10</v>
      </c>
      <c r="F37" s="50">
        <v>15</v>
      </c>
      <c r="G37" s="50">
        <v>15</v>
      </c>
      <c r="H37" s="51" t="s">
        <v>54</v>
      </c>
      <c r="I37" s="52">
        <f t="shared" si="1"/>
        <v>52</v>
      </c>
      <c r="J37" s="52">
        <v>2</v>
      </c>
      <c r="K37" s="2" t="s">
        <v>75</v>
      </c>
    </row>
    <row r="38" spans="1:11" x14ac:dyDescent="0.25">
      <c r="A38" s="24" t="s">
        <v>35</v>
      </c>
      <c r="B38" s="6" t="s">
        <v>3</v>
      </c>
      <c r="C38" s="30" t="s">
        <v>19</v>
      </c>
      <c r="D38" s="49">
        <v>10</v>
      </c>
      <c r="E38" s="50">
        <v>15</v>
      </c>
      <c r="F38" s="50" t="s">
        <v>54</v>
      </c>
      <c r="G38" s="50">
        <v>12</v>
      </c>
      <c r="H38" s="51">
        <v>15</v>
      </c>
      <c r="I38" s="52">
        <f t="shared" si="1"/>
        <v>52</v>
      </c>
      <c r="J38" s="52">
        <v>3</v>
      </c>
      <c r="K38" s="2" t="s">
        <v>79</v>
      </c>
    </row>
    <row r="39" spans="1:11" x14ac:dyDescent="0.25">
      <c r="A39" s="24" t="s">
        <v>15</v>
      </c>
      <c r="B39" s="6" t="s">
        <v>16</v>
      </c>
      <c r="C39" s="30" t="s">
        <v>19</v>
      </c>
      <c r="D39" s="49">
        <v>9</v>
      </c>
      <c r="E39" s="50" t="s">
        <v>53</v>
      </c>
      <c r="F39" s="50">
        <v>12</v>
      </c>
      <c r="G39" s="50">
        <v>9</v>
      </c>
      <c r="H39" s="51">
        <v>9</v>
      </c>
      <c r="I39" s="52">
        <f t="shared" si="1"/>
        <v>39</v>
      </c>
      <c r="J39" s="52">
        <v>4</v>
      </c>
      <c r="K39" s="2" t="s">
        <v>78</v>
      </c>
    </row>
    <row r="40" spans="1:11" x14ac:dyDescent="0.25">
      <c r="A40" s="24" t="s">
        <v>12</v>
      </c>
      <c r="B40" s="6" t="s">
        <v>3</v>
      </c>
      <c r="C40" s="30" t="s">
        <v>19</v>
      </c>
      <c r="D40" s="49" t="s">
        <v>53</v>
      </c>
      <c r="E40" s="50">
        <v>9</v>
      </c>
      <c r="F40" s="50">
        <v>9</v>
      </c>
      <c r="G40" s="50">
        <v>8</v>
      </c>
      <c r="H40" s="51">
        <v>10</v>
      </c>
      <c r="I40" s="52">
        <f t="shared" si="1"/>
        <v>36</v>
      </c>
      <c r="J40" s="52">
        <v>5</v>
      </c>
      <c r="K40" s="2"/>
    </row>
    <row r="41" spans="1:11" x14ac:dyDescent="0.25">
      <c r="A41" s="24" t="s">
        <v>14</v>
      </c>
      <c r="B41" s="6" t="s">
        <v>2</v>
      </c>
      <c r="C41" s="30" t="s">
        <v>19</v>
      </c>
      <c r="D41" s="49">
        <v>5</v>
      </c>
      <c r="E41" s="50">
        <v>8</v>
      </c>
      <c r="F41" s="50">
        <v>10</v>
      </c>
      <c r="G41" s="50"/>
      <c r="H41" s="51" t="s">
        <v>54</v>
      </c>
      <c r="I41" s="52">
        <f t="shared" si="1"/>
        <v>23</v>
      </c>
      <c r="J41" s="52">
        <v>6</v>
      </c>
      <c r="K41" s="2"/>
    </row>
    <row r="42" spans="1:11" x14ac:dyDescent="0.25">
      <c r="A42" s="24" t="s">
        <v>36</v>
      </c>
      <c r="B42" s="6" t="s">
        <v>3</v>
      </c>
      <c r="C42" s="30" t="s">
        <v>19</v>
      </c>
      <c r="D42" s="49">
        <v>6</v>
      </c>
      <c r="E42" s="50">
        <v>6</v>
      </c>
      <c r="F42" s="50">
        <v>6</v>
      </c>
      <c r="G42" s="50">
        <v>4</v>
      </c>
      <c r="H42" s="51" t="s">
        <v>54</v>
      </c>
      <c r="I42" s="52">
        <f t="shared" si="1"/>
        <v>22</v>
      </c>
      <c r="J42" s="52">
        <v>6</v>
      </c>
      <c r="K42" s="2" t="s">
        <v>71</v>
      </c>
    </row>
    <row r="43" spans="1:11" x14ac:dyDescent="0.25">
      <c r="A43" s="24" t="s">
        <v>38</v>
      </c>
      <c r="B43" s="6" t="s">
        <v>3</v>
      </c>
      <c r="C43" s="30" t="s">
        <v>19</v>
      </c>
      <c r="D43" s="49"/>
      <c r="E43" s="50" t="s">
        <v>54</v>
      </c>
      <c r="F43" s="50">
        <v>7</v>
      </c>
      <c r="G43" s="50">
        <v>7</v>
      </c>
      <c r="H43" s="51">
        <v>8</v>
      </c>
      <c r="I43" s="52">
        <f t="shared" si="1"/>
        <v>22</v>
      </c>
      <c r="J43" s="52">
        <v>7</v>
      </c>
      <c r="K43" s="2"/>
    </row>
    <row r="44" spans="1:11" x14ac:dyDescent="0.25">
      <c r="A44" s="25" t="s">
        <v>42</v>
      </c>
      <c r="B44" s="6" t="s">
        <v>16</v>
      </c>
      <c r="C44" s="30" t="s">
        <v>19</v>
      </c>
      <c r="D44" s="49">
        <v>8</v>
      </c>
      <c r="E44" s="50"/>
      <c r="F44" s="50"/>
      <c r="G44" s="50">
        <v>10</v>
      </c>
      <c r="H44" s="51" t="s">
        <v>54</v>
      </c>
      <c r="I44" s="52">
        <f t="shared" si="1"/>
        <v>18</v>
      </c>
      <c r="J44" s="52">
        <v>7</v>
      </c>
      <c r="K44" s="2"/>
    </row>
    <row r="45" spans="1:11" x14ac:dyDescent="0.25">
      <c r="A45" s="25" t="s">
        <v>40</v>
      </c>
      <c r="B45" s="6" t="s">
        <v>3</v>
      </c>
      <c r="C45" s="30" t="s">
        <v>19</v>
      </c>
      <c r="D45" s="49">
        <v>4</v>
      </c>
      <c r="E45" s="50">
        <v>5</v>
      </c>
      <c r="F45" s="50">
        <v>5</v>
      </c>
      <c r="G45" s="50"/>
      <c r="H45" s="51" t="s">
        <v>54</v>
      </c>
      <c r="I45" s="52">
        <f t="shared" si="1"/>
        <v>14</v>
      </c>
      <c r="J45" s="52">
        <v>7</v>
      </c>
      <c r="K45" s="2"/>
    </row>
    <row r="46" spans="1:11" x14ac:dyDescent="0.25">
      <c r="A46" s="24" t="s">
        <v>39</v>
      </c>
      <c r="B46" s="6" t="s">
        <v>3</v>
      </c>
      <c r="C46" s="30" t="s">
        <v>19</v>
      </c>
      <c r="D46" s="49"/>
      <c r="E46" s="50">
        <v>4</v>
      </c>
      <c r="F46" s="50">
        <v>4</v>
      </c>
      <c r="G46" s="50">
        <v>5</v>
      </c>
      <c r="H46" s="51" t="s">
        <v>5</v>
      </c>
      <c r="I46" s="52">
        <f t="shared" si="1"/>
        <v>13</v>
      </c>
      <c r="J46" s="52">
        <v>7</v>
      </c>
      <c r="K46" s="2"/>
    </row>
    <row r="47" spans="1:11" x14ac:dyDescent="0.25">
      <c r="A47" s="26" t="s">
        <v>13</v>
      </c>
      <c r="B47" s="6" t="s">
        <v>3</v>
      </c>
      <c r="C47" s="30" t="s">
        <v>19</v>
      </c>
      <c r="D47" s="49"/>
      <c r="E47" s="50"/>
      <c r="F47" s="50"/>
      <c r="G47" s="50">
        <v>6</v>
      </c>
      <c r="H47" s="51" t="s">
        <v>54</v>
      </c>
      <c r="I47" s="52">
        <f t="shared" si="1"/>
        <v>6</v>
      </c>
      <c r="J47" s="52">
        <v>7</v>
      </c>
      <c r="K47" s="2"/>
    </row>
    <row r="48" spans="1:11" ht="15.75" thickBot="1" x14ac:dyDescent="0.3">
      <c r="A48" s="106" t="s">
        <v>37</v>
      </c>
      <c r="B48" s="107" t="s">
        <v>3</v>
      </c>
      <c r="C48" s="108" t="s">
        <v>19</v>
      </c>
      <c r="D48" s="55"/>
      <c r="E48" s="56"/>
      <c r="F48" s="56"/>
      <c r="G48" s="56"/>
      <c r="H48" s="57" t="s">
        <v>54</v>
      </c>
      <c r="I48" s="58">
        <f t="shared" si="1"/>
        <v>0</v>
      </c>
      <c r="J48" s="58">
        <v>7</v>
      </c>
      <c r="K48" s="2"/>
    </row>
    <row r="49" spans="1:11" ht="15.75" thickBot="1" x14ac:dyDescent="0.3">
      <c r="A49" s="109"/>
      <c r="B49" s="110"/>
      <c r="C49" s="110"/>
      <c r="D49" s="82" t="s">
        <v>11</v>
      </c>
      <c r="E49" s="77" t="s">
        <v>45</v>
      </c>
      <c r="F49" s="77" t="s">
        <v>2</v>
      </c>
      <c r="G49" s="77" t="s">
        <v>43</v>
      </c>
      <c r="H49" s="77" t="s">
        <v>49</v>
      </c>
      <c r="I49" s="77" t="s">
        <v>50</v>
      </c>
      <c r="J49" s="79" t="s">
        <v>26</v>
      </c>
      <c r="K49" s="2"/>
    </row>
    <row r="50" spans="1:11" ht="15.75" thickBot="1" x14ac:dyDescent="0.3">
      <c r="A50" s="27"/>
      <c r="B50" s="20"/>
      <c r="C50" s="20"/>
      <c r="D50" s="101" t="s">
        <v>5</v>
      </c>
      <c r="E50" s="102" t="s">
        <v>22</v>
      </c>
      <c r="F50" s="102" t="s">
        <v>23</v>
      </c>
      <c r="G50" s="102" t="s">
        <v>5</v>
      </c>
      <c r="H50" s="103" t="s">
        <v>5</v>
      </c>
      <c r="I50" s="104" t="s">
        <v>5</v>
      </c>
      <c r="J50" s="104" t="s">
        <v>5</v>
      </c>
      <c r="K50" s="2"/>
    </row>
    <row r="51" spans="1:11" x14ac:dyDescent="0.25">
      <c r="A51" s="25" t="s">
        <v>18</v>
      </c>
      <c r="B51" s="7" t="s">
        <v>7</v>
      </c>
      <c r="C51" s="31" t="s">
        <v>20</v>
      </c>
      <c r="D51" s="61">
        <v>15</v>
      </c>
      <c r="E51" s="62">
        <v>15</v>
      </c>
      <c r="F51" s="62">
        <v>15</v>
      </c>
      <c r="G51" s="62">
        <v>15</v>
      </c>
      <c r="H51" s="63" t="s">
        <v>57</v>
      </c>
      <c r="I51" s="99">
        <f>SUM(D51,E51,F51,G51,H51)</f>
        <v>60</v>
      </c>
      <c r="J51" s="46">
        <v>1</v>
      </c>
      <c r="K51" s="2" t="s">
        <v>76</v>
      </c>
    </row>
    <row r="52" spans="1:11" x14ac:dyDescent="0.25">
      <c r="A52" s="25" t="s">
        <v>34</v>
      </c>
      <c r="B52" s="7" t="s">
        <v>3</v>
      </c>
      <c r="C52" s="31" t="s">
        <v>20</v>
      </c>
      <c r="D52" s="65">
        <v>12</v>
      </c>
      <c r="E52" s="66">
        <v>12</v>
      </c>
      <c r="F52" s="66">
        <v>12</v>
      </c>
      <c r="G52" s="66">
        <v>12</v>
      </c>
      <c r="H52" s="67" t="s">
        <v>54</v>
      </c>
      <c r="I52" s="47">
        <f>SUM(D52,E52,F52,G52,H52)</f>
        <v>48</v>
      </c>
      <c r="J52" s="52">
        <v>2</v>
      </c>
      <c r="K52" s="2" t="s">
        <v>76</v>
      </c>
    </row>
    <row r="53" spans="1:11" x14ac:dyDescent="0.25">
      <c r="A53" s="24" t="s">
        <v>32</v>
      </c>
      <c r="B53" s="7" t="s">
        <v>3</v>
      </c>
      <c r="C53" s="31" t="s">
        <v>20</v>
      </c>
      <c r="D53" s="65">
        <v>10</v>
      </c>
      <c r="E53" s="66" t="s">
        <v>55</v>
      </c>
      <c r="F53" s="66">
        <v>10</v>
      </c>
      <c r="G53" s="66">
        <v>10</v>
      </c>
      <c r="H53" s="67">
        <v>12</v>
      </c>
      <c r="I53" s="47">
        <f>SUM(D53,E53,F53,G53,H53)</f>
        <v>42</v>
      </c>
      <c r="J53" s="52">
        <v>3</v>
      </c>
      <c r="K53" s="2"/>
    </row>
    <row r="54" spans="1:11" x14ac:dyDescent="0.25">
      <c r="A54" s="24" t="s">
        <v>31</v>
      </c>
      <c r="B54" s="7" t="s">
        <v>3</v>
      </c>
      <c r="C54" s="31" t="s">
        <v>20</v>
      </c>
      <c r="D54" s="65">
        <v>9</v>
      </c>
      <c r="E54" s="66">
        <v>10</v>
      </c>
      <c r="F54" s="66">
        <v>9</v>
      </c>
      <c r="G54" s="66">
        <v>9</v>
      </c>
      <c r="H54" s="67" t="s">
        <v>55</v>
      </c>
      <c r="I54" s="47">
        <f>SUM(D54,E54,F54,G54,H54)</f>
        <v>37</v>
      </c>
      <c r="J54" s="52">
        <v>4</v>
      </c>
      <c r="K54" s="2"/>
    </row>
    <row r="55" spans="1:11" ht="15.75" thickBot="1" x14ac:dyDescent="0.3">
      <c r="A55" s="98" t="s">
        <v>33</v>
      </c>
      <c r="B55" s="29" t="s">
        <v>3</v>
      </c>
      <c r="C55" s="32" t="s">
        <v>20</v>
      </c>
      <c r="D55" s="69">
        <v>8</v>
      </c>
      <c r="E55" s="70"/>
      <c r="F55" s="70">
        <v>8</v>
      </c>
      <c r="G55" s="70" t="s">
        <v>54</v>
      </c>
      <c r="H55" s="71">
        <v>10</v>
      </c>
      <c r="I55" s="100">
        <f>SUM(D55,E55,F55,G55,H55)</f>
        <v>26</v>
      </c>
      <c r="J55" s="72">
        <v>5</v>
      </c>
      <c r="K55" s="2"/>
    </row>
    <row r="56" spans="1:11" ht="15.75" thickBot="1" x14ac:dyDescent="0.3">
      <c r="A56" s="116" t="s">
        <v>0</v>
      </c>
      <c r="B56" s="118" t="s">
        <v>1</v>
      </c>
      <c r="C56" s="114" t="s">
        <v>9</v>
      </c>
      <c r="D56" s="82" t="s">
        <v>48</v>
      </c>
      <c r="E56" s="79" t="s">
        <v>49</v>
      </c>
      <c r="F56" s="85" t="s">
        <v>50</v>
      </c>
      <c r="G56" s="75" t="s">
        <v>26</v>
      </c>
      <c r="K56" s="2"/>
    </row>
    <row r="57" spans="1:11" ht="15.75" thickBot="1" x14ac:dyDescent="0.3">
      <c r="A57" s="117"/>
      <c r="B57" s="119"/>
      <c r="C57" s="115"/>
      <c r="D57" s="37" t="s">
        <v>4</v>
      </c>
      <c r="E57" s="38" t="s">
        <v>4</v>
      </c>
      <c r="F57" s="40" t="s">
        <v>4</v>
      </c>
      <c r="G57" s="33" t="s">
        <v>4</v>
      </c>
      <c r="K57" s="2"/>
    </row>
    <row r="58" spans="1:11" x14ac:dyDescent="0.25">
      <c r="A58" s="25" t="s">
        <v>17</v>
      </c>
      <c r="B58" s="6" t="s">
        <v>3</v>
      </c>
      <c r="C58" s="30" t="s">
        <v>19</v>
      </c>
      <c r="D58" s="43">
        <v>15</v>
      </c>
      <c r="E58" s="44" t="s">
        <v>57</v>
      </c>
      <c r="F58" s="46">
        <f t="shared" ref="F58:F70" si="2">SUM(D58,E58)</f>
        <v>15</v>
      </c>
      <c r="G58" s="34">
        <v>1</v>
      </c>
      <c r="H58" t="s">
        <v>72</v>
      </c>
      <c r="K58" s="2"/>
    </row>
    <row r="59" spans="1:11" x14ac:dyDescent="0.25">
      <c r="A59" s="24" t="s">
        <v>10</v>
      </c>
      <c r="B59" s="6" t="s">
        <v>11</v>
      </c>
      <c r="C59" s="30" t="s">
        <v>19</v>
      </c>
      <c r="D59" s="49" t="s">
        <v>77</v>
      </c>
      <c r="E59" s="50" t="s">
        <v>54</v>
      </c>
      <c r="F59" s="52">
        <f t="shared" si="2"/>
        <v>0</v>
      </c>
      <c r="G59" s="35">
        <v>2</v>
      </c>
      <c r="H59" t="s">
        <v>69</v>
      </c>
      <c r="K59" s="2"/>
    </row>
    <row r="60" spans="1:11" x14ac:dyDescent="0.25">
      <c r="A60" s="24" t="s">
        <v>12</v>
      </c>
      <c r="B60" s="6" t="s">
        <v>3</v>
      </c>
      <c r="C60" s="30" t="s">
        <v>19</v>
      </c>
      <c r="D60" s="49">
        <v>12</v>
      </c>
      <c r="E60" s="50" t="s">
        <v>51</v>
      </c>
      <c r="F60" s="52">
        <f t="shared" si="2"/>
        <v>12</v>
      </c>
      <c r="G60" s="35">
        <v>3</v>
      </c>
      <c r="K60" s="2"/>
    </row>
    <row r="61" spans="1:11" x14ac:dyDescent="0.25">
      <c r="A61" s="24" t="s">
        <v>35</v>
      </c>
      <c r="B61" s="6" t="s">
        <v>3</v>
      </c>
      <c r="C61" s="30" t="s">
        <v>19</v>
      </c>
      <c r="D61" s="49" t="s">
        <v>54</v>
      </c>
      <c r="E61" s="50">
        <v>12</v>
      </c>
      <c r="F61" s="52">
        <f t="shared" si="2"/>
        <v>12</v>
      </c>
      <c r="G61" s="35">
        <v>4</v>
      </c>
      <c r="K61" s="2"/>
    </row>
    <row r="62" spans="1:11" x14ac:dyDescent="0.25">
      <c r="A62" s="25" t="s">
        <v>13</v>
      </c>
      <c r="B62" s="6" t="s">
        <v>3</v>
      </c>
      <c r="C62" s="30" t="s">
        <v>19</v>
      </c>
      <c r="D62" s="49">
        <v>10</v>
      </c>
      <c r="E62" s="50" t="s">
        <v>55</v>
      </c>
      <c r="F62" s="52">
        <f t="shared" si="2"/>
        <v>10</v>
      </c>
      <c r="G62" s="35">
        <v>5</v>
      </c>
      <c r="K62" s="2"/>
    </row>
    <row r="63" spans="1:11" x14ac:dyDescent="0.25">
      <c r="A63" s="24" t="s">
        <v>36</v>
      </c>
      <c r="B63" s="6" t="s">
        <v>3</v>
      </c>
      <c r="C63" s="30" t="s">
        <v>19</v>
      </c>
      <c r="D63" s="49">
        <v>9</v>
      </c>
      <c r="E63" s="50" t="s">
        <v>54</v>
      </c>
      <c r="F63" s="52">
        <f t="shared" si="2"/>
        <v>9</v>
      </c>
      <c r="G63" s="35">
        <v>6</v>
      </c>
      <c r="K63" s="2"/>
    </row>
    <row r="64" spans="1:11" x14ac:dyDescent="0.25">
      <c r="A64" s="24" t="s">
        <v>15</v>
      </c>
      <c r="B64" s="6" t="s">
        <v>16</v>
      </c>
      <c r="C64" s="30" t="s">
        <v>19</v>
      </c>
      <c r="D64" s="49">
        <v>8</v>
      </c>
      <c r="E64" s="50" t="s">
        <v>58</v>
      </c>
      <c r="F64" s="52">
        <f t="shared" si="2"/>
        <v>8</v>
      </c>
      <c r="G64" s="35">
        <v>6</v>
      </c>
      <c r="K64" s="2"/>
    </row>
    <row r="65" spans="1:11" x14ac:dyDescent="0.25">
      <c r="A65" s="24" t="s">
        <v>38</v>
      </c>
      <c r="B65" s="6" t="s">
        <v>3</v>
      </c>
      <c r="C65" s="30" t="s">
        <v>19</v>
      </c>
      <c r="D65" s="49">
        <v>7</v>
      </c>
      <c r="E65" s="50" t="s">
        <v>53</v>
      </c>
      <c r="F65" s="52">
        <f t="shared" si="2"/>
        <v>7</v>
      </c>
      <c r="G65" s="35">
        <v>7</v>
      </c>
      <c r="K65" s="2"/>
    </row>
    <row r="66" spans="1:11" x14ac:dyDescent="0.25">
      <c r="A66" s="24" t="s">
        <v>39</v>
      </c>
      <c r="B66" s="6" t="s">
        <v>3</v>
      </c>
      <c r="C66" s="30" t="s">
        <v>19</v>
      </c>
      <c r="D66" s="49">
        <v>6</v>
      </c>
      <c r="E66" s="50" t="s">
        <v>54</v>
      </c>
      <c r="F66" s="52">
        <f t="shared" si="2"/>
        <v>6</v>
      </c>
      <c r="G66" s="35">
        <v>7</v>
      </c>
      <c r="K66" s="2"/>
    </row>
    <row r="67" spans="1:11" x14ac:dyDescent="0.25">
      <c r="A67" s="24" t="s">
        <v>37</v>
      </c>
      <c r="B67" s="6" t="s">
        <v>3</v>
      </c>
      <c r="C67" s="30" t="s">
        <v>19</v>
      </c>
      <c r="D67" s="49"/>
      <c r="E67" s="50"/>
      <c r="F67" s="52">
        <f t="shared" si="2"/>
        <v>0</v>
      </c>
      <c r="G67" s="35">
        <v>7</v>
      </c>
      <c r="K67" s="2"/>
    </row>
    <row r="68" spans="1:11" x14ac:dyDescent="0.25">
      <c r="A68" s="24" t="s">
        <v>14</v>
      </c>
      <c r="B68" s="6" t="s">
        <v>2</v>
      </c>
      <c r="C68" s="30" t="s">
        <v>19</v>
      </c>
      <c r="D68" s="49"/>
      <c r="E68" s="50"/>
      <c r="F68" s="52">
        <f t="shared" si="2"/>
        <v>0</v>
      </c>
      <c r="G68" s="35">
        <v>7</v>
      </c>
      <c r="K68" s="2"/>
    </row>
    <row r="69" spans="1:11" x14ac:dyDescent="0.25">
      <c r="A69" s="26" t="s">
        <v>40</v>
      </c>
      <c r="B69" s="6" t="s">
        <v>3</v>
      </c>
      <c r="C69" s="30" t="s">
        <v>19</v>
      </c>
      <c r="D69" s="49"/>
      <c r="E69" s="50"/>
      <c r="F69" s="52">
        <f t="shared" si="2"/>
        <v>0</v>
      </c>
      <c r="G69" s="35">
        <v>7</v>
      </c>
      <c r="K69" s="2"/>
    </row>
    <row r="70" spans="1:11" ht="15.75" thickBot="1" x14ac:dyDescent="0.3">
      <c r="A70" s="26" t="s">
        <v>42</v>
      </c>
      <c r="B70" s="6" t="s">
        <v>16</v>
      </c>
      <c r="C70" s="30" t="s">
        <v>19</v>
      </c>
      <c r="D70" s="55"/>
      <c r="E70" s="56"/>
      <c r="F70" s="58">
        <f t="shared" si="2"/>
        <v>0</v>
      </c>
      <c r="G70" s="86">
        <v>7</v>
      </c>
      <c r="K70" s="2"/>
    </row>
    <row r="71" spans="1:11" ht="15.75" thickBot="1" x14ac:dyDescent="0.3">
      <c r="A71" s="27"/>
      <c r="B71" s="20"/>
      <c r="C71" s="20"/>
      <c r="D71" s="82" t="s">
        <v>48</v>
      </c>
      <c r="E71" s="79" t="s">
        <v>49</v>
      </c>
      <c r="F71" s="85" t="s">
        <v>50</v>
      </c>
      <c r="G71" s="88" t="s">
        <v>26</v>
      </c>
      <c r="K71" s="2"/>
    </row>
    <row r="72" spans="1:11" ht="15.75" thickBot="1" x14ac:dyDescent="0.3">
      <c r="A72" s="27"/>
      <c r="B72" s="20"/>
      <c r="C72" s="20"/>
      <c r="D72" s="37" t="s">
        <v>4</v>
      </c>
      <c r="E72" s="38" t="s">
        <v>4</v>
      </c>
      <c r="F72" s="41" t="s">
        <v>4</v>
      </c>
      <c r="G72" s="33" t="s">
        <v>4</v>
      </c>
      <c r="K72" s="2"/>
    </row>
    <row r="73" spans="1:11" x14ac:dyDescent="0.25">
      <c r="A73" s="24" t="s">
        <v>31</v>
      </c>
      <c r="B73" s="7" t="s">
        <v>3</v>
      </c>
      <c r="C73" s="31" t="s">
        <v>20</v>
      </c>
      <c r="D73" s="61">
        <v>15</v>
      </c>
      <c r="E73" s="62" t="s">
        <v>57</v>
      </c>
      <c r="F73" s="46">
        <f>SUM(D73,E73)</f>
        <v>15</v>
      </c>
      <c r="G73" s="34">
        <v>1</v>
      </c>
      <c r="K73" s="2"/>
    </row>
    <row r="74" spans="1:11" x14ac:dyDescent="0.25">
      <c r="A74" s="24" t="s">
        <v>32</v>
      </c>
      <c r="B74" s="7" t="s">
        <v>3</v>
      </c>
      <c r="C74" s="31" t="s">
        <v>20</v>
      </c>
      <c r="D74" s="65" t="s">
        <v>51</v>
      </c>
      <c r="E74" s="66">
        <v>12</v>
      </c>
      <c r="F74" s="52">
        <f>SUM(D74,E74)</f>
        <v>12</v>
      </c>
      <c r="G74" s="35">
        <v>2</v>
      </c>
      <c r="H74" t="s">
        <v>70</v>
      </c>
      <c r="K74" s="2"/>
    </row>
    <row r="75" spans="1:11" x14ac:dyDescent="0.25">
      <c r="A75" s="25" t="s">
        <v>34</v>
      </c>
      <c r="B75" s="7" t="s">
        <v>3</v>
      </c>
      <c r="C75" s="31" t="s">
        <v>20</v>
      </c>
      <c r="D75" s="65">
        <v>12</v>
      </c>
      <c r="E75" s="66" t="s">
        <v>54</v>
      </c>
      <c r="F75" s="52">
        <f>SUM(D75,E75)</f>
        <v>12</v>
      </c>
      <c r="G75" s="35">
        <v>3</v>
      </c>
      <c r="K75" s="2"/>
    </row>
    <row r="76" spans="1:11" x14ac:dyDescent="0.25">
      <c r="A76" s="24" t="s">
        <v>33</v>
      </c>
      <c r="B76" s="7" t="s">
        <v>3</v>
      </c>
      <c r="C76" s="31" t="s">
        <v>20</v>
      </c>
      <c r="D76" s="65" t="s">
        <v>55</v>
      </c>
      <c r="E76" s="66">
        <v>10</v>
      </c>
      <c r="F76" s="52">
        <f>SUM(D76,E76)</f>
        <v>10</v>
      </c>
      <c r="G76" s="35">
        <v>4</v>
      </c>
      <c r="K76" s="2"/>
    </row>
    <row r="77" spans="1:11" ht="15.75" thickBot="1" x14ac:dyDescent="0.3">
      <c r="A77" s="28" t="s">
        <v>18</v>
      </c>
      <c r="B77" s="29" t="s">
        <v>7</v>
      </c>
      <c r="C77" s="32" t="s">
        <v>20</v>
      </c>
      <c r="D77" s="69"/>
      <c r="E77" s="70"/>
      <c r="F77" s="72">
        <f>SUM(D77,E77)</f>
        <v>0</v>
      </c>
      <c r="G77" s="36">
        <v>5</v>
      </c>
      <c r="K77" s="2"/>
    </row>
  </sheetData>
  <sortState ref="A58:G60">
    <sortCondition ref="G58"/>
  </sortState>
  <mergeCells count="10">
    <mergeCell ref="A1:P1"/>
    <mergeCell ref="A56:A57"/>
    <mergeCell ref="B56:B57"/>
    <mergeCell ref="C56:C57"/>
    <mergeCell ref="A12:A13"/>
    <mergeCell ref="B12:B13"/>
    <mergeCell ref="C12:C13"/>
    <mergeCell ref="A34:A35"/>
    <mergeCell ref="B34:B35"/>
    <mergeCell ref="C34:C35"/>
  </mergeCell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Poeng etter renn</vt:lpstr>
      <vt:lpstr>Puljeinndeling</vt:lpstr>
      <vt:lpstr>Ark3</vt:lpstr>
      <vt:lpstr>Ark1</vt:lpstr>
      <vt:lpstr>'Poeng etter renn'!Utskriftsområde</vt:lpstr>
      <vt:lpstr>Puljeinndeling!Utskriftsområde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</dc:creator>
  <cp:lastModifiedBy>USER</cp:lastModifiedBy>
  <cp:lastPrinted>2014-03-10T13:50:51Z</cp:lastPrinted>
  <dcterms:created xsi:type="dcterms:W3CDTF">2012-01-15T19:12:35Z</dcterms:created>
  <dcterms:modified xsi:type="dcterms:W3CDTF">2015-03-03T10:44:00Z</dcterms:modified>
</cp:coreProperties>
</file>