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/>
  <workbookPr codeName="ThisWorkbook"/>
  <mc:AlternateContent xmlns:mc="http://schemas.openxmlformats.org/markup-compatibility/2006">
    <mc:Choice Requires="x15">
      <x15ac:absPath xmlns:x15ac="http://schemas.microsoft.com/office/spreadsheetml/2010/11/ac" url="https://nskiforbund-my.sharepoint.com/personal/janolav_andersen_skiforbundet_no/Documents/langrenn/Sjusjøcup/2017/"/>
    </mc:Choice>
  </mc:AlternateContent>
  <bookViews>
    <workbookView xWindow="0" yWindow="0" windowWidth="23040" windowHeight="8532" tabRatio="734" activeTab="1"/>
  </bookViews>
  <sheets>
    <sheet name="Poengskjema" sheetId="2" r:id="rId1"/>
    <sheet name="M FH stå" sheetId="3" r:id="rId2"/>
    <sheet name="G13" sheetId="4" r:id="rId3"/>
    <sheet name="G14" sheetId="5" r:id="rId4"/>
    <sheet name="G15" sheetId="6" r:id="rId5"/>
    <sheet name="G16" sheetId="7" r:id="rId6"/>
    <sheet name="J13" sheetId="8" r:id="rId7"/>
    <sheet name="J14" sheetId="9" r:id="rId8"/>
    <sheet name="J15" sheetId="10" r:id="rId9"/>
    <sheet name="J16" sheetId="11" r:id="rId10"/>
    <sheet name="K17" sheetId="12" r:id="rId11"/>
    <sheet name="K18" sheetId="13" r:id="rId12"/>
    <sheet name="K19-20" sheetId="14" r:id="rId13"/>
    <sheet name="K Sen" sheetId="15" r:id="rId14"/>
    <sheet name="M17" sheetId="16" r:id="rId15"/>
    <sheet name="M18" sheetId="17" r:id="rId16"/>
    <sheet name="M19-20" sheetId="18" r:id="rId17"/>
    <sheet name="MSen" sheetId="19" r:id="rId18"/>
  </sheets>
  <calcPr calcId="171027"/>
</workbook>
</file>

<file path=xl/calcChain.xml><?xml version="1.0" encoding="utf-8"?>
<calcChain xmlns="http://schemas.openxmlformats.org/spreadsheetml/2006/main">
  <c r="N14" i="18" l="1"/>
  <c r="N15" i="18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4" i="2"/>
  <c r="M51" i="4" l="1"/>
  <c r="N19" i="16"/>
  <c r="N22" i="19"/>
  <c r="N21" i="19"/>
  <c r="N3" i="3"/>
  <c r="M3" i="3"/>
  <c r="N4" i="14"/>
  <c r="N17" i="17"/>
  <c r="N12" i="18"/>
  <c r="N14" i="12"/>
  <c r="N13" i="12"/>
  <c r="N11" i="12"/>
  <c r="N9" i="12"/>
  <c r="N12" i="12"/>
  <c r="N10" i="12"/>
  <c r="N7" i="12"/>
  <c r="N8" i="12"/>
  <c r="N4" i="12"/>
  <c r="N6" i="12"/>
  <c r="N5" i="12"/>
  <c r="N3" i="12"/>
  <c r="N16" i="11"/>
  <c r="N15" i="11"/>
  <c r="N14" i="11"/>
  <c r="N13" i="11"/>
  <c r="N8" i="11"/>
  <c r="N11" i="11"/>
  <c r="N9" i="11"/>
  <c r="N10" i="11"/>
  <c r="N12" i="11"/>
  <c r="N7" i="11"/>
  <c r="N6" i="11"/>
  <c r="N3" i="11"/>
  <c r="N5" i="11"/>
  <c r="N4" i="11"/>
  <c r="N13" i="10"/>
  <c r="N15" i="10"/>
  <c r="N14" i="10"/>
  <c r="N12" i="10"/>
  <c r="N11" i="10"/>
  <c r="N8" i="10"/>
  <c r="N10" i="10"/>
  <c r="N9" i="10"/>
  <c r="N7" i="10"/>
  <c r="N6" i="10"/>
  <c r="N4" i="10"/>
  <c r="N5" i="10"/>
  <c r="N3" i="10"/>
  <c r="N31" i="8"/>
  <c r="N30" i="8"/>
  <c r="N24" i="8"/>
  <c r="N25" i="8"/>
  <c r="N29" i="8"/>
  <c r="N21" i="8"/>
  <c r="N28" i="8"/>
  <c r="N27" i="8"/>
  <c r="N23" i="8"/>
  <c r="N26" i="8"/>
  <c r="N17" i="8"/>
  <c r="N19" i="8"/>
  <c r="N22" i="8"/>
  <c r="N18" i="8"/>
  <c r="N20" i="8"/>
  <c r="N16" i="8"/>
  <c r="N14" i="8"/>
  <c r="N13" i="8"/>
  <c r="N15" i="8"/>
  <c r="N10" i="8"/>
  <c r="N9" i="8"/>
  <c r="N12" i="8"/>
  <c r="N11" i="8"/>
  <c r="N8" i="8"/>
  <c r="N7" i="8"/>
  <c r="N5" i="8"/>
  <c r="N6" i="8"/>
  <c r="N4" i="8"/>
  <c r="N3" i="8"/>
  <c r="N16" i="7"/>
  <c r="N17" i="7"/>
  <c r="N13" i="7"/>
  <c r="N11" i="7"/>
  <c r="N12" i="7"/>
  <c r="N10" i="7"/>
  <c r="N8" i="7"/>
  <c r="N9" i="7"/>
  <c r="N7" i="7"/>
  <c r="N6" i="7"/>
  <c r="N3" i="7"/>
  <c r="N5" i="7"/>
  <c r="N4" i="7"/>
  <c r="N31" i="6"/>
  <c r="N38" i="6"/>
  <c r="N37" i="6"/>
  <c r="N36" i="6"/>
  <c r="N35" i="6"/>
  <c r="N34" i="6"/>
  <c r="N33" i="6"/>
  <c r="N32" i="6"/>
  <c r="N28" i="6"/>
  <c r="N29" i="6"/>
  <c r="N30" i="6"/>
  <c r="N25" i="6"/>
  <c r="N26" i="6"/>
  <c r="N20" i="6"/>
  <c r="N27" i="6"/>
  <c r="N24" i="6"/>
  <c r="N22" i="6"/>
  <c r="N23" i="6"/>
  <c r="N18" i="6"/>
  <c r="N12" i="6"/>
  <c r="N21" i="6"/>
  <c r="N16" i="6"/>
  <c r="N17" i="6"/>
  <c r="N15" i="6"/>
  <c r="N19" i="6"/>
  <c r="N14" i="6"/>
  <c r="N13" i="6"/>
  <c r="N11" i="6"/>
  <c r="N10" i="6"/>
  <c r="N8" i="6"/>
  <c r="N9" i="6"/>
  <c r="N7" i="6"/>
  <c r="N5" i="6"/>
  <c r="N4" i="6"/>
  <c r="N6" i="6"/>
  <c r="N3" i="6"/>
  <c r="N40" i="5"/>
  <c r="N43" i="5"/>
  <c r="N42" i="5"/>
  <c r="N41" i="5"/>
  <c r="N35" i="5"/>
  <c r="N39" i="5"/>
  <c r="N38" i="5"/>
  <c r="N34" i="5"/>
  <c r="N37" i="5"/>
  <c r="N36" i="5"/>
  <c r="N29" i="5"/>
  <c r="N32" i="5"/>
  <c r="N31" i="5"/>
  <c r="N24" i="5"/>
  <c r="N30" i="5"/>
  <c r="N33" i="5"/>
  <c r="N28" i="5"/>
  <c r="N27" i="5"/>
  <c r="N25" i="5"/>
  <c r="N26" i="5"/>
  <c r="N23" i="5"/>
  <c r="N21" i="5"/>
  <c r="N18" i="5"/>
  <c r="N19" i="5"/>
  <c r="N20" i="5"/>
  <c r="N16" i="5"/>
  <c r="N22" i="5"/>
  <c r="N13" i="5"/>
  <c r="N17" i="5"/>
  <c r="N15" i="5"/>
  <c r="N14" i="5"/>
  <c r="N8" i="5"/>
  <c r="N12" i="5"/>
  <c r="N11" i="5"/>
  <c r="N10" i="5"/>
  <c r="N9" i="5"/>
  <c r="N5" i="5"/>
  <c r="N6" i="5"/>
  <c r="N7" i="5"/>
  <c r="N3" i="5"/>
  <c r="N4" i="5"/>
  <c r="N47" i="4"/>
  <c r="N46" i="4"/>
  <c r="N45" i="4"/>
  <c r="N44" i="4"/>
  <c r="N43" i="4"/>
  <c r="N42" i="4"/>
  <c r="N41" i="4"/>
  <c r="N40" i="4"/>
  <c r="N39" i="4"/>
  <c r="N38" i="4"/>
  <c r="N37" i="4"/>
  <c r="N34" i="4"/>
  <c r="N31" i="4"/>
  <c r="N32" i="4"/>
  <c r="N36" i="4"/>
  <c r="N35" i="4"/>
  <c r="N33" i="4"/>
  <c r="N29" i="4"/>
  <c r="N24" i="4"/>
  <c r="N30" i="4"/>
  <c r="N28" i="4"/>
  <c r="N27" i="4"/>
  <c r="N26" i="4"/>
  <c r="N15" i="4"/>
  <c r="N25" i="4"/>
  <c r="N22" i="4"/>
  <c r="N19" i="4"/>
  <c r="N21" i="4"/>
  <c r="N23" i="4"/>
  <c r="N20" i="4"/>
  <c r="N18" i="4"/>
  <c r="N16" i="4"/>
  <c r="N17" i="4"/>
  <c r="N14" i="4"/>
  <c r="N13" i="4"/>
  <c r="N5" i="4"/>
  <c r="N12" i="4"/>
  <c r="N10" i="4"/>
  <c r="N11" i="4"/>
  <c r="N6" i="4"/>
  <c r="N8" i="4"/>
  <c r="N7" i="4"/>
  <c r="N9" i="4"/>
  <c r="N4" i="4"/>
  <c r="N3" i="4"/>
  <c r="N12" i="19"/>
  <c r="N20" i="19"/>
  <c r="N18" i="19"/>
  <c r="N17" i="19"/>
  <c r="N16" i="19"/>
  <c r="N14" i="19"/>
  <c r="N11" i="19"/>
  <c r="N10" i="19"/>
  <c r="N9" i="19"/>
  <c r="N8" i="19"/>
  <c r="N7" i="19"/>
  <c r="N6" i="19"/>
  <c r="N4" i="19"/>
  <c r="N5" i="19"/>
  <c r="N3" i="19"/>
  <c r="N17" i="18"/>
  <c r="N16" i="18"/>
  <c r="N11" i="18"/>
  <c r="N10" i="18"/>
  <c r="N9" i="18"/>
  <c r="N5" i="18"/>
  <c r="N6" i="18"/>
  <c r="N8" i="18"/>
  <c r="N4" i="18"/>
  <c r="N7" i="18"/>
  <c r="N3" i="18"/>
  <c r="N13" i="17"/>
  <c r="N16" i="17"/>
  <c r="N15" i="17"/>
  <c r="N12" i="17"/>
  <c r="N10" i="17"/>
  <c r="N8" i="17"/>
  <c r="N5" i="17"/>
  <c r="N9" i="17"/>
  <c r="N6" i="17"/>
  <c r="N7" i="17"/>
  <c r="N4" i="17"/>
  <c r="N3" i="17"/>
  <c r="N17" i="16"/>
  <c r="N18" i="16"/>
  <c r="N13" i="16"/>
  <c r="N16" i="16"/>
  <c r="N15" i="16"/>
  <c r="N14" i="16"/>
  <c r="N10" i="16"/>
  <c r="N12" i="16"/>
  <c r="N9" i="16"/>
  <c r="N11" i="16"/>
  <c r="N7" i="16"/>
  <c r="N6" i="16"/>
  <c r="N8" i="16"/>
  <c r="N3" i="16"/>
  <c r="N5" i="16"/>
  <c r="N4" i="16"/>
  <c r="N8" i="15"/>
  <c r="N6" i="15"/>
  <c r="N5" i="15"/>
  <c r="N3" i="15"/>
  <c r="N4" i="15"/>
  <c r="N8" i="14"/>
  <c r="N6" i="14"/>
  <c r="N7" i="14"/>
  <c r="N5" i="14"/>
  <c r="N3" i="14"/>
  <c r="N13" i="13"/>
  <c r="N12" i="13"/>
  <c r="N10" i="13"/>
  <c r="N11" i="13"/>
  <c r="N9" i="13"/>
  <c r="N6" i="13"/>
  <c r="N7" i="13"/>
  <c r="N8" i="13"/>
  <c r="N4" i="13"/>
  <c r="N5" i="13"/>
  <c r="N3" i="13"/>
  <c r="N35" i="9"/>
  <c r="N34" i="9"/>
  <c r="N33" i="9"/>
  <c r="N32" i="9"/>
  <c r="N31" i="9"/>
  <c r="N30" i="9"/>
  <c r="N29" i="9"/>
  <c r="N28" i="9"/>
  <c r="N27" i="9"/>
  <c r="N26" i="9"/>
  <c r="N24" i="9"/>
  <c r="N21" i="9"/>
  <c r="N25" i="9"/>
  <c r="N23" i="9"/>
  <c r="N20" i="9"/>
  <c r="N17" i="9"/>
  <c r="N15" i="9"/>
  <c r="N22" i="9"/>
  <c r="N18" i="9"/>
  <c r="N19" i="9"/>
  <c r="N16" i="9"/>
  <c r="N14" i="9"/>
  <c r="N10" i="9"/>
  <c r="N13" i="9"/>
  <c r="N11" i="9"/>
  <c r="N12" i="9"/>
  <c r="N5" i="9"/>
  <c r="N6" i="9"/>
  <c r="N9" i="9"/>
  <c r="N8" i="9"/>
  <c r="N7" i="9"/>
  <c r="N4" i="9"/>
  <c r="N3" i="9"/>
  <c r="N48" i="4"/>
  <c r="N49" i="4"/>
  <c r="N50" i="4"/>
  <c r="N51" i="4"/>
  <c r="N44" i="5"/>
  <c r="N45" i="5"/>
  <c r="N46" i="5"/>
  <c r="N47" i="5"/>
  <c r="N48" i="5"/>
  <c r="N39" i="6"/>
  <c r="N40" i="6"/>
  <c r="N41" i="6"/>
  <c r="N42" i="6"/>
  <c r="N14" i="7"/>
  <c r="N15" i="7"/>
  <c r="N36" i="9"/>
  <c r="N37" i="9"/>
  <c r="N38" i="9"/>
  <c r="N39" i="9"/>
  <c r="N40" i="9"/>
  <c r="N9" i="15"/>
  <c r="N7" i="15"/>
  <c r="N15" i="12"/>
  <c r="N11" i="17"/>
  <c r="N14" i="17"/>
  <c r="N13" i="18"/>
  <c r="N19" i="19"/>
  <c r="N13" i="19"/>
  <c r="N15" i="19"/>
  <c r="N23" i="19"/>
  <c r="N24" i="19"/>
  <c r="N25" i="19"/>
  <c r="N26" i="19"/>
</calcChain>
</file>

<file path=xl/sharedStrings.xml><?xml version="1.0" encoding="utf-8"?>
<sst xmlns="http://schemas.openxmlformats.org/spreadsheetml/2006/main" count="1263" uniqueCount="633">
  <si>
    <t>FH Menn Senior</t>
  </si>
  <si>
    <t>Plass</t>
  </si>
  <si>
    <t>Fornavn</t>
  </si>
  <si>
    <t xml:space="preserve">Etternavn </t>
  </si>
  <si>
    <t>Klubb</t>
  </si>
  <si>
    <t>SC1 Sprint K Mjøsski</t>
  </si>
  <si>
    <t>SC2 Klassisk lang Magnor</t>
  </si>
  <si>
    <t>SC3 Fristil Granli</t>
  </si>
  <si>
    <t>SC4 Klassisk felles Åslia</t>
  </si>
  <si>
    <t>SC5 Sprint F Strandbygda</t>
  </si>
  <si>
    <t>SC6 Pursuit Tynset</t>
  </si>
  <si>
    <t>SC7 Fri Tynset</t>
  </si>
  <si>
    <t>SC8 Finale Fri felles Sjusjøen IL Natrudstilen</t>
  </si>
  <si>
    <t>Total 5 beste</t>
  </si>
  <si>
    <t>Morten</t>
  </si>
  <si>
    <t>Hulleberg</t>
  </si>
  <si>
    <t>MjøsSki</t>
  </si>
  <si>
    <t>G13</t>
  </si>
  <si>
    <t>Sigurd</t>
  </si>
  <si>
    <t>Nordaas</t>
  </si>
  <si>
    <t>Strandbygda IL</t>
  </si>
  <si>
    <t>Kristian</t>
  </si>
  <si>
    <t>Engebakken</t>
  </si>
  <si>
    <t>Nordbygda/Løten Ski</t>
  </si>
  <si>
    <t>Kongssund</t>
  </si>
  <si>
    <t>Næroset IL</t>
  </si>
  <si>
    <t>Petter Solhaug</t>
  </si>
  <si>
    <t>Sæter</t>
  </si>
  <si>
    <t>Os IL</t>
  </si>
  <si>
    <t>Eivind Duelien</t>
  </si>
  <si>
    <t>Vaaje</t>
  </si>
  <si>
    <t>Granli IL</t>
  </si>
  <si>
    <t>Jørgen</t>
  </si>
  <si>
    <t>Kvarstad</t>
  </si>
  <si>
    <t>Hamar SK</t>
  </si>
  <si>
    <t>Sebastian</t>
  </si>
  <si>
    <t>Bjørnseth</t>
  </si>
  <si>
    <t>Lars</t>
  </si>
  <si>
    <t xml:space="preserve">Herman Dalsjø </t>
  </si>
  <si>
    <t>Fredriksen</t>
  </si>
  <si>
    <t>Magnor UL</t>
  </si>
  <si>
    <t>Oliver</t>
  </si>
  <si>
    <t>Ulvebne</t>
  </si>
  <si>
    <t>Ulrik Lund</t>
  </si>
  <si>
    <t>Enersen</t>
  </si>
  <si>
    <t>Jømna/Heradsbygd Langrenn</t>
  </si>
  <si>
    <t xml:space="preserve">Mattis Korsbakken </t>
  </si>
  <si>
    <t>Holmen</t>
  </si>
  <si>
    <t>Vallset IL</t>
  </si>
  <si>
    <t>Kristian Øye</t>
  </si>
  <si>
    <t>Aasum</t>
  </si>
  <si>
    <t>Østen Brovold</t>
  </si>
  <si>
    <t xml:space="preserve"> Midtsundstad</t>
  </si>
  <si>
    <t>Vaaler IF</t>
  </si>
  <si>
    <t>Petter</t>
  </si>
  <si>
    <t>Lunna</t>
  </si>
  <si>
    <t>Brøttum IL</t>
  </si>
  <si>
    <t>Vetle Søndmør</t>
  </si>
  <si>
    <t>Martinsen</t>
  </si>
  <si>
    <t>Kristoffer Berg</t>
  </si>
  <si>
    <t>Kløvstad</t>
  </si>
  <si>
    <t>Magnus Borg</t>
  </si>
  <si>
    <t>Faldmo</t>
  </si>
  <si>
    <t>Trysilgutten IL</t>
  </si>
  <si>
    <t>Knut</t>
  </si>
  <si>
    <t>Rusten</t>
  </si>
  <si>
    <t>Torjus</t>
  </si>
  <si>
    <t>Sønsterud</t>
  </si>
  <si>
    <t>Anders Lohne</t>
  </si>
  <si>
    <t>Aarstad</t>
  </si>
  <si>
    <t>Slåstad IL</t>
  </si>
  <si>
    <t>Martin</t>
  </si>
  <si>
    <t>Stramrud</t>
  </si>
  <si>
    <t>Furnes Skiløperforening</t>
  </si>
  <si>
    <t>Petter Vestmo</t>
  </si>
  <si>
    <t>Almåsbak</t>
  </si>
  <si>
    <t>Grue IL</t>
  </si>
  <si>
    <t>Bakke</t>
  </si>
  <si>
    <t>Emil</t>
  </si>
  <si>
    <t>Sandbæk</t>
  </si>
  <si>
    <t>Ove Egil</t>
  </si>
  <si>
    <t>Hjellødegård</t>
  </si>
  <si>
    <t>Nybygda IL</t>
  </si>
  <si>
    <t>Vebjørn</t>
  </si>
  <si>
    <t>Økseter</t>
  </si>
  <si>
    <t>Vegard</t>
  </si>
  <si>
    <t>Krogh</t>
  </si>
  <si>
    <t>Ottestad IL</t>
  </si>
  <si>
    <t>Oliver Bjørndalen</t>
  </si>
  <si>
    <t>Berg</t>
  </si>
  <si>
    <t>Esten</t>
  </si>
  <si>
    <t>Rendalen IL</t>
  </si>
  <si>
    <t>Henrik</t>
  </si>
  <si>
    <t>Fjermedal</t>
  </si>
  <si>
    <t>Aleksander</t>
  </si>
  <si>
    <t>Gaden</t>
  </si>
  <si>
    <t>Eirik</t>
  </si>
  <si>
    <t>Korsvollien</t>
  </si>
  <si>
    <t>Hammer</t>
  </si>
  <si>
    <t>Søre Osen IL</t>
  </si>
  <si>
    <t>Tobias</t>
  </si>
  <si>
    <t>Skretting</t>
  </si>
  <si>
    <t xml:space="preserve">Kristian </t>
  </si>
  <si>
    <t>Skramsatd</t>
  </si>
  <si>
    <t>Jonas Lien</t>
  </si>
  <si>
    <t>Hovdedalen</t>
  </si>
  <si>
    <t>Iver</t>
  </si>
  <si>
    <t>Blom-Hagen</t>
  </si>
  <si>
    <t>Vang Skiløperforening</t>
  </si>
  <si>
    <t>G14</t>
  </si>
  <si>
    <t>Jevanord</t>
  </si>
  <si>
    <t>Moelven IL</t>
  </si>
  <si>
    <t>Even</t>
  </si>
  <si>
    <t>Thorvaldsen</t>
  </si>
  <si>
    <t xml:space="preserve">Even </t>
  </si>
  <si>
    <t>Linderud</t>
  </si>
  <si>
    <t>Hernes IL</t>
  </si>
  <si>
    <t>Brage</t>
  </si>
  <si>
    <t>Sømoen</t>
  </si>
  <si>
    <t>Erik</t>
  </si>
  <si>
    <t>Sundal</t>
  </si>
  <si>
    <t>Åslia Skilag</t>
  </si>
  <si>
    <t>Vetle Meli</t>
  </si>
  <si>
    <t>Narjord</t>
  </si>
  <si>
    <t>Kristian Mathias Sølverud</t>
  </si>
  <si>
    <t>Wangen</t>
  </si>
  <si>
    <t>Mobrenna</t>
  </si>
  <si>
    <t>Disenå IL</t>
  </si>
  <si>
    <t>Ranestad</t>
  </si>
  <si>
    <t>Eirik Dæhli</t>
  </si>
  <si>
    <t>Ryen</t>
  </si>
  <si>
    <t>Tolga IL</t>
  </si>
  <si>
    <t>Sebastian Rød</t>
  </si>
  <si>
    <t>Feragen</t>
  </si>
  <si>
    <t>Tynset IF</t>
  </si>
  <si>
    <t>Skogheim</t>
  </si>
  <si>
    <t>Anders</t>
  </si>
  <si>
    <t>Grini</t>
  </si>
  <si>
    <t>Bendik</t>
  </si>
  <si>
    <t>Kalland</t>
  </si>
  <si>
    <t>Einar</t>
  </si>
  <si>
    <t>Rognerud</t>
  </si>
  <si>
    <t>Ola Schjerpen</t>
  </si>
  <si>
    <t>Nyland</t>
  </si>
  <si>
    <t>Jim André</t>
  </si>
  <si>
    <t>Sandal</t>
  </si>
  <si>
    <t>Erik Løvlien</t>
  </si>
  <si>
    <t>Solbjør</t>
  </si>
  <si>
    <t>Stian</t>
  </si>
  <si>
    <t>Fedreheim</t>
  </si>
  <si>
    <t>Magnus</t>
  </si>
  <si>
    <t>Johannessen</t>
  </si>
  <si>
    <t>Behrns</t>
  </si>
  <si>
    <t>Ludvig</t>
  </si>
  <si>
    <t>Baksjøberget</t>
  </si>
  <si>
    <t>Nikolai Gylthe</t>
  </si>
  <si>
    <t>Berget</t>
  </si>
  <si>
    <t>Jon</t>
  </si>
  <si>
    <t>Presthus</t>
  </si>
  <si>
    <t>Håkon Linner</t>
  </si>
  <si>
    <t>Nord-Odal IL</t>
  </si>
  <si>
    <t>Mats</t>
  </si>
  <si>
    <t>Lindaas</t>
  </si>
  <si>
    <t>Håkon Mathias Dalen</t>
  </si>
  <si>
    <t>Øverhaug</t>
  </si>
  <si>
    <t>Simen Beck</t>
  </si>
  <si>
    <t>Bentsen</t>
  </si>
  <si>
    <t>Kjellmyra IL</t>
  </si>
  <si>
    <t>Fredrik</t>
  </si>
  <si>
    <t>Lillebekk</t>
  </si>
  <si>
    <t>Håkon</t>
  </si>
  <si>
    <t>Linner Tronsrud</t>
  </si>
  <si>
    <t>Simen Andre</t>
  </si>
  <si>
    <t>Grøtterud</t>
  </si>
  <si>
    <t>Markus</t>
  </si>
  <si>
    <t>Løken</t>
  </si>
  <si>
    <t>Oskar Sagstuen</t>
  </si>
  <si>
    <t>Nysæther</t>
  </si>
  <si>
    <t>G15</t>
  </si>
  <si>
    <t>Hemma</t>
  </si>
  <si>
    <t>Jonas</t>
  </si>
  <si>
    <t>Hylen</t>
  </si>
  <si>
    <t>Kvikne IL</t>
  </si>
  <si>
    <t>August</t>
  </si>
  <si>
    <t>Myrvold</t>
  </si>
  <si>
    <t>Magnus M</t>
  </si>
  <si>
    <t>Stensby</t>
  </si>
  <si>
    <t>Audun</t>
  </si>
  <si>
    <t>Jacob</t>
  </si>
  <si>
    <t>Verdenius</t>
  </si>
  <si>
    <t>Ole-Magnus</t>
  </si>
  <si>
    <t>Kvernvolden</t>
  </si>
  <si>
    <t>Schjølberg</t>
  </si>
  <si>
    <t>Simen Olsen</t>
  </si>
  <si>
    <t>Kirkevik</t>
  </si>
  <si>
    <t>Lavrans Johan</t>
  </si>
  <si>
    <t>Fossen</t>
  </si>
  <si>
    <t>Erlend</t>
  </si>
  <si>
    <t>Andersen</t>
  </si>
  <si>
    <t>Iver Brovold</t>
  </si>
  <si>
    <t>Midtsundstad</t>
  </si>
  <si>
    <t>Elias</t>
  </si>
  <si>
    <t>Kvalevaag-Holm</t>
  </si>
  <si>
    <t>Bordal</t>
  </si>
  <si>
    <t>Sveen</t>
  </si>
  <si>
    <t>Sagen</t>
  </si>
  <si>
    <t>Jan Christian</t>
  </si>
  <si>
    <t>Kjernli</t>
  </si>
  <si>
    <t>Ole Martin</t>
  </si>
  <si>
    <t>Levernes</t>
  </si>
  <si>
    <t>Tomter</t>
  </si>
  <si>
    <t>Magnus Knutsen</t>
  </si>
  <si>
    <t>Fauskerud</t>
  </si>
  <si>
    <t>Lismarka Skilag</t>
  </si>
  <si>
    <t>Bastian</t>
  </si>
  <si>
    <t>Skutbergsveen</t>
  </si>
  <si>
    <t>Nikolai Hansen</t>
  </si>
  <si>
    <t>Bakken</t>
  </si>
  <si>
    <t>Odin Høie</t>
  </si>
  <si>
    <t>Vollum</t>
  </si>
  <si>
    <t>Peder Aarstad</t>
  </si>
  <si>
    <t>Galterud IF</t>
  </si>
  <si>
    <t>Adrian</t>
  </si>
  <si>
    <t>Gjærum</t>
  </si>
  <si>
    <t>Filip Andre</t>
  </si>
  <si>
    <t>Amundsen</t>
  </si>
  <si>
    <t>Skarnes IL</t>
  </si>
  <si>
    <t>Kasper</t>
  </si>
  <si>
    <t>Sundet</t>
  </si>
  <si>
    <t>Engerdal SP.kl.</t>
  </si>
  <si>
    <t>Peter Oliver</t>
  </si>
  <si>
    <t>Nergaard</t>
  </si>
  <si>
    <t>David</t>
  </si>
  <si>
    <t>Handeland</t>
  </si>
  <si>
    <t>*** Prologtider er benyttet som grunnlag for rangering SC1 pga blandede klasser i finaler</t>
  </si>
  <si>
    <t>G16</t>
  </si>
  <si>
    <t>Gaute Kvittum</t>
  </si>
  <si>
    <t>Nytrøen</t>
  </si>
  <si>
    <t>Harby</t>
  </si>
  <si>
    <t>Vika</t>
  </si>
  <si>
    <t>Johannes</t>
  </si>
  <si>
    <t>Tiller</t>
  </si>
  <si>
    <t>Opsal</t>
  </si>
  <si>
    <t>Even Bøhmer</t>
  </si>
  <si>
    <t>Kjørstad</t>
  </si>
  <si>
    <t>Mads Hagen</t>
  </si>
  <si>
    <t>Fraurud</t>
  </si>
  <si>
    <t>Asgeir</t>
  </si>
  <si>
    <t>Espeland</t>
  </si>
  <si>
    <t>J13</t>
  </si>
  <si>
    <t>Mathea</t>
  </si>
  <si>
    <t>Enger</t>
  </si>
  <si>
    <t>Aurora Gaarder</t>
  </si>
  <si>
    <t>Strand</t>
  </si>
  <si>
    <t>Andrea</t>
  </si>
  <si>
    <t>Ingeborg</t>
  </si>
  <si>
    <t>Håkonsen</t>
  </si>
  <si>
    <t>Ellinor</t>
  </si>
  <si>
    <t>Bårdseng</t>
  </si>
  <si>
    <t>Ida</t>
  </si>
  <si>
    <t>Hult</t>
  </si>
  <si>
    <t>Julie</t>
  </si>
  <si>
    <t>Mykleset</t>
  </si>
  <si>
    <t>Eline Horten</t>
  </si>
  <si>
    <t>Jordet</t>
  </si>
  <si>
    <t xml:space="preserve">Johanne Brovold </t>
  </si>
  <si>
    <t>Astrid</t>
  </si>
  <si>
    <t>Hagen</t>
  </si>
  <si>
    <t>Aasne Sofie</t>
  </si>
  <si>
    <t>Ellevold</t>
  </si>
  <si>
    <t>Oppstad IL</t>
  </si>
  <si>
    <t>Åste Friberg</t>
  </si>
  <si>
    <t>Myre</t>
  </si>
  <si>
    <t>Anne Kristine Sanderud</t>
  </si>
  <si>
    <t>Nordgaard</t>
  </si>
  <si>
    <t>Live Eide</t>
  </si>
  <si>
    <t>Longva</t>
  </si>
  <si>
    <t>Selma Lindstad</t>
  </si>
  <si>
    <t>Børresen</t>
  </si>
  <si>
    <t>Karoline</t>
  </si>
  <si>
    <t>Kørra</t>
  </si>
  <si>
    <t>Emma</t>
  </si>
  <si>
    <t>Dåsnes</t>
  </si>
  <si>
    <t>Silje Ryen</t>
  </si>
  <si>
    <t>Storsveen</t>
  </si>
  <si>
    <t>Vestre Trysil IL</t>
  </si>
  <si>
    <t>Idun Busterud</t>
  </si>
  <si>
    <t>Ingrid</t>
  </si>
  <si>
    <t>Gulbrandsen-Dahl</t>
  </si>
  <si>
    <t>Pernille Hamre</t>
  </si>
  <si>
    <t>Svartvadet</t>
  </si>
  <si>
    <t>Guro Joten</t>
  </si>
  <si>
    <t>Søndmør</t>
  </si>
  <si>
    <t>Olivia</t>
  </si>
  <si>
    <t>Andresen</t>
  </si>
  <si>
    <t>Berit</t>
  </si>
  <si>
    <t>Haugli</t>
  </si>
  <si>
    <t>J14</t>
  </si>
  <si>
    <t>Dina Lidahl</t>
  </si>
  <si>
    <t>Lillejordet</t>
  </si>
  <si>
    <t>Mathilde Skoglund</t>
  </si>
  <si>
    <t>Østvold</t>
  </si>
  <si>
    <t>Jeistad</t>
  </si>
  <si>
    <t>Dahlhaug Freng</t>
  </si>
  <si>
    <t>Emma Bangstad</t>
  </si>
  <si>
    <t>Bergersen</t>
  </si>
  <si>
    <t>Mari Grøtli</t>
  </si>
  <si>
    <t>Svergja</t>
  </si>
  <si>
    <t>Ane</t>
  </si>
  <si>
    <t>Kjernes</t>
  </si>
  <si>
    <t>Tuva</t>
  </si>
  <si>
    <t>Sveadalen</t>
  </si>
  <si>
    <t>Åsmarka IL</t>
  </si>
  <si>
    <t>Nina Cornelia</t>
  </si>
  <si>
    <t>Galgum</t>
  </si>
  <si>
    <t>Silje Helgesen</t>
  </si>
  <si>
    <t>Hanna Søgård</t>
  </si>
  <si>
    <t>Evensen</t>
  </si>
  <si>
    <t>Sara</t>
  </si>
  <si>
    <t>Engeskaug</t>
  </si>
  <si>
    <t>Tiril</t>
  </si>
  <si>
    <t>Flagstad</t>
  </si>
  <si>
    <t>Østgård</t>
  </si>
  <si>
    <t>Nansen, IL</t>
  </si>
  <si>
    <t>Jenny Veidahl</t>
  </si>
  <si>
    <t>Aurora</t>
  </si>
  <si>
    <t>Halbakken</t>
  </si>
  <si>
    <t>Albertine</t>
  </si>
  <si>
    <t>Thorsteinsen</t>
  </si>
  <si>
    <t>Solveig Evensen</t>
  </si>
  <si>
    <t>Smedstad</t>
  </si>
  <si>
    <t>Maren Knutsen</t>
  </si>
  <si>
    <t>Ingrid Rindal</t>
  </si>
  <si>
    <t>Strømmen</t>
  </si>
  <si>
    <t>Marthe Skoglund</t>
  </si>
  <si>
    <t>Ane Wiik</t>
  </si>
  <si>
    <t>Melve</t>
  </si>
  <si>
    <t>Andrine</t>
  </si>
  <si>
    <t>Gaden Solberg</t>
  </si>
  <si>
    <t>Kristine</t>
  </si>
  <si>
    <t>Gøbel</t>
  </si>
  <si>
    <t>Johanne</t>
  </si>
  <si>
    <t>Kristina</t>
  </si>
  <si>
    <t>Langsethagen</t>
  </si>
  <si>
    <t>Marte</t>
  </si>
  <si>
    <t>Benjaminsen</t>
  </si>
  <si>
    <t>J15</t>
  </si>
  <si>
    <t>Rannei</t>
  </si>
  <si>
    <t>Bjørklund</t>
  </si>
  <si>
    <t>Vang</t>
  </si>
  <si>
    <t>Eirin Lund</t>
  </si>
  <si>
    <t>Gina Lagmandsveen</t>
  </si>
  <si>
    <t>Jevnli</t>
  </si>
  <si>
    <t xml:space="preserve">Oda Lohne </t>
  </si>
  <si>
    <t>Eline</t>
  </si>
  <si>
    <t>Stenvoll</t>
  </si>
  <si>
    <t>Stor-Elvdal SK</t>
  </si>
  <si>
    <t>Stenberg</t>
  </si>
  <si>
    <t>Silje-Johanna Granli</t>
  </si>
  <si>
    <t>Kvam</t>
  </si>
  <si>
    <t>Brenden</t>
  </si>
  <si>
    <t>Marte Holmen</t>
  </si>
  <si>
    <t>Nilssen</t>
  </si>
  <si>
    <t>Anette Berg</t>
  </si>
  <si>
    <t>Ella Eidstumo</t>
  </si>
  <si>
    <t>Stokken</t>
  </si>
  <si>
    <t>J16</t>
  </si>
  <si>
    <t>Marie Sølverud</t>
  </si>
  <si>
    <t>Anna</t>
  </si>
  <si>
    <t>Karen</t>
  </si>
  <si>
    <t>Myklebust</t>
  </si>
  <si>
    <t>Carina</t>
  </si>
  <si>
    <t>Sofie</t>
  </si>
  <si>
    <t>Mohn</t>
  </si>
  <si>
    <t>Grøtting</t>
  </si>
  <si>
    <t>Ada Eide</t>
  </si>
  <si>
    <t xml:space="preserve">Hanne Skoglund </t>
  </si>
  <si>
    <t>Kampenhøy</t>
  </si>
  <si>
    <t>Anna Vangen</t>
  </si>
  <si>
    <t>Lunåsmo</t>
  </si>
  <si>
    <t>Solvor</t>
  </si>
  <si>
    <t>Seim</t>
  </si>
  <si>
    <t>Karen Bakkstad</t>
  </si>
  <si>
    <t>Dammen</t>
  </si>
  <si>
    <t>K17</t>
  </si>
  <si>
    <t>Stine</t>
  </si>
  <si>
    <t>Johansen</t>
  </si>
  <si>
    <t>Susann Fedreheim</t>
  </si>
  <si>
    <t>Lyngnes</t>
  </si>
  <si>
    <t>Christine</t>
  </si>
  <si>
    <t>Dalsjø Fredriksen</t>
  </si>
  <si>
    <t>Hanne</t>
  </si>
  <si>
    <t>Myhr</t>
  </si>
  <si>
    <t>Elida Veidahl</t>
  </si>
  <si>
    <t xml:space="preserve">Mari Robøle </t>
  </si>
  <si>
    <t>Lien</t>
  </si>
  <si>
    <t>Nilsen</t>
  </si>
  <si>
    <t>Victoria Navjord</t>
  </si>
  <si>
    <t>Sæther</t>
  </si>
  <si>
    <t>K18</t>
  </si>
  <si>
    <t>Aurora Ulsaker</t>
  </si>
  <si>
    <t>Bjørn</t>
  </si>
  <si>
    <t>Franziska</t>
  </si>
  <si>
    <t>Skogsholm</t>
  </si>
  <si>
    <t>Tina</t>
  </si>
  <si>
    <t>Marit</t>
  </si>
  <si>
    <t>Karen Marie</t>
  </si>
  <si>
    <t>Ebba Dromsrud</t>
  </si>
  <si>
    <t>Ross</t>
  </si>
  <si>
    <t>Karoline Duelien</t>
  </si>
  <si>
    <t>Bergundhaugen</t>
  </si>
  <si>
    <t>Mesnali Skilag</t>
  </si>
  <si>
    <t>K19-20</t>
  </si>
  <si>
    <t>Mathilde Bangstad</t>
  </si>
  <si>
    <t>Madeleine Nilsen</t>
  </si>
  <si>
    <t>Austad</t>
  </si>
  <si>
    <t>Martine</t>
  </si>
  <si>
    <t>Slokvik</t>
  </si>
  <si>
    <t>Christina</t>
  </si>
  <si>
    <t>M17</t>
  </si>
  <si>
    <t>Martin Nordvold</t>
  </si>
  <si>
    <t>Lunde</t>
  </si>
  <si>
    <t>Rustad</t>
  </si>
  <si>
    <t>Kristoffer</t>
  </si>
  <si>
    <t>Herman</t>
  </si>
  <si>
    <t>Karterud</t>
  </si>
  <si>
    <t>Wiken</t>
  </si>
  <si>
    <t>Simen</t>
  </si>
  <si>
    <t>Syversen</t>
  </si>
  <si>
    <t>Kristoffer Enderud</t>
  </si>
  <si>
    <t>Hansen</t>
  </si>
  <si>
    <t>Andreas</t>
  </si>
  <si>
    <t>Bjørgen</t>
  </si>
  <si>
    <t>Emil Nilsen</t>
  </si>
  <si>
    <t>Nord Odal IL</t>
  </si>
  <si>
    <t>Skramstad</t>
  </si>
  <si>
    <t>Erling</t>
  </si>
  <si>
    <t>Johan</t>
  </si>
  <si>
    <t>Storebakken</t>
  </si>
  <si>
    <t>M18</t>
  </si>
  <si>
    <t>Håvard</t>
  </si>
  <si>
    <t>Hovde</t>
  </si>
  <si>
    <t>Larsen</t>
  </si>
  <si>
    <t>Sverre</t>
  </si>
  <si>
    <t>Grønnvold</t>
  </si>
  <si>
    <t>Stor Elvdal SK</t>
  </si>
  <si>
    <t>Bård Eskil</t>
  </si>
  <si>
    <t>Bjørndalen</t>
  </si>
  <si>
    <t>Ole Andreas</t>
  </si>
  <si>
    <t>Gjermund</t>
  </si>
  <si>
    <t>Magnus Hagen</t>
  </si>
  <si>
    <t>M19-20</t>
  </si>
  <si>
    <t>Kristian Karset</t>
  </si>
  <si>
    <t>Broen</t>
  </si>
  <si>
    <t>Helgestad</t>
  </si>
  <si>
    <t>Wirstad</t>
  </si>
  <si>
    <t>Marcus Enderud</t>
  </si>
  <si>
    <t>Karsten</t>
  </si>
  <si>
    <t>Østeberg</t>
  </si>
  <si>
    <t>Christoffer</t>
  </si>
  <si>
    <t>Enderud Hansen</t>
  </si>
  <si>
    <t>M Sen</t>
  </si>
  <si>
    <t>Svein</t>
  </si>
  <si>
    <t>Nordhagen</t>
  </si>
  <si>
    <t>Jan Jacob</t>
  </si>
  <si>
    <t>Sugaren</t>
  </si>
  <si>
    <t>Birger Andreas</t>
  </si>
  <si>
    <t>Bråthen</t>
  </si>
  <si>
    <t>Ulrik Leinan</t>
  </si>
  <si>
    <t>Torstein</t>
  </si>
  <si>
    <t>Vestli</t>
  </si>
  <si>
    <t>Ulf Erik</t>
  </si>
  <si>
    <t>Bjørn Olav</t>
  </si>
  <si>
    <t>Dæhli</t>
  </si>
  <si>
    <t>Rune</t>
  </si>
  <si>
    <t>Østli</t>
  </si>
  <si>
    <t>Kongsvinger O-klubb</t>
  </si>
  <si>
    <t>Poeng</t>
  </si>
  <si>
    <t>Antall renn</t>
  </si>
  <si>
    <t>Philip Georg</t>
  </si>
  <si>
    <t>Amund Wardberg</t>
  </si>
  <si>
    <t>Høiby</t>
  </si>
  <si>
    <t>Tajet</t>
  </si>
  <si>
    <t>Hamar Skiklubb</t>
  </si>
  <si>
    <t>Kajsa Hansen</t>
  </si>
  <si>
    <t>Mathilde Krogstie</t>
  </si>
  <si>
    <t>Bjørgan</t>
  </si>
  <si>
    <t>Eriksen</t>
  </si>
  <si>
    <t>Lina Johanne</t>
  </si>
  <si>
    <t>Karoline Wardberg</t>
  </si>
  <si>
    <t>Ida Vågsmyr</t>
  </si>
  <si>
    <t>Engen</t>
  </si>
  <si>
    <t>Lise Hveem</t>
  </si>
  <si>
    <t>Krogstie</t>
  </si>
  <si>
    <t>Mjøsski</t>
  </si>
  <si>
    <t>K Sen</t>
  </si>
  <si>
    <t>Oskar</t>
  </si>
  <si>
    <t>Kjonerud-Waage</t>
  </si>
  <si>
    <t>Eivind</t>
  </si>
  <si>
    <t>Lande</t>
  </si>
  <si>
    <t>Lars-Haakon</t>
  </si>
  <si>
    <t>Grønvold</t>
  </si>
  <si>
    <t>Marius</t>
  </si>
  <si>
    <t>Tenden</t>
  </si>
  <si>
    <t>Sander</t>
  </si>
  <si>
    <t>Galaaen</t>
  </si>
  <si>
    <t>Arne</t>
  </si>
  <si>
    <t>Tolga il</t>
  </si>
  <si>
    <t xml:space="preserve">Jens </t>
  </si>
  <si>
    <t>Berger</t>
  </si>
  <si>
    <t>Aaeng</t>
  </si>
  <si>
    <t>Karenius Kleffelgård</t>
  </si>
  <si>
    <t>Alvdal il</t>
  </si>
  <si>
    <t>Lindtveit</t>
  </si>
  <si>
    <t>Theodor</t>
  </si>
  <si>
    <t>Jakob</t>
  </si>
  <si>
    <t>Høsøien</t>
  </si>
  <si>
    <t>Torkild</t>
  </si>
  <si>
    <t>Stensrud</t>
  </si>
  <si>
    <t>Oda</t>
  </si>
  <si>
    <t>Hernes il</t>
  </si>
  <si>
    <t>Brovold</t>
  </si>
  <si>
    <t>Våler if</t>
  </si>
  <si>
    <t>June Rogstad</t>
  </si>
  <si>
    <t>Bekkevold</t>
  </si>
  <si>
    <t>Hanna Hagevik</t>
  </si>
  <si>
    <t>Trysilgutten il</t>
  </si>
  <si>
    <t>Linnea Wolden</t>
  </si>
  <si>
    <t>Alme</t>
  </si>
  <si>
    <t>Sørskogbygda il</t>
  </si>
  <si>
    <t>Risnes</t>
  </si>
  <si>
    <t>Mina Hammer</t>
  </si>
  <si>
    <t>Flathagen</t>
  </si>
  <si>
    <t>Helena Hagevik</t>
  </si>
  <si>
    <t>Maiken Min</t>
  </si>
  <si>
    <t>Midtskogen</t>
  </si>
  <si>
    <t>Johanne Hauge</t>
  </si>
  <si>
    <t>Harviken</t>
  </si>
  <si>
    <t>Jonas Lian</t>
  </si>
  <si>
    <t>Horten</t>
  </si>
  <si>
    <t>Simen Krogstie</t>
  </si>
  <si>
    <t xml:space="preserve">Andreas </t>
  </si>
  <si>
    <t>Rivenes</t>
  </si>
  <si>
    <t>Våler IF</t>
  </si>
  <si>
    <t>Eirik Kilen</t>
  </si>
  <si>
    <t>Myhren</t>
  </si>
  <si>
    <t xml:space="preserve">Anna Emilie </t>
  </si>
  <si>
    <t>Kant</t>
  </si>
  <si>
    <t>Petter Finseth</t>
  </si>
  <si>
    <t>Løberg</t>
  </si>
  <si>
    <t>Lindberget</t>
  </si>
  <si>
    <t>Storås</t>
  </si>
  <si>
    <t>Andreas Øyen</t>
  </si>
  <si>
    <t>Tøraasen</t>
  </si>
  <si>
    <t>Folldal IF</t>
  </si>
  <si>
    <t>Camilla</t>
  </si>
  <si>
    <t>Magni</t>
  </si>
  <si>
    <t>Smedås</t>
  </si>
  <si>
    <t>Nansen il</t>
  </si>
  <si>
    <t xml:space="preserve">Ragnhild </t>
  </si>
  <si>
    <t>Bolstad</t>
  </si>
  <si>
    <t>Scheve</t>
  </si>
  <si>
    <t>Helen Margrethe</t>
  </si>
  <si>
    <t>Schjeldrup</t>
  </si>
  <si>
    <t>Åslia skilag</t>
  </si>
  <si>
    <t>Rendalen il</t>
  </si>
  <si>
    <t>Øvrevik</t>
  </si>
  <si>
    <t>Rasmus</t>
  </si>
  <si>
    <t>Østby il</t>
  </si>
  <si>
    <t>Brøttum il</t>
  </si>
  <si>
    <t>Nyaas</t>
  </si>
  <si>
    <t>Johan Elias</t>
  </si>
  <si>
    <t>Hogrenning</t>
  </si>
  <si>
    <t>Sørhus</t>
  </si>
  <si>
    <t>Ove Ingebrigstsvoll</t>
  </si>
  <si>
    <t>Tynset if</t>
  </si>
  <si>
    <t>Tronsrud</t>
  </si>
  <si>
    <t>Nystuen</t>
  </si>
  <si>
    <t>Tylldal IL</t>
  </si>
  <si>
    <t>Esten Hansen-Møllerud</t>
  </si>
  <si>
    <t>Hauen</t>
  </si>
  <si>
    <t>Alvdal IL</t>
  </si>
  <si>
    <t>Eirik Skomakerstuen</t>
  </si>
  <si>
    <t>Åsen</t>
  </si>
  <si>
    <t>Brynjar</t>
  </si>
  <si>
    <t>Thorshaug</t>
  </si>
  <si>
    <t>Ledang</t>
  </si>
  <si>
    <t>Liv Tone</t>
  </si>
  <si>
    <t>Heramb</t>
  </si>
  <si>
    <t>Sørskogbygda IL</t>
  </si>
  <si>
    <t>Ellen Merethe Schjeldrup</t>
  </si>
  <si>
    <t>Skarpsno</t>
  </si>
  <si>
    <t>Erlend Kvittum</t>
  </si>
  <si>
    <t>Løvhaug</t>
  </si>
  <si>
    <t>Ramlo</t>
  </si>
  <si>
    <t>Malin Tobro</t>
  </si>
  <si>
    <t>Rønningen</t>
  </si>
  <si>
    <t>Rønnaug Hansæl</t>
  </si>
  <si>
    <t>Negård</t>
  </si>
  <si>
    <t>Guri</t>
  </si>
  <si>
    <t>Sandvold</t>
  </si>
  <si>
    <t>Jørgen Solhaug</t>
  </si>
  <si>
    <t>Leren</t>
  </si>
  <si>
    <t>Trygve Bondhus</t>
  </si>
  <si>
    <t>Often</t>
  </si>
  <si>
    <t>Per Ola Flaten</t>
  </si>
  <si>
    <t>Bredvold</t>
  </si>
  <si>
    <t xml:space="preserve">Tor Halvor </t>
  </si>
  <si>
    <t>Bjørnstad-Tuveng</t>
  </si>
  <si>
    <t>Jørn</t>
  </si>
  <si>
    <t>Trond</t>
  </si>
  <si>
    <t>Poeng avslutning</t>
  </si>
  <si>
    <t>Rieger</t>
  </si>
  <si>
    <t xml:space="preserve">Even  </t>
  </si>
  <si>
    <t xml:space="preserve">Olsen </t>
  </si>
  <si>
    <t>Hågen</t>
  </si>
  <si>
    <t>Solbakken</t>
  </si>
  <si>
    <t>Per Ivar</t>
  </si>
  <si>
    <t>Reinmo</t>
  </si>
  <si>
    <t>Moen</t>
  </si>
  <si>
    <t>Hermann</t>
  </si>
  <si>
    <t>Tone Lise</t>
  </si>
  <si>
    <t>Johannesen</t>
  </si>
  <si>
    <t>Joachim</t>
  </si>
  <si>
    <t>Aurland</t>
  </si>
  <si>
    <t>Halvor Korbøl</t>
  </si>
  <si>
    <t>Thoner</t>
  </si>
  <si>
    <t>Vetle</t>
  </si>
  <si>
    <t>Løchting</t>
  </si>
  <si>
    <t>Espen Honganvik</t>
  </si>
  <si>
    <t>Holen</t>
  </si>
  <si>
    <t>Henrik Snarvold</t>
  </si>
  <si>
    <t>Sletten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</si>
</sst>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.25"/>
      <color indexed="8"/>
      <name val="Tahoma"/>
      <family val="2"/>
    </font>
    <font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1" fillId="0" borderId="0" xfId="0" applyFont="1"/>
    <xf numFmtId="0" fontId="0" fillId="2" borderId="1" xfId="0" applyFont="1" applyFill="1" applyBorder="1"/>
    <xf numFmtId="0" fontId="0" fillId="2" borderId="1" xfId="0" applyFont="1" applyFill="1" applyBorder="1" applyAlignment="1">
      <alignment wrapText="1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2" fillId="0" borderId="1" xfId="0" applyNumberFormat="1" applyFont="1" applyFill="1" applyBorder="1" applyAlignment="1" applyProtection="1">
      <alignment horizontal="left" vertical="top"/>
    </xf>
    <xf numFmtId="0" fontId="0" fillId="0" borderId="1" xfId="1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1" xfId="0" applyFont="1" applyBorder="1"/>
    <xf numFmtId="0" fontId="1" fillId="0" borderId="1" xfId="0" applyFont="1" applyBorder="1"/>
    <xf numFmtId="0" fontId="0" fillId="0" borderId="1" xfId="0" applyFont="1" applyBorder="1" applyAlignment="1"/>
    <xf numFmtId="0" fontId="0" fillId="0" borderId="1" xfId="0" applyFont="1" applyFill="1" applyBorder="1"/>
    <xf numFmtId="0" fontId="0" fillId="2" borderId="0" xfId="0" applyFont="1" applyFill="1" applyBorder="1"/>
    <xf numFmtId="0" fontId="0" fillId="2" borderId="0" xfId="0" applyFont="1" applyFill="1" applyBorder="1" applyAlignment="1">
      <alignment wrapText="1"/>
    </xf>
    <xf numFmtId="0" fontId="1" fillId="0" borderId="1" xfId="0" applyFont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left" vertical="top"/>
    </xf>
    <xf numFmtId="0" fontId="0" fillId="3" borderId="1" xfId="0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left" vertical="top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4" fillId="3" borderId="1" xfId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3" borderId="1" xfId="0" applyNumberFormat="1" applyFont="1" applyFill="1" applyBorder="1" applyAlignment="1" applyProtection="1">
      <alignment horizontal="center" vertical="top"/>
    </xf>
    <xf numFmtId="0" fontId="0" fillId="3" borderId="1" xfId="0" applyFont="1" applyFill="1" applyBorder="1" applyAlignment="1"/>
    <xf numFmtId="0" fontId="2" fillId="0" borderId="0" xfId="0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horizontal="center"/>
    </xf>
    <xf numFmtId="0" fontId="0" fillId="0" borderId="0" xfId="1" applyFont="1" applyFill="1" applyBorder="1" applyAlignment="1">
      <alignment horizontal="center"/>
    </xf>
    <xf numFmtId="0" fontId="0" fillId="0" borderId="0" xfId="0" applyFont="1" applyBorder="1"/>
    <xf numFmtId="0" fontId="1" fillId="0" borderId="0" xfId="0" applyFont="1" applyBorder="1"/>
    <xf numFmtId="0" fontId="0" fillId="3" borderId="1" xfId="1" applyFont="1" applyFill="1" applyBorder="1" applyAlignment="1">
      <alignment horizontal="center"/>
    </xf>
    <xf numFmtId="0" fontId="4" fillId="0" borderId="1" xfId="1" applyFont="1" applyFill="1" applyBorder="1" applyAlignment="1">
      <alignment horizontal="center"/>
    </xf>
    <xf numFmtId="0" fontId="0" fillId="4" borderId="1" xfId="0" applyFont="1" applyFill="1" applyBorder="1"/>
    <xf numFmtId="0" fontId="0" fillId="0" borderId="3" xfId="0" applyFont="1" applyBorder="1" applyAlignment="1">
      <alignment horizontal="center"/>
    </xf>
    <xf numFmtId="0" fontId="2" fillId="0" borderId="3" xfId="0" applyNumberFormat="1" applyFont="1" applyFill="1" applyBorder="1" applyAlignment="1" applyProtection="1">
      <alignment horizontal="left" vertical="top"/>
    </xf>
    <xf numFmtId="0" fontId="0" fillId="0" borderId="3" xfId="0" applyFont="1" applyBorder="1"/>
    <xf numFmtId="0" fontId="0" fillId="0" borderId="2" xfId="0" applyFont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left" vertical="top"/>
    </xf>
    <xf numFmtId="0" fontId="0" fillId="0" borderId="2" xfId="0" applyFont="1" applyBorder="1"/>
    <xf numFmtId="0" fontId="2" fillId="0" borderId="4" xfId="0" applyNumberFormat="1" applyFont="1" applyFill="1" applyBorder="1" applyAlignment="1" applyProtection="1">
      <alignment horizontal="left" vertical="top"/>
    </xf>
    <xf numFmtId="0" fontId="0" fillId="0" borderId="2" xfId="1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3" xfId="0" applyFont="1" applyFill="1" applyBorder="1"/>
    <xf numFmtId="0" fontId="0" fillId="0" borderId="3" xfId="1" applyFont="1" applyFill="1" applyBorder="1" applyAlignment="1">
      <alignment horizontal="center"/>
    </xf>
    <xf numFmtId="0" fontId="0" fillId="0" borderId="1" xfId="0" applyBorder="1"/>
    <xf numFmtId="0" fontId="0" fillId="0" borderId="1" xfId="0" applyFont="1" applyBorder="1" applyAlignment="1">
      <alignment horizontal="left"/>
    </xf>
    <xf numFmtId="0" fontId="5" fillId="0" borderId="0" xfId="0" applyFont="1"/>
    <xf numFmtId="0" fontId="0" fillId="0" borderId="2" xfId="0" applyFont="1" applyFill="1" applyBorder="1"/>
    <xf numFmtId="0" fontId="0" fillId="0" borderId="2" xfId="0" applyFont="1" applyFill="1" applyBorder="1" applyAlignment="1">
      <alignment horizontal="center"/>
    </xf>
    <xf numFmtId="0" fontId="0" fillId="3" borderId="5" xfId="0" applyFont="1" applyFill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0" borderId="3" xfId="0" applyFont="1" applyBorder="1" applyAlignment="1"/>
    <xf numFmtId="0" fontId="0" fillId="0" borderId="0" xfId="0" applyFont="1" applyBorder="1" applyAlignment="1"/>
    <xf numFmtId="0" fontId="2" fillId="0" borderId="5" xfId="0" applyNumberFormat="1" applyFont="1" applyFill="1" applyBorder="1" applyAlignment="1" applyProtection="1">
      <alignment horizontal="left" vertical="top"/>
    </xf>
    <xf numFmtId="0" fontId="0" fillId="3" borderId="2" xfId="0" applyFont="1" applyFill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/>
    <xf numFmtId="0" fontId="0" fillId="0" borderId="0" xfId="0" applyFont="1" applyFill="1" applyBorder="1" applyAlignment="1">
      <alignment horizontal="center"/>
    </xf>
    <xf numFmtId="0" fontId="2" fillId="3" borderId="5" xfId="0" applyNumberFormat="1" applyFont="1" applyFill="1" applyBorder="1" applyAlignment="1" applyProtection="1">
      <alignment horizontal="center" vertical="top"/>
    </xf>
    <xf numFmtId="0" fontId="0" fillId="0" borderId="5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2:G33"/>
  <sheetViews>
    <sheetView workbookViewId="0">
      <selection activeCell="F3" sqref="F3:G33"/>
    </sheetView>
  </sheetViews>
  <sheetFormatPr baseColWidth="10" defaultColWidth="8.77734375" defaultRowHeight="13.2" x14ac:dyDescent="0.25"/>
  <sheetData>
    <row r="2" spans="1:7" x14ac:dyDescent="0.25">
      <c r="A2" s="10" t="s">
        <v>1</v>
      </c>
      <c r="B2" s="10" t="s">
        <v>477</v>
      </c>
    </row>
    <row r="3" spans="1:7" x14ac:dyDescent="0.25">
      <c r="A3" s="10">
        <v>1</v>
      </c>
      <c r="B3" s="8">
        <v>100</v>
      </c>
      <c r="F3" t="s">
        <v>611</v>
      </c>
    </row>
    <row r="4" spans="1:7" ht="13.8" x14ac:dyDescent="0.25">
      <c r="A4" s="10">
        <v>2</v>
      </c>
      <c r="B4" s="8">
        <v>80</v>
      </c>
      <c r="F4" s="47">
        <v>1</v>
      </c>
      <c r="G4" s="47">
        <f t="shared" ref="G4:G33" si="0">B3*1.5</f>
        <v>150</v>
      </c>
    </row>
    <row r="5" spans="1:7" ht="13.8" x14ac:dyDescent="0.25">
      <c r="A5" s="10">
        <v>3</v>
      </c>
      <c r="B5" s="8">
        <v>60</v>
      </c>
      <c r="F5" s="47">
        <v>2</v>
      </c>
      <c r="G5" s="47">
        <f t="shared" si="0"/>
        <v>120</v>
      </c>
    </row>
    <row r="6" spans="1:7" ht="13.8" x14ac:dyDescent="0.25">
      <c r="A6" s="10">
        <v>4</v>
      </c>
      <c r="B6" s="8">
        <v>50</v>
      </c>
      <c r="F6" s="47">
        <v>3</v>
      </c>
      <c r="G6" s="47">
        <f t="shared" si="0"/>
        <v>90</v>
      </c>
    </row>
    <row r="7" spans="1:7" ht="13.8" x14ac:dyDescent="0.25">
      <c r="A7" s="10">
        <v>5</v>
      </c>
      <c r="B7" s="8">
        <v>45</v>
      </c>
      <c r="F7" s="47">
        <v>4</v>
      </c>
      <c r="G7" s="47">
        <f t="shared" si="0"/>
        <v>75</v>
      </c>
    </row>
    <row r="8" spans="1:7" ht="13.8" x14ac:dyDescent="0.25">
      <c r="A8" s="10">
        <v>6</v>
      </c>
      <c r="B8" s="8">
        <v>40</v>
      </c>
      <c r="F8" s="47">
        <v>5</v>
      </c>
      <c r="G8" s="47">
        <f t="shared" si="0"/>
        <v>67.5</v>
      </c>
    </row>
    <row r="9" spans="1:7" ht="13.8" x14ac:dyDescent="0.25">
      <c r="A9" s="10">
        <v>7</v>
      </c>
      <c r="B9" s="8">
        <v>36</v>
      </c>
      <c r="F9" s="47">
        <v>6</v>
      </c>
      <c r="G9" s="47">
        <f t="shared" si="0"/>
        <v>60</v>
      </c>
    </row>
    <row r="10" spans="1:7" ht="13.8" x14ac:dyDescent="0.25">
      <c r="A10" s="10">
        <v>8</v>
      </c>
      <c r="B10" s="8">
        <v>32</v>
      </c>
      <c r="F10" s="47">
        <v>7</v>
      </c>
      <c r="G10" s="47">
        <f t="shared" si="0"/>
        <v>54</v>
      </c>
    </row>
    <row r="11" spans="1:7" ht="13.8" x14ac:dyDescent="0.25">
      <c r="A11" s="10">
        <v>9</v>
      </c>
      <c r="B11" s="8">
        <v>29</v>
      </c>
      <c r="F11" s="47">
        <v>8</v>
      </c>
      <c r="G11" s="47">
        <f t="shared" si="0"/>
        <v>48</v>
      </c>
    </row>
    <row r="12" spans="1:7" ht="13.8" x14ac:dyDescent="0.25">
      <c r="A12" s="10">
        <v>10</v>
      </c>
      <c r="B12" s="8">
        <v>26</v>
      </c>
      <c r="F12" s="47">
        <v>9</v>
      </c>
      <c r="G12" s="47">
        <f t="shared" si="0"/>
        <v>43.5</v>
      </c>
    </row>
    <row r="13" spans="1:7" ht="13.8" x14ac:dyDescent="0.25">
      <c r="A13" s="10">
        <v>11</v>
      </c>
      <c r="B13" s="8">
        <v>24</v>
      </c>
      <c r="F13" s="47">
        <v>10</v>
      </c>
      <c r="G13" s="47">
        <f t="shared" si="0"/>
        <v>39</v>
      </c>
    </row>
    <row r="14" spans="1:7" ht="13.8" x14ac:dyDescent="0.25">
      <c r="A14" s="10">
        <v>12</v>
      </c>
      <c r="B14" s="8">
        <v>22</v>
      </c>
      <c r="F14" s="47">
        <v>11</v>
      </c>
      <c r="G14" s="47">
        <f t="shared" si="0"/>
        <v>36</v>
      </c>
    </row>
    <row r="15" spans="1:7" ht="13.8" x14ac:dyDescent="0.25">
      <c r="A15" s="10">
        <v>13</v>
      </c>
      <c r="B15" s="8">
        <v>20</v>
      </c>
      <c r="F15" s="47">
        <v>12</v>
      </c>
      <c r="G15" s="47">
        <f t="shared" si="0"/>
        <v>33</v>
      </c>
    </row>
    <row r="16" spans="1:7" ht="13.8" x14ac:dyDescent="0.25">
      <c r="A16" s="10">
        <v>14</v>
      </c>
      <c r="B16" s="8">
        <v>18</v>
      </c>
      <c r="F16" s="47">
        <v>13</v>
      </c>
      <c r="G16" s="47">
        <f t="shared" si="0"/>
        <v>30</v>
      </c>
    </row>
    <row r="17" spans="1:7" ht="13.8" x14ac:dyDescent="0.25">
      <c r="A17" s="10">
        <v>15</v>
      </c>
      <c r="B17" s="8">
        <v>16</v>
      </c>
      <c r="F17" s="47">
        <v>14</v>
      </c>
      <c r="G17" s="47">
        <f t="shared" si="0"/>
        <v>27</v>
      </c>
    </row>
    <row r="18" spans="1:7" ht="13.8" x14ac:dyDescent="0.25">
      <c r="A18" s="10">
        <v>16</v>
      </c>
      <c r="B18" s="8">
        <v>15</v>
      </c>
      <c r="F18" s="47">
        <v>15</v>
      </c>
      <c r="G18" s="47">
        <f t="shared" si="0"/>
        <v>24</v>
      </c>
    </row>
    <row r="19" spans="1:7" ht="13.8" x14ac:dyDescent="0.25">
      <c r="A19" s="10">
        <v>17</v>
      </c>
      <c r="B19" s="8">
        <v>14</v>
      </c>
      <c r="F19" s="47">
        <v>16</v>
      </c>
      <c r="G19" s="47">
        <f t="shared" si="0"/>
        <v>22.5</v>
      </c>
    </row>
    <row r="20" spans="1:7" ht="13.8" x14ac:dyDescent="0.25">
      <c r="A20" s="10">
        <v>18</v>
      </c>
      <c r="B20" s="8">
        <v>13</v>
      </c>
      <c r="F20" s="47">
        <v>17</v>
      </c>
      <c r="G20" s="47">
        <f t="shared" si="0"/>
        <v>21</v>
      </c>
    </row>
    <row r="21" spans="1:7" ht="13.8" x14ac:dyDescent="0.25">
      <c r="A21" s="10">
        <v>19</v>
      </c>
      <c r="B21" s="8">
        <v>12</v>
      </c>
      <c r="F21" s="47">
        <v>18</v>
      </c>
      <c r="G21" s="47">
        <f t="shared" si="0"/>
        <v>19.5</v>
      </c>
    </row>
    <row r="22" spans="1:7" ht="13.8" x14ac:dyDescent="0.25">
      <c r="A22" s="10">
        <v>20</v>
      </c>
      <c r="B22" s="8">
        <v>11</v>
      </c>
      <c r="F22" s="47">
        <v>19</v>
      </c>
      <c r="G22" s="47">
        <f t="shared" si="0"/>
        <v>18</v>
      </c>
    </row>
    <row r="23" spans="1:7" ht="13.8" x14ac:dyDescent="0.25">
      <c r="A23" s="10">
        <v>21</v>
      </c>
      <c r="B23" s="8">
        <v>10</v>
      </c>
      <c r="F23" s="47">
        <v>20</v>
      </c>
      <c r="G23" s="47">
        <f t="shared" si="0"/>
        <v>16.5</v>
      </c>
    </row>
    <row r="24" spans="1:7" ht="13.8" x14ac:dyDescent="0.25">
      <c r="A24" s="10">
        <v>22</v>
      </c>
      <c r="B24" s="8">
        <v>9</v>
      </c>
      <c r="F24" s="47">
        <v>21</v>
      </c>
      <c r="G24" s="47">
        <f t="shared" si="0"/>
        <v>15</v>
      </c>
    </row>
    <row r="25" spans="1:7" ht="13.8" x14ac:dyDescent="0.25">
      <c r="A25" s="10">
        <v>23</v>
      </c>
      <c r="B25" s="8">
        <v>8</v>
      </c>
      <c r="F25" s="47">
        <v>22</v>
      </c>
      <c r="G25" s="47">
        <f t="shared" si="0"/>
        <v>13.5</v>
      </c>
    </row>
    <row r="26" spans="1:7" ht="13.8" x14ac:dyDescent="0.25">
      <c r="A26" s="10">
        <v>24</v>
      </c>
      <c r="B26" s="8">
        <v>7</v>
      </c>
      <c r="F26" s="47">
        <v>23</v>
      </c>
      <c r="G26" s="47">
        <f t="shared" si="0"/>
        <v>12</v>
      </c>
    </row>
    <row r="27" spans="1:7" ht="13.8" x14ac:dyDescent="0.25">
      <c r="A27" s="10">
        <v>25</v>
      </c>
      <c r="B27" s="8">
        <v>6</v>
      </c>
      <c r="F27" s="47">
        <v>24</v>
      </c>
      <c r="G27" s="47">
        <f t="shared" si="0"/>
        <v>10.5</v>
      </c>
    </row>
    <row r="28" spans="1:7" ht="13.8" x14ac:dyDescent="0.25">
      <c r="A28" s="10">
        <v>26</v>
      </c>
      <c r="B28" s="8">
        <v>5</v>
      </c>
      <c r="F28" s="47">
        <v>25</v>
      </c>
      <c r="G28" s="47">
        <f t="shared" si="0"/>
        <v>9</v>
      </c>
    </row>
    <row r="29" spans="1:7" ht="13.8" x14ac:dyDescent="0.25">
      <c r="A29" s="10">
        <v>27</v>
      </c>
      <c r="B29" s="8">
        <v>4</v>
      </c>
      <c r="F29" s="47">
        <v>26</v>
      </c>
      <c r="G29" s="47">
        <f t="shared" si="0"/>
        <v>7.5</v>
      </c>
    </row>
    <row r="30" spans="1:7" ht="13.8" x14ac:dyDescent="0.25">
      <c r="A30" s="10">
        <v>28</v>
      </c>
      <c r="B30" s="8">
        <v>3</v>
      </c>
      <c r="F30" s="47">
        <v>27</v>
      </c>
      <c r="G30" s="47">
        <f t="shared" si="0"/>
        <v>6</v>
      </c>
    </row>
    <row r="31" spans="1:7" ht="13.8" x14ac:dyDescent="0.25">
      <c r="A31" s="10">
        <v>29</v>
      </c>
      <c r="B31" s="8">
        <v>2</v>
      </c>
      <c r="F31" s="47">
        <v>28</v>
      </c>
      <c r="G31" s="47">
        <f t="shared" si="0"/>
        <v>4.5</v>
      </c>
    </row>
    <row r="32" spans="1:7" ht="13.8" x14ac:dyDescent="0.25">
      <c r="A32" s="10">
        <v>30</v>
      </c>
      <c r="B32" s="8">
        <v>1</v>
      </c>
      <c r="F32" s="47">
        <v>29</v>
      </c>
      <c r="G32" s="47">
        <f t="shared" si="0"/>
        <v>3</v>
      </c>
    </row>
    <row r="33" spans="6:7" ht="13.8" x14ac:dyDescent="0.25">
      <c r="F33" s="47">
        <v>30</v>
      </c>
      <c r="G33" s="47">
        <f t="shared" si="0"/>
        <v>1.5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N25"/>
  <sheetViews>
    <sheetView workbookViewId="0">
      <selection activeCell="L21" sqref="L21"/>
    </sheetView>
  </sheetViews>
  <sheetFormatPr baseColWidth="10" defaultColWidth="8.77734375" defaultRowHeight="13.2" x14ac:dyDescent="0.25"/>
  <cols>
    <col min="2" max="2" width="14.77734375" customWidth="1"/>
    <col min="3" max="3" width="11.21875" customWidth="1"/>
    <col min="4" max="4" width="19.21875" customWidth="1"/>
    <col min="5" max="11" width="4.88671875" customWidth="1"/>
  </cols>
  <sheetData>
    <row r="1" spans="1:14" x14ac:dyDescent="0.25">
      <c r="A1" s="11" t="s">
        <v>366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92.4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478</v>
      </c>
    </row>
    <row r="3" spans="1:14" x14ac:dyDescent="0.25">
      <c r="A3" s="21">
        <v>1</v>
      </c>
      <c r="B3" s="20" t="s">
        <v>372</v>
      </c>
      <c r="C3" s="20" t="s">
        <v>373</v>
      </c>
      <c r="D3" s="20" t="s">
        <v>40</v>
      </c>
      <c r="E3" s="20"/>
      <c r="F3" s="21">
        <v>80</v>
      </c>
      <c r="G3" s="21">
        <v>80</v>
      </c>
      <c r="H3" s="21">
        <v>100</v>
      </c>
      <c r="I3" s="21">
        <v>36</v>
      </c>
      <c r="J3" s="21">
        <v>80</v>
      </c>
      <c r="K3" s="21">
        <v>100</v>
      </c>
      <c r="L3" s="21">
        <v>150</v>
      </c>
      <c r="M3" s="20">
        <v>510</v>
      </c>
      <c r="N3" s="20">
        <f t="shared" ref="N3:N16" si="0">COUNT(E3:L3)</f>
        <v>7</v>
      </c>
    </row>
    <row r="4" spans="1:14" x14ac:dyDescent="0.25">
      <c r="A4" s="21">
        <v>2</v>
      </c>
      <c r="B4" s="7" t="s">
        <v>367</v>
      </c>
      <c r="C4" s="7" t="s">
        <v>125</v>
      </c>
      <c r="D4" s="7" t="s">
        <v>40</v>
      </c>
      <c r="E4" s="32">
        <v>100</v>
      </c>
      <c r="F4" s="9">
        <v>100</v>
      </c>
      <c r="G4" s="9">
        <v>60</v>
      </c>
      <c r="H4" s="9">
        <v>80</v>
      </c>
      <c r="I4" s="9">
        <v>80</v>
      </c>
      <c r="J4" s="9"/>
      <c r="K4" s="9">
        <v>80</v>
      </c>
      <c r="L4" s="9">
        <v>120</v>
      </c>
      <c r="M4" s="13">
        <v>480</v>
      </c>
      <c r="N4" s="13">
        <f t="shared" si="0"/>
        <v>7</v>
      </c>
    </row>
    <row r="5" spans="1:14" x14ac:dyDescent="0.25">
      <c r="A5" s="21">
        <v>3</v>
      </c>
      <c r="B5" s="7" t="s">
        <v>279</v>
      </c>
      <c r="C5" s="7" t="s">
        <v>374</v>
      </c>
      <c r="D5" s="7" t="s">
        <v>116</v>
      </c>
      <c r="E5" s="8">
        <v>60</v>
      </c>
      <c r="F5" s="6"/>
      <c r="G5" s="6">
        <v>100</v>
      </c>
      <c r="H5" s="6">
        <v>60</v>
      </c>
      <c r="I5" s="6">
        <v>100</v>
      </c>
      <c r="J5" s="6">
        <v>60</v>
      </c>
      <c r="K5" s="6"/>
      <c r="L5" s="6">
        <v>60</v>
      </c>
      <c r="M5" s="10">
        <v>380</v>
      </c>
      <c r="N5" s="10">
        <f t="shared" si="0"/>
        <v>6</v>
      </c>
    </row>
    <row r="6" spans="1:14" x14ac:dyDescent="0.25">
      <c r="A6" s="21">
        <v>4</v>
      </c>
      <c r="B6" s="7" t="s">
        <v>259</v>
      </c>
      <c r="C6" s="7" t="s">
        <v>345</v>
      </c>
      <c r="D6" s="7" t="s">
        <v>16</v>
      </c>
      <c r="E6" s="8">
        <v>50</v>
      </c>
      <c r="F6" s="6">
        <v>60</v>
      </c>
      <c r="G6" s="6">
        <v>45</v>
      </c>
      <c r="H6" s="6">
        <v>45</v>
      </c>
      <c r="I6" s="6">
        <v>60</v>
      </c>
      <c r="J6" s="6">
        <v>100</v>
      </c>
      <c r="K6" s="6">
        <v>60</v>
      </c>
      <c r="L6" s="6">
        <v>75</v>
      </c>
      <c r="M6" s="10">
        <v>355</v>
      </c>
      <c r="N6" s="10">
        <f t="shared" si="0"/>
        <v>8</v>
      </c>
    </row>
    <row r="7" spans="1:14" x14ac:dyDescent="0.25">
      <c r="A7" s="21">
        <v>5</v>
      </c>
      <c r="B7" s="7" t="s">
        <v>369</v>
      </c>
      <c r="C7" s="7" t="s">
        <v>370</v>
      </c>
      <c r="D7" s="7" t="s">
        <v>108</v>
      </c>
      <c r="E7" s="8">
        <v>45</v>
      </c>
      <c r="F7" s="6">
        <v>36</v>
      </c>
      <c r="G7" s="6">
        <v>50</v>
      </c>
      <c r="H7" s="6">
        <v>40</v>
      </c>
      <c r="I7" s="6">
        <v>40</v>
      </c>
      <c r="J7" s="6">
        <v>50</v>
      </c>
      <c r="K7" s="6">
        <v>50</v>
      </c>
      <c r="L7" s="6">
        <v>67.5</v>
      </c>
      <c r="M7" s="10">
        <v>262</v>
      </c>
      <c r="N7" s="10">
        <f t="shared" si="0"/>
        <v>8</v>
      </c>
    </row>
    <row r="8" spans="1:14" x14ac:dyDescent="0.25">
      <c r="A8" s="21">
        <v>6</v>
      </c>
      <c r="B8" s="10" t="s">
        <v>378</v>
      </c>
      <c r="C8" s="10" t="s">
        <v>379</v>
      </c>
      <c r="D8" s="10" t="s">
        <v>134</v>
      </c>
      <c r="E8" s="10"/>
      <c r="F8" s="6">
        <v>32</v>
      </c>
      <c r="G8" s="6">
        <v>29</v>
      </c>
      <c r="H8" s="6"/>
      <c r="I8" s="6"/>
      <c r="J8" s="6">
        <v>45</v>
      </c>
      <c r="K8" s="6">
        <v>40</v>
      </c>
      <c r="L8" s="6">
        <v>90</v>
      </c>
      <c r="M8" s="10">
        <v>236</v>
      </c>
      <c r="N8" s="10">
        <f t="shared" si="0"/>
        <v>5</v>
      </c>
    </row>
    <row r="9" spans="1:14" x14ac:dyDescent="0.25">
      <c r="A9" s="21">
        <v>7</v>
      </c>
      <c r="B9" s="7" t="s">
        <v>371</v>
      </c>
      <c r="C9" s="7" t="s">
        <v>204</v>
      </c>
      <c r="D9" s="7" t="s">
        <v>20</v>
      </c>
      <c r="E9" s="8">
        <v>80</v>
      </c>
      <c r="F9" s="6"/>
      <c r="G9" s="6"/>
      <c r="H9" s="6">
        <v>50</v>
      </c>
      <c r="I9" s="6">
        <v>50</v>
      </c>
      <c r="J9" s="6"/>
      <c r="K9" s="6"/>
      <c r="L9" s="6">
        <v>43.5</v>
      </c>
      <c r="M9" s="10">
        <v>224</v>
      </c>
      <c r="N9" s="10">
        <f t="shared" si="0"/>
        <v>4</v>
      </c>
    </row>
    <row r="10" spans="1:14" x14ac:dyDescent="0.25">
      <c r="A10" s="21">
        <v>8</v>
      </c>
      <c r="B10" s="7" t="s">
        <v>281</v>
      </c>
      <c r="C10" s="7" t="s">
        <v>260</v>
      </c>
      <c r="D10" s="7" t="s">
        <v>87</v>
      </c>
      <c r="E10" s="8">
        <v>36</v>
      </c>
      <c r="F10" s="6">
        <v>40</v>
      </c>
      <c r="G10" s="6">
        <v>36</v>
      </c>
      <c r="H10" s="6">
        <v>29</v>
      </c>
      <c r="I10" s="6">
        <v>29</v>
      </c>
      <c r="J10" s="6">
        <v>40</v>
      </c>
      <c r="K10" s="6">
        <v>45</v>
      </c>
      <c r="L10" s="6">
        <v>48</v>
      </c>
      <c r="M10" s="10">
        <v>209</v>
      </c>
      <c r="N10" s="10">
        <f t="shared" si="0"/>
        <v>8</v>
      </c>
    </row>
    <row r="11" spans="1:14" x14ac:dyDescent="0.25">
      <c r="A11" s="21">
        <v>9</v>
      </c>
      <c r="B11" s="7" t="s">
        <v>368</v>
      </c>
      <c r="C11" s="7" t="s">
        <v>258</v>
      </c>
      <c r="D11" s="7" t="s">
        <v>108</v>
      </c>
      <c r="E11" s="8">
        <v>32</v>
      </c>
      <c r="F11" s="6">
        <v>50</v>
      </c>
      <c r="G11" s="6">
        <v>32</v>
      </c>
      <c r="H11" s="6">
        <v>32</v>
      </c>
      <c r="I11" s="6">
        <v>32</v>
      </c>
      <c r="J11" s="6"/>
      <c r="K11" s="6">
        <v>36</v>
      </c>
      <c r="L11" s="6">
        <v>54</v>
      </c>
      <c r="M11" s="10">
        <v>204</v>
      </c>
      <c r="N11" s="10">
        <f t="shared" si="0"/>
        <v>7</v>
      </c>
    </row>
    <row r="12" spans="1:14" x14ac:dyDescent="0.25">
      <c r="A12" s="21">
        <v>10</v>
      </c>
      <c r="B12" s="10" t="s">
        <v>375</v>
      </c>
      <c r="C12" s="10" t="s">
        <v>276</v>
      </c>
      <c r="D12" s="10" t="s">
        <v>87</v>
      </c>
      <c r="E12" s="10"/>
      <c r="F12" s="6">
        <v>45</v>
      </c>
      <c r="G12" s="6">
        <v>40</v>
      </c>
      <c r="H12" s="6">
        <v>36</v>
      </c>
      <c r="I12" s="6">
        <v>45</v>
      </c>
      <c r="J12" s="6">
        <v>36</v>
      </c>
      <c r="K12" s="6"/>
      <c r="L12" s="6">
        <v>36</v>
      </c>
      <c r="M12" s="10">
        <v>202</v>
      </c>
      <c r="N12" s="10">
        <f t="shared" si="0"/>
        <v>6</v>
      </c>
    </row>
    <row r="13" spans="1:14" x14ac:dyDescent="0.25">
      <c r="A13" s="21">
        <v>11</v>
      </c>
      <c r="B13" s="7" t="s">
        <v>376</v>
      </c>
      <c r="C13" s="7" t="s">
        <v>377</v>
      </c>
      <c r="D13" s="7" t="s">
        <v>23</v>
      </c>
      <c r="E13" s="8">
        <v>40</v>
      </c>
      <c r="F13" s="6"/>
      <c r="G13" s="6"/>
      <c r="H13" s="6">
        <v>26</v>
      </c>
      <c r="I13" s="6">
        <v>26</v>
      </c>
      <c r="J13" s="6"/>
      <c r="K13" s="6">
        <v>32</v>
      </c>
      <c r="L13" s="6">
        <v>39</v>
      </c>
      <c r="M13" s="10">
        <v>163</v>
      </c>
      <c r="N13" s="10">
        <f t="shared" si="0"/>
        <v>5</v>
      </c>
    </row>
    <row r="14" spans="1:14" x14ac:dyDescent="0.25">
      <c r="A14" s="21">
        <v>12</v>
      </c>
      <c r="B14" s="7" t="s">
        <v>380</v>
      </c>
      <c r="C14" s="7" t="s">
        <v>381</v>
      </c>
      <c r="D14" s="7" t="s">
        <v>34</v>
      </c>
      <c r="E14" s="8">
        <v>29</v>
      </c>
      <c r="F14" s="6"/>
      <c r="G14" s="6"/>
      <c r="H14" s="6">
        <v>24</v>
      </c>
      <c r="I14" s="6"/>
      <c r="J14" s="6"/>
      <c r="K14" s="6"/>
      <c r="L14" s="6"/>
      <c r="M14" s="10">
        <v>53</v>
      </c>
      <c r="N14" s="10">
        <f t="shared" si="0"/>
        <v>2</v>
      </c>
    </row>
    <row r="15" spans="1:14" x14ac:dyDescent="0.25">
      <c r="A15" s="21">
        <v>13</v>
      </c>
      <c r="B15" s="10" t="s">
        <v>382</v>
      </c>
      <c r="C15" s="10" t="s">
        <v>383</v>
      </c>
      <c r="D15" s="10" t="s">
        <v>48</v>
      </c>
      <c r="E15" s="10"/>
      <c r="F15" s="6">
        <v>29</v>
      </c>
      <c r="G15" s="6"/>
      <c r="H15" s="6"/>
      <c r="I15" s="6"/>
      <c r="J15" s="6"/>
      <c r="K15" s="6"/>
      <c r="L15" s="6"/>
      <c r="M15" s="10">
        <v>29</v>
      </c>
      <c r="N15" s="10">
        <f t="shared" si="0"/>
        <v>1</v>
      </c>
    </row>
    <row r="16" spans="1:14" x14ac:dyDescent="0.25">
      <c r="A16" s="21">
        <v>14</v>
      </c>
      <c r="B16" s="10" t="s">
        <v>555</v>
      </c>
      <c r="C16" s="10" t="s">
        <v>86</v>
      </c>
      <c r="D16" s="10" t="s">
        <v>87</v>
      </c>
      <c r="E16" s="10"/>
      <c r="F16" s="6"/>
      <c r="G16" s="6"/>
      <c r="H16" s="6">
        <v>22</v>
      </c>
      <c r="I16" s="6"/>
      <c r="J16" s="6"/>
      <c r="K16" s="6"/>
      <c r="L16" s="6"/>
      <c r="M16" s="10">
        <v>22</v>
      </c>
      <c r="N16" s="10">
        <f t="shared" si="0"/>
        <v>1</v>
      </c>
    </row>
    <row r="17" spans="1:14" x14ac:dyDescent="0.25">
      <c r="A17" t="s">
        <v>234</v>
      </c>
    </row>
    <row r="18" spans="1:14" x14ac:dyDescent="0.25">
      <c r="A18" s="27"/>
      <c r="B18" s="29"/>
      <c r="C18" s="29"/>
      <c r="D18" s="29"/>
      <c r="E18" s="29"/>
      <c r="F18" s="27"/>
      <c r="G18" s="27"/>
      <c r="H18" s="27"/>
      <c r="I18" s="27"/>
      <c r="J18" s="27"/>
      <c r="K18" s="27"/>
      <c r="L18" s="27"/>
      <c r="M18" s="29"/>
      <c r="N18" s="29"/>
    </row>
    <row r="19" spans="1:14" x14ac:dyDescent="0.25">
      <c r="A19" s="27"/>
      <c r="B19" s="29"/>
      <c r="C19" s="29"/>
      <c r="D19" s="29"/>
      <c r="E19" s="29"/>
      <c r="F19" s="27"/>
      <c r="G19" s="27"/>
      <c r="H19" s="27"/>
      <c r="I19" s="27"/>
      <c r="J19" s="27"/>
      <c r="K19" s="27"/>
      <c r="L19" s="27"/>
      <c r="M19" s="29"/>
      <c r="N19" s="29"/>
    </row>
    <row r="20" spans="1:14" x14ac:dyDescent="0.25">
      <c r="A20" s="27"/>
      <c r="B20" s="29"/>
      <c r="C20" s="29"/>
      <c r="D20" s="29"/>
      <c r="E20" s="29"/>
      <c r="F20" s="27"/>
      <c r="G20" s="27"/>
      <c r="H20" s="27"/>
      <c r="I20" s="27"/>
      <c r="J20" s="27"/>
      <c r="K20" s="27"/>
      <c r="L20" s="27"/>
      <c r="M20" s="29"/>
      <c r="N20" s="29"/>
    </row>
    <row r="21" spans="1:14" x14ac:dyDescent="0.25">
      <c r="A21" s="27"/>
      <c r="B21" s="29"/>
      <c r="C21" s="29"/>
      <c r="D21" s="29"/>
      <c r="E21" s="29"/>
      <c r="F21" s="27"/>
      <c r="G21" s="27"/>
      <c r="H21" s="27"/>
      <c r="I21" s="27"/>
      <c r="J21" s="27"/>
      <c r="K21" s="27"/>
      <c r="L21" s="27"/>
      <c r="M21" s="29"/>
      <c r="N21" s="29"/>
    </row>
    <row r="22" spans="1:14" x14ac:dyDescent="0.25">
      <c r="A22" s="27"/>
      <c r="B22" s="29"/>
      <c r="C22" s="29"/>
      <c r="D22" s="29"/>
      <c r="E22" s="29"/>
      <c r="F22" s="27"/>
      <c r="G22" s="27"/>
      <c r="H22" s="27"/>
      <c r="I22" s="27"/>
      <c r="J22" s="27"/>
      <c r="K22" s="27"/>
      <c r="L22" s="27"/>
      <c r="M22" s="29"/>
      <c r="N22" s="29"/>
    </row>
    <row r="23" spans="1:14" x14ac:dyDescent="0.25">
      <c r="A23" s="27"/>
      <c r="B23" s="29"/>
      <c r="C23" s="29"/>
      <c r="D23" s="29"/>
      <c r="E23" s="29"/>
      <c r="F23" s="27"/>
      <c r="G23" s="27"/>
      <c r="H23" s="27"/>
      <c r="I23" s="27"/>
      <c r="J23" s="27"/>
      <c r="K23" s="27"/>
      <c r="L23" s="27"/>
      <c r="M23" s="29"/>
      <c r="N23" s="29"/>
    </row>
    <row r="24" spans="1:14" x14ac:dyDescent="0.25">
      <c r="A24" s="27"/>
      <c r="B24" s="29"/>
      <c r="C24" s="29"/>
      <c r="D24" s="29"/>
      <c r="E24" s="29"/>
      <c r="F24" s="27"/>
      <c r="G24" s="27"/>
      <c r="H24" s="27"/>
      <c r="I24" s="27"/>
      <c r="J24" s="27"/>
      <c r="K24" s="27"/>
      <c r="L24" s="27"/>
      <c r="M24" s="29"/>
      <c r="N24" s="29"/>
    </row>
    <row r="25" spans="1:14" x14ac:dyDescent="0.25">
      <c r="A25" s="27"/>
      <c r="B25" s="29"/>
      <c r="C25" s="29"/>
      <c r="D25" s="29"/>
      <c r="E25" s="29"/>
      <c r="F25" s="27"/>
      <c r="G25" s="27"/>
      <c r="H25" s="27"/>
      <c r="I25" s="27"/>
      <c r="J25" s="27"/>
      <c r="K25" s="27"/>
      <c r="L25" s="27"/>
      <c r="M25" s="29"/>
      <c r="N25" s="29"/>
    </row>
  </sheetData>
  <sheetProtection selectLockedCells="1" selectUnlockedCells="1"/>
  <sortState ref="B3:N16">
    <sortCondition descending="1" ref="M3:M16"/>
  </sortState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N15"/>
  <sheetViews>
    <sheetView workbookViewId="0">
      <selection activeCell="K31" sqref="K31"/>
    </sheetView>
  </sheetViews>
  <sheetFormatPr baseColWidth="10" defaultColWidth="8.77734375" defaultRowHeight="13.2" x14ac:dyDescent="0.25"/>
  <cols>
    <col min="2" max="2" width="22.77734375" customWidth="1"/>
    <col min="3" max="3" width="15.21875" customWidth="1"/>
    <col min="4" max="4" width="19" customWidth="1"/>
    <col min="5" max="11" width="4.33203125" customWidth="1"/>
  </cols>
  <sheetData>
    <row r="1" spans="1:14" x14ac:dyDescent="0.25">
      <c r="A1" s="11" t="s">
        <v>384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18.8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478</v>
      </c>
    </row>
    <row r="3" spans="1:14" x14ac:dyDescent="0.25">
      <c r="A3" s="24">
        <v>1</v>
      </c>
      <c r="B3" s="19" t="s">
        <v>385</v>
      </c>
      <c r="C3" s="19" t="s">
        <v>386</v>
      </c>
      <c r="D3" s="19" t="s">
        <v>121</v>
      </c>
      <c r="E3" s="22">
        <v>100</v>
      </c>
      <c r="F3" s="21">
        <v>100</v>
      </c>
      <c r="G3" s="21"/>
      <c r="H3" s="21">
        <v>100</v>
      </c>
      <c r="I3" s="21">
        <v>100</v>
      </c>
      <c r="J3" s="21"/>
      <c r="K3" s="21"/>
      <c r="L3" s="21">
        <v>120</v>
      </c>
      <c r="M3" s="20">
        <v>520</v>
      </c>
      <c r="N3" s="20">
        <f t="shared" ref="N3:N14" si="0">COUNT(E3:L3)</f>
        <v>5</v>
      </c>
    </row>
    <row r="4" spans="1:14" x14ac:dyDescent="0.25">
      <c r="A4" s="24">
        <v>2</v>
      </c>
      <c r="B4" s="7" t="s">
        <v>387</v>
      </c>
      <c r="C4" s="7" t="s">
        <v>388</v>
      </c>
      <c r="D4" s="7" t="s">
        <v>16</v>
      </c>
      <c r="E4" s="8">
        <v>80</v>
      </c>
      <c r="F4" s="6">
        <v>80</v>
      </c>
      <c r="G4" s="6"/>
      <c r="H4" s="6">
        <v>80</v>
      </c>
      <c r="I4" s="6">
        <v>80</v>
      </c>
      <c r="J4" s="6"/>
      <c r="K4" s="6"/>
      <c r="L4" s="6">
        <v>90</v>
      </c>
      <c r="M4" s="10">
        <v>410</v>
      </c>
      <c r="N4" s="10">
        <f t="shared" si="0"/>
        <v>5</v>
      </c>
    </row>
    <row r="5" spans="1:14" x14ac:dyDescent="0.25">
      <c r="A5" s="24">
        <v>3</v>
      </c>
      <c r="B5" s="7" t="s">
        <v>389</v>
      </c>
      <c r="C5" s="7" t="s">
        <v>390</v>
      </c>
      <c r="D5" s="7" t="s">
        <v>40</v>
      </c>
      <c r="E5" s="8">
        <v>60</v>
      </c>
      <c r="F5" s="6">
        <v>50</v>
      </c>
      <c r="G5" s="6">
        <v>60</v>
      </c>
      <c r="H5" s="6">
        <v>60</v>
      </c>
      <c r="I5" s="6"/>
      <c r="J5" s="6">
        <v>100</v>
      </c>
      <c r="K5" s="6">
        <v>100</v>
      </c>
      <c r="L5" s="6">
        <v>67.5</v>
      </c>
      <c r="M5" s="10">
        <v>388</v>
      </c>
      <c r="N5" s="10">
        <f t="shared" si="0"/>
        <v>7</v>
      </c>
    </row>
    <row r="6" spans="1:14" x14ac:dyDescent="0.25">
      <c r="A6" s="24">
        <v>4</v>
      </c>
      <c r="B6" s="7" t="s">
        <v>391</v>
      </c>
      <c r="C6" s="7" t="s">
        <v>392</v>
      </c>
      <c r="D6" s="7" t="s">
        <v>48</v>
      </c>
      <c r="E6" s="8">
        <v>45</v>
      </c>
      <c r="F6" s="9">
        <v>40</v>
      </c>
      <c r="G6" s="9">
        <v>100</v>
      </c>
      <c r="H6" s="9">
        <v>50</v>
      </c>
      <c r="I6" s="9">
        <v>50</v>
      </c>
      <c r="J6" s="9">
        <v>80</v>
      </c>
      <c r="K6" s="9">
        <v>80</v>
      </c>
      <c r="L6" s="9">
        <v>54</v>
      </c>
      <c r="M6" s="13">
        <v>364</v>
      </c>
      <c r="N6" s="13">
        <f t="shared" si="0"/>
        <v>8</v>
      </c>
    </row>
    <row r="7" spans="1:14" x14ac:dyDescent="0.25">
      <c r="A7" s="24">
        <v>5</v>
      </c>
      <c r="B7" s="10" t="s">
        <v>397</v>
      </c>
      <c r="C7" s="10" t="s">
        <v>398</v>
      </c>
      <c r="D7" s="10" t="s">
        <v>40</v>
      </c>
      <c r="E7" s="8">
        <v>60</v>
      </c>
      <c r="F7" s="6">
        <v>45</v>
      </c>
      <c r="G7" s="6">
        <v>50</v>
      </c>
      <c r="H7" s="6"/>
      <c r="I7" s="6">
        <v>60</v>
      </c>
      <c r="J7" s="6"/>
      <c r="K7" s="6"/>
      <c r="L7" s="6">
        <v>48</v>
      </c>
      <c r="M7" s="10">
        <v>263</v>
      </c>
      <c r="N7" s="10">
        <f t="shared" si="0"/>
        <v>5</v>
      </c>
    </row>
    <row r="8" spans="1:14" x14ac:dyDescent="0.25">
      <c r="A8" s="24">
        <v>6</v>
      </c>
      <c r="B8" s="7" t="s">
        <v>393</v>
      </c>
      <c r="C8" s="7" t="s">
        <v>58</v>
      </c>
      <c r="D8" s="7" t="s">
        <v>108</v>
      </c>
      <c r="E8" s="8">
        <v>40</v>
      </c>
      <c r="F8" s="6">
        <v>36</v>
      </c>
      <c r="G8" s="6">
        <v>45</v>
      </c>
      <c r="H8" s="6">
        <v>45</v>
      </c>
      <c r="I8" s="6">
        <v>36</v>
      </c>
      <c r="J8" s="6">
        <v>60</v>
      </c>
      <c r="K8" s="6">
        <v>45</v>
      </c>
      <c r="L8" s="6">
        <v>43.5</v>
      </c>
      <c r="M8" s="10">
        <v>238</v>
      </c>
      <c r="N8" s="10">
        <f t="shared" si="0"/>
        <v>8</v>
      </c>
    </row>
    <row r="9" spans="1:14" x14ac:dyDescent="0.25">
      <c r="A9" s="24">
        <v>7</v>
      </c>
      <c r="B9" s="10" t="s">
        <v>394</v>
      </c>
      <c r="C9" s="10" t="s">
        <v>395</v>
      </c>
      <c r="D9" s="10" t="s">
        <v>34</v>
      </c>
      <c r="E9" s="8"/>
      <c r="F9" s="6">
        <v>60</v>
      </c>
      <c r="G9" s="6"/>
      <c r="H9" s="6"/>
      <c r="I9" s="6"/>
      <c r="J9" s="6"/>
      <c r="K9" s="6"/>
      <c r="L9" s="6">
        <v>150</v>
      </c>
      <c r="M9" s="10">
        <v>210</v>
      </c>
      <c r="N9" s="10">
        <f t="shared" si="0"/>
        <v>2</v>
      </c>
    </row>
    <row r="10" spans="1:14" x14ac:dyDescent="0.25">
      <c r="A10" s="24">
        <v>8</v>
      </c>
      <c r="B10" s="7" t="s">
        <v>391</v>
      </c>
      <c r="C10" s="7" t="s">
        <v>396</v>
      </c>
      <c r="D10" s="7" t="s">
        <v>16</v>
      </c>
      <c r="E10" s="8">
        <v>50</v>
      </c>
      <c r="F10" s="6"/>
      <c r="G10" s="6"/>
      <c r="H10" s="6"/>
      <c r="I10" s="6">
        <v>45</v>
      </c>
      <c r="J10" s="6"/>
      <c r="K10" s="6"/>
      <c r="L10" s="6">
        <v>75</v>
      </c>
      <c r="M10" s="10">
        <v>170</v>
      </c>
      <c r="N10" s="10">
        <f t="shared" si="0"/>
        <v>3</v>
      </c>
    </row>
    <row r="11" spans="1:14" x14ac:dyDescent="0.25">
      <c r="A11" s="24">
        <v>9</v>
      </c>
      <c r="B11" s="10" t="s">
        <v>587</v>
      </c>
      <c r="C11" s="10" t="s">
        <v>588</v>
      </c>
      <c r="D11" s="10" t="s">
        <v>589</v>
      </c>
      <c r="E11" s="8"/>
      <c r="F11" s="6"/>
      <c r="G11" s="6"/>
      <c r="H11" s="6"/>
      <c r="I11" s="6"/>
      <c r="J11" s="6">
        <v>60</v>
      </c>
      <c r="K11" s="6">
        <v>60</v>
      </c>
      <c r="L11" s="6">
        <v>39</v>
      </c>
      <c r="M11" s="10">
        <v>159</v>
      </c>
      <c r="N11" s="10">
        <f t="shared" si="0"/>
        <v>3</v>
      </c>
    </row>
    <row r="12" spans="1:14" x14ac:dyDescent="0.25">
      <c r="A12" s="24">
        <v>10</v>
      </c>
      <c r="B12" s="10" t="s">
        <v>489</v>
      </c>
      <c r="C12" s="10" t="s">
        <v>481</v>
      </c>
      <c r="D12" s="10" t="s">
        <v>312</v>
      </c>
      <c r="E12" s="8"/>
      <c r="F12" s="6"/>
      <c r="G12" s="6">
        <v>80</v>
      </c>
      <c r="H12" s="6"/>
      <c r="I12" s="6"/>
      <c r="J12" s="6"/>
      <c r="K12" s="6"/>
      <c r="L12" s="6">
        <v>60</v>
      </c>
      <c r="M12" s="10">
        <v>140</v>
      </c>
      <c r="N12" s="10">
        <f t="shared" si="0"/>
        <v>2</v>
      </c>
    </row>
    <row r="13" spans="1:14" x14ac:dyDescent="0.25">
      <c r="A13" s="24">
        <v>11</v>
      </c>
      <c r="B13" s="10" t="s">
        <v>597</v>
      </c>
      <c r="C13" s="10" t="s">
        <v>598</v>
      </c>
      <c r="D13" s="10" t="s">
        <v>182</v>
      </c>
      <c r="E13" s="8"/>
      <c r="F13" s="6"/>
      <c r="G13" s="6"/>
      <c r="H13" s="6"/>
      <c r="I13" s="6"/>
      <c r="J13" s="6"/>
      <c r="K13" s="6">
        <v>50</v>
      </c>
      <c r="L13" s="6"/>
      <c r="M13" s="10">
        <v>50</v>
      </c>
      <c r="N13" s="10">
        <f t="shared" si="0"/>
        <v>1</v>
      </c>
    </row>
    <row r="14" spans="1:14" x14ac:dyDescent="0.25">
      <c r="A14" s="24">
        <v>12</v>
      </c>
      <c r="B14" s="7" t="s">
        <v>533</v>
      </c>
      <c r="C14" s="7" t="s">
        <v>77</v>
      </c>
      <c r="D14" s="7" t="s">
        <v>526</v>
      </c>
      <c r="E14" s="8"/>
      <c r="F14" s="6"/>
      <c r="G14" s="6"/>
      <c r="H14" s="6"/>
      <c r="I14" s="6">
        <v>40</v>
      </c>
      <c r="J14" s="6"/>
      <c r="K14" s="6"/>
      <c r="L14" s="6"/>
      <c r="M14" s="10">
        <v>40</v>
      </c>
      <c r="N14" s="10">
        <f t="shared" si="0"/>
        <v>1</v>
      </c>
    </row>
    <row r="15" spans="1:14" x14ac:dyDescent="0.25">
      <c r="A15" s="10"/>
      <c r="B15" s="10"/>
      <c r="C15" s="10"/>
      <c r="D15" s="10"/>
      <c r="E15" s="6"/>
      <c r="F15" s="6"/>
      <c r="G15" s="6"/>
      <c r="H15" s="6"/>
      <c r="I15" s="6"/>
      <c r="J15" s="6"/>
      <c r="K15" s="6"/>
      <c r="L15" s="6"/>
      <c r="M15" s="10">
        <v>0</v>
      </c>
      <c r="N15" s="10">
        <f t="shared" ref="N15" si="1">COUNT(E15:L15)</f>
        <v>0</v>
      </c>
    </row>
  </sheetData>
  <sheetProtection selectLockedCells="1" selectUnlockedCells="1"/>
  <sortState ref="B3:N14">
    <sortCondition descending="1" ref="M3:M14"/>
  </sortState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N20"/>
  <sheetViews>
    <sheetView topLeftCell="A2" workbookViewId="0">
      <selection activeCell="E2" sqref="E1:K1048576"/>
    </sheetView>
  </sheetViews>
  <sheetFormatPr baseColWidth="10" defaultColWidth="6.21875" defaultRowHeight="13.2" x14ac:dyDescent="0.25"/>
  <cols>
    <col min="1" max="1" width="6.21875" style="4"/>
    <col min="2" max="2" width="13.77734375" style="4" customWidth="1"/>
    <col min="3" max="3" width="14" style="4" customWidth="1"/>
    <col min="4" max="4" width="19.21875" style="4" customWidth="1"/>
    <col min="5" max="11" width="5.88671875" style="4" customWidth="1"/>
    <col min="12" max="12" width="8.21875" style="4" customWidth="1"/>
    <col min="13" max="13" width="8.77734375" style="4" customWidth="1"/>
    <col min="14" max="14" width="9" style="4" customWidth="1"/>
    <col min="15" max="16384" width="6.21875" style="4"/>
  </cols>
  <sheetData>
    <row r="1" spans="1:14" x14ac:dyDescent="0.25">
      <c r="A1" s="11" t="s">
        <v>399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92.4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478</v>
      </c>
    </row>
    <row r="3" spans="1:14" x14ac:dyDescent="0.25">
      <c r="A3" s="21">
        <v>1</v>
      </c>
      <c r="B3" s="19" t="s">
        <v>400</v>
      </c>
      <c r="C3" s="19" t="s">
        <v>401</v>
      </c>
      <c r="D3" s="19" t="s">
        <v>108</v>
      </c>
      <c r="E3" s="22">
        <v>100</v>
      </c>
      <c r="F3" s="25">
        <v>100</v>
      </c>
      <c r="G3" s="25">
        <v>100</v>
      </c>
      <c r="H3" s="25">
        <v>100</v>
      </c>
      <c r="I3" s="25"/>
      <c r="J3" s="25">
        <v>80</v>
      </c>
      <c r="K3" s="25">
        <v>100</v>
      </c>
      <c r="L3" s="25">
        <v>150</v>
      </c>
      <c r="M3" s="20">
        <v>550</v>
      </c>
      <c r="N3" s="20">
        <f t="shared" ref="N3:N13" si="0">COUNT(E3:L3)</f>
        <v>7</v>
      </c>
    </row>
    <row r="4" spans="1:14" x14ac:dyDescent="0.25">
      <c r="A4" s="21">
        <v>2</v>
      </c>
      <c r="B4" s="10" t="s">
        <v>406</v>
      </c>
      <c r="C4" s="10" t="s">
        <v>256</v>
      </c>
      <c r="D4" s="10" t="s">
        <v>167</v>
      </c>
      <c r="E4" s="12"/>
      <c r="F4" s="12">
        <v>80</v>
      </c>
      <c r="G4" s="12">
        <v>50</v>
      </c>
      <c r="H4" s="12">
        <v>45</v>
      </c>
      <c r="I4" s="12"/>
      <c r="J4" s="12">
        <v>100</v>
      </c>
      <c r="K4" s="12"/>
      <c r="L4" s="12">
        <v>120</v>
      </c>
      <c r="M4" s="10">
        <v>395</v>
      </c>
      <c r="N4" s="10">
        <f t="shared" si="0"/>
        <v>5</v>
      </c>
    </row>
    <row r="5" spans="1:14" x14ac:dyDescent="0.25">
      <c r="A5" s="21">
        <v>3</v>
      </c>
      <c r="B5" s="7" t="s">
        <v>402</v>
      </c>
      <c r="C5" s="7" t="s">
        <v>403</v>
      </c>
      <c r="D5" s="7" t="s">
        <v>121</v>
      </c>
      <c r="E5" s="8">
        <v>80</v>
      </c>
      <c r="F5" s="12">
        <v>50</v>
      </c>
      <c r="G5" s="12">
        <v>80</v>
      </c>
      <c r="H5" s="12">
        <v>80</v>
      </c>
      <c r="I5" s="12"/>
      <c r="J5" s="12"/>
      <c r="K5" s="12"/>
      <c r="L5" s="12">
        <v>90</v>
      </c>
      <c r="M5" s="10">
        <v>380</v>
      </c>
      <c r="N5" s="10">
        <f t="shared" si="0"/>
        <v>5</v>
      </c>
    </row>
    <row r="6" spans="1:14" x14ac:dyDescent="0.25">
      <c r="A6" s="21">
        <v>4</v>
      </c>
      <c r="B6" s="10" t="s">
        <v>409</v>
      </c>
      <c r="C6" s="10" t="s">
        <v>30</v>
      </c>
      <c r="D6" s="7" t="s">
        <v>40</v>
      </c>
      <c r="E6" s="12"/>
      <c r="F6" s="12">
        <v>60</v>
      </c>
      <c r="G6" s="12">
        <v>45</v>
      </c>
      <c r="H6" s="12">
        <v>40</v>
      </c>
      <c r="I6" s="12"/>
      <c r="J6" s="12">
        <v>60</v>
      </c>
      <c r="K6" s="12">
        <v>60</v>
      </c>
      <c r="L6" s="12">
        <v>75</v>
      </c>
      <c r="M6" s="10">
        <v>300</v>
      </c>
      <c r="N6" s="10">
        <f t="shared" si="0"/>
        <v>6</v>
      </c>
    </row>
    <row r="7" spans="1:14" x14ac:dyDescent="0.25">
      <c r="A7" s="21">
        <v>5</v>
      </c>
      <c r="B7" s="7" t="s">
        <v>405</v>
      </c>
      <c r="C7" s="7" t="s">
        <v>204</v>
      </c>
      <c r="D7" s="7" t="s">
        <v>34</v>
      </c>
      <c r="E7" s="8">
        <v>40</v>
      </c>
      <c r="F7" s="12">
        <v>40</v>
      </c>
      <c r="G7" s="12"/>
      <c r="H7" s="12">
        <v>60</v>
      </c>
      <c r="I7" s="12">
        <v>80</v>
      </c>
      <c r="J7" s="12"/>
      <c r="K7" s="12">
        <v>50</v>
      </c>
      <c r="L7" s="12">
        <v>67.5</v>
      </c>
      <c r="M7" s="10">
        <v>298</v>
      </c>
      <c r="N7" s="10">
        <f t="shared" si="0"/>
        <v>6</v>
      </c>
    </row>
    <row r="8" spans="1:14" x14ac:dyDescent="0.25">
      <c r="A8" s="21">
        <v>6</v>
      </c>
      <c r="B8" s="7" t="s">
        <v>354</v>
      </c>
      <c r="C8" s="7" t="s">
        <v>410</v>
      </c>
      <c r="D8" s="7" t="s">
        <v>411</v>
      </c>
      <c r="E8" s="8">
        <v>50</v>
      </c>
      <c r="F8" s="12"/>
      <c r="G8" s="12">
        <v>60</v>
      </c>
      <c r="H8" s="12">
        <v>50</v>
      </c>
      <c r="I8" s="12">
        <v>100</v>
      </c>
      <c r="J8" s="12"/>
      <c r="K8" s="12"/>
      <c r="L8" s="12"/>
      <c r="M8" s="10">
        <v>260</v>
      </c>
      <c r="N8" s="10">
        <f t="shared" si="0"/>
        <v>4</v>
      </c>
    </row>
    <row r="9" spans="1:14" x14ac:dyDescent="0.25">
      <c r="A9" s="21">
        <v>7</v>
      </c>
      <c r="B9" s="7" t="s">
        <v>407</v>
      </c>
      <c r="C9" s="7" t="s">
        <v>408</v>
      </c>
      <c r="D9" s="7" t="s">
        <v>108</v>
      </c>
      <c r="E9" s="8">
        <v>36</v>
      </c>
      <c r="F9" s="12">
        <v>36</v>
      </c>
      <c r="G9" s="12">
        <v>32</v>
      </c>
      <c r="H9" s="12">
        <v>29</v>
      </c>
      <c r="I9" s="12">
        <v>40</v>
      </c>
      <c r="J9" s="12">
        <v>45</v>
      </c>
      <c r="K9" s="12">
        <v>45</v>
      </c>
      <c r="L9" s="12">
        <v>54</v>
      </c>
      <c r="M9" s="10">
        <v>220</v>
      </c>
      <c r="N9" s="10">
        <f t="shared" si="0"/>
        <v>8</v>
      </c>
    </row>
    <row r="10" spans="1:14" x14ac:dyDescent="0.25">
      <c r="A10" s="21">
        <v>8</v>
      </c>
      <c r="B10" s="10" t="s">
        <v>492</v>
      </c>
      <c r="C10" s="10" t="s">
        <v>493</v>
      </c>
      <c r="D10" s="7" t="s">
        <v>494</v>
      </c>
      <c r="E10" s="12"/>
      <c r="F10" s="12"/>
      <c r="G10" s="12">
        <v>36</v>
      </c>
      <c r="H10" s="12"/>
      <c r="I10" s="12">
        <v>45</v>
      </c>
      <c r="J10" s="12">
        <v>50</v>
      </c>
      <c r="K10" s="12"/>
      <c r="L10" s="12">
        <v>60</v>
      </c>
      <c r="M10" s="10">
        <v>191</v>
      </c>
      <c r="N10" s="10">
        <f t="shared" si="0"/>
        <v>4</v>
      </c>
    </row>
    <row r="11" spans="1:14" x14ac:dyDescent="0.25">
      <c r="A11" s="21">
        <v>9</v>
      </c>
      <c r="B11" s="7" t="s">
        <v>404</v>
      </c>
      <c r="C11" s="7" t="s">
        <v>65</v>
      </c>
      <c r="D11" s="7" t="s">
        <v>56</v>
      </c>
      <c r="E11" s="8">
        <v>45</v>
      </c>
      <c r="F11" s="12">
        <v>45</v>
      </c>
      <c r="G11" s="12"/>
      <c r="H11" s="12">
        <v>36</v>
      </c>
      <c r="I11" s="12">
        <v>60</v>
      </c>
      <c r="J11" s="12"/>
      <c r="K11" s="12"/>
      <c r="L11" s="12"/>
      <c r="M11" s="10">
        <v>186</v>
      </c>
      <c r="N11" s="10">
        <f t="shared" si="0"/>
        <v>4</v>
      </c>
    </row>
    <row r="12" spans="1:14" x14ac:dyDescent="0.25">
      <c r="A12" s="21">
        <v>10</v>
      </c>
      <c r="B12" s="10" t="s">
        <v>490</v>
      </c>
      <c r="C12" s="10" t="s">
        <v>491</v>
      </c>
      <c r="D12" s="7" t="s">
        <v>411</v>
      </c>
      <c r="E12" s="12"/>
      <c r="F12" s="12"/>
      <c r="G12" s="12">
        <v>40</v>
      </c>
      <c r="H12" s="12">
        <v>32</v>
      </c>
      <c r="I12" s="12">
        <v>50</v>
      </c>
      <c r="J12" s="12"/>
      <c r="K12" s="12"/>
      <c r="L12" s="12"/>
      <c r="M12" s="10">
        <v>122</v>
      </c>
      <c r="N12" s="10">
        <f t="shared" si="0"/>
        <v>3</v>
      </c>
    </row>
    <row r="13" spans="1:14" x14ac:dyDescent="0.25">
      <c r="A13" s="21">
        <v>11</v>
      </c>
      <c r="B13" s="10" t="s">
        <v>599</v>
      </c>
      <c r="C13" s="10" t="s">
        <v>600</v>
      </c>
      <c r="D13" s="7" t="s">
        <v>134</v>
      </c>
      <c r="E13" s="12"/>
      <c r="F13" s="12"/>
      <c r="G13" s="12"/>
      <c r="H13" s="12"/>
      <c r="I13" s="12"/>
      <c r="J13" s="12"/>
      <c r="K13" s="12">
        <v>80</v>
      </c>
      <c r="L13" s="12"/>
      <c r="M13" s="10">
        <v>80</v>
      </c>
      <c r="N13" s="10">
        <f t="shared" si="0"/>
        <v>1</v>
      </c>
    </row>
    <row r="14" spans="1:14" x14ac:dyDescent="0.25">
      <c r="A14" s="51"/>
      <c r="B14" s="35"/>
      <c r="C14" s="35"/>
      <c r="D14" s="35"/>
      <c r="E14" s="44"/>
      <c r="F14" s="52"/>
      <c r="G14" s="52"/>
      <c r="H14" s="52"/>
      <c r="I14" s="52"/>
      <c r="J14" s="52"/>
      <c r="K14" s="52"/>
      <c r="L14" s="52"/>
      <c r="M14" s="36"/>
      <c r="N14" s="36"/>
    </row>
    <row r="15" spans="1:14" x14ac:dyDescent="0.25">
      <c r="A15" s="27"/>
      <c r="B15" s="29"/>
      <c r="C15" s="29"/>
      <c r="D15" s="29"/>
      <c r="E15" s="53"/>
      <c r="F15" s="53"/>
      <c r="G15" s="53"/>
      <c r="H15" s="53"/>
      <c r="I15" s="53"/>
      <c r="J15" s="53"/>
      <c r="K15" s="53"/>
      <c r="L15" s="53"/>
      <c r="M15" s="29"/>
      <c r="N15" s="29"/>
    </row>
    <row r="16" spans="1:14" x14ac:dyDescent="0.25">
      <c r="A16" s="27"/>
      <c r="B16" s="29"/>
      <c r="C16" s="29"/>
      <c r="D16" s="29"/>
      <c r="E16" s="53"/>
      <c r="F16" s="53"/>
      <c r="G16" s="53"/>
      <c r="H16" s="53"/>
      <c r="I16" s="53"/>
      <c r="J16" s="53"/>
      <c r="K16" s="53"/>
      <c r="L16" s="53"/>
      <c r="M16" s="29"/>
      <c r="N16" s="29"/>
    </row>
    <row r="17" spans="1:14" x14ac:dyDescent="0.25">
      <c r="A17" s="27"/>
      <c r="B17" s="29"/>
      <c r="C17" s="29"/>
      <c r="D17" s="29"/>
      <c r="E17" s="53"/>
      <c r="F17" s="53"/>
      <c r="G17" s="53"/>
      <c r="H17" s="53"/>
      <c r="I17" s="53"/>
      <c r="J17" s="53"/>
      <c r="K17" s="53"/>
      <c r="L17" s="53"/>
      <c r="M17" s="29"/>
      <c r="N17" s="29"/>
    </row>
    <row r="18" spans="1:14" x14ac:dyDescent="0.25">
      <c r="A18" s="27"/>
      <c r="B18" s="29"/>
      <c r="C18" s="29"/>
      <c r="D18" s="29"/>
      <c r="E18" s="53"/>
      <c r="F18" s="53"/>
      <c r="G18" s="53"/>
      <c r="H18" s="53"/>
      <c r="I18" s="53"/>
      <c r="J18" s="53"/>
      <c r="K18" s="53"/>
      <c r="L18" s="53"/>
      <c r="M18" s="29"/>
      <c r="N18" s="29"/>
    </row>
    <row r="19" spans="1:14" x14ac:dyDescent="0.25">
      <c r="A19" s="27"/>
      <c r="B19" s="29"/>
      <c r="C19" s="29"/>
      <c r="D19" s="29"/>
      <c r="E19" s="53"/>
      <c r="F19" s="53"/>
      <c r="G19" s="53"/>
      <c r="H19" s="53"/>
      <c r="I19" s="53"/>
      <c r="J19" s="53"/>
      <c r="K19" s="53"/>
      <c r="L19" s="53"/>
      <c r="M19" s="29"/>
      <c r="N19" s="29"/>
    </row>
    <row r="20" spans="1:14" x14ac:dyDescent="0.25">
      <c r="A20" s="27"/>
      <c r="B20" s="29"/>
      <c r="C20" s="29"/>
      <c r="D20" s="29"/>
      <c r="E20" s="53"/>
      <c r="F20" s="53"/>
      <c r="G20" s="53"/>
      <c r="H20" s="53"/>
      <c r="I20" s="53"/>
      <c r="J20" s="53"/>
      <c r="K20" s="53"/>
      <c r="L20" s="53"/>
      <c r="M20" s="29"/>
      <c r="N20" s="29"/>
    </row>
  </sheetData>
  <sheetProtection selectLockedCells="1" selectUnlockedCells="1"/>
  <sortState ref="B3:N13">
    <sortCondition descending="1" ref="M3:M13"/>
  </sortState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N16"/>
  <sheetViews>
    <sheetView workbookViewId="0">
      <selection activeCell="L11" sqref="L11"/>
    </sheetView>
  </sheetViews>
  <sheetFormatPr baseColWidth="10" defaultColWidth="8.77734375" defaultRowHeight="13.2" x14ac:dyDescent="0.25"/>
  <cols>
    <col min="1" max="1" width="8.77734375" style="4"/>
    <col min="2" max="2" width="15.77734375" style="4" customWidth="1"/>
    <col min="3" max="3" width="9.5546875" style="4" customWidth="1"/>
    <col min="4" max="4" width="13.5546875" style="4" customWidth="1"/>
    <col min="5" max="11" width="7" style="4" customWidth="1"/>
    <col min="12" max="16384" width="8.77734375" style="4"/>
  </cols>
  <sheetData>
    <row r="1" spans="1:14" x14ac:dyDescent="0.25">
      <c r="A1" s="11" t="s">
        <v>412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92.4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478</v>
      </c>
    </row>
    <row r="3" spans="1:14" x14ac:dyDescent="0.25">
      <c r="A3" s="21">
        <v>1</v>
      </c>
      <c r="B3" s="19" t="s">
        <v>413</v>
      </c>
      <c r="C3" s="19" t="s">
        <v>305</v>
      </c>
      <c r="D3" s="19" t="s">
        <v>34</v>
      </c>
      <c r="E3" s="21">
        <v>100</v>
      </c>
      <c r="F3" s="21">
        <v>80</v>
      </c>
      <c r="G3" s="21">
        <v>80</v>
      </c>
      <c r="H3" s="21"/>
      <c r="I3" s="21"/>
      <c r="J3" s="21"/>
      <c r="K3" s="21">
        <v>80</v>
      </c>
      <c r="L3" s="21">
        <v>90</v>
      </c>
      <c r="M3" s="20">
        <v>430</v>
      </c>
      <c r="N3" s="20">
        <f t="shared" ref="N3:N8" si="0">COUNT(E3:L3)</f>
        <v>5</v>
      </c>
    </row>
    <row r="4" spans="1:14" x14ac:dyDescent="0.25">
      <c r="A4" s="21">
        <v>2</v>
      </c>
      <c r="B4" s="10" t="s">
        <v>416</v>
      </c>
      <c r="C4" s="10" t="s">
        <v>417</v>
      </c>
      <c r="D4" s="10" t="s">
        <v>87</v>
      </c>
      <c r="E4" s="6"/>
      <c r="F4" s="6">
        <v>100</v>
      </c>
      <c r="G4" s="6">
        <v>100</v>
      </c>
      <c r="H4" s="6"/>
      <c r="I4" s="6"/>
      <c r="J4" s="6"/>
      <c r="K4" s="6">
        <v>100</v>
      </c>
      <c r="L4" s="6">
        <v>120</v>
      </c>
      <c r="M4" s="10">
        <v>420</v>
      </c>
      <c r="N4" s="33">
        <f t="shared" si="0"/>
        <v>4</v>
      </c>
    </row>
    <row r="5" spans="1:14" x14ac:dyDescent="0.25">
      <c r="A5" s="21">
        <v>3</v>
      </c>
      <c r="B5" s="7" t="s">
        <v>414</v>
      </c>
      <c r="C5" s="7" t="s">
        <v>415</v>
      </c>
      <c r="D5" s="7" t="s">
        <v>160</v>
      </c>
      <c r="E5" s="9">
        <v>60</v>
      </c>
      <c r="F5" s="9">
        <v>60</v>
      </c>
      <c r="G5" s="9">
        <v>60</v>
      </c>
      <c r="H5" s="9">
        <v>60</v>
      </c>
      <c r="I5" s="9">
        <v>60</v>
      </c>
      <c r="J5" s="9">
        <v>100</v>
      </c>
      <c r="K5" s="9">
        <v>50</v>
      </c>
      <c r="L5" s="9">
        <v>67.5</v>
      </c>
      <c r="M5" s="13">
        <v>348</v>
      </c>
      <c r="N5" s="13">
        <f t="shared" si="0"/>
        <v>8</v>
      </c>
    </row>
    <row r="6" spans="1:14" x14ac:dyDescent="0.25">
      <c r="A6" s="21">
        <v>4</v>
      </c>
      <c r="B6" s="7" t="s">
        <v>536</v>
      </c>
      <c r="C6" s="7" t="s">
        <v>537</v>
      </c>
      <c r="D6" s="7" t="s">
        <v>20</v>
      </c>
      <c r="E6" s="6"/>
      <c r="F6" s="6"/>
      <c r="G6" s="6"/>
      <c r="H6" s="6">
        <v>100</v>
      </c>
      <c r="I6" s="6">
        <v>80</v>
      </c>
      <c r="J6" s="6"/>
      <c r="K6" s="6"/>
      <c r="L6" s="6">
        <v>150</v>
      </c>
      <c r="M6" s="10">
        <v>330</v>
      </c>
      <c r="N6" s="10">
        <f t="shared" si="0"/>
        <v>3</v>
      </c>
    </row>
    <row r="7" spans="1:14" x14ac:dyDescent="0.25">
      <c r="A7" s="21">
        <v>5</v>
      </c>
      <c r="B7" s="7" t="s">
        <v>534</v>
      </c>
      <c r="C7" s="7" t="s">
        <v>535</v>
      </c>
      <c r="D7" s="7" t="s">
        <v>356</v>
      </c>
      <c r="E7" s="6"/>
      <c r="F7" s="6"/>
      <c r="G7" s="6"/>
      <c r="H7" s="6">
        <v>80</v>
      </c>
      <c r="I7" s="6">
        <v>100</v>
      </c>
      <c r="J7" s="6"/>
      <c r="K7" s="6"/>
      <c r="L7" s="6">
        <v>75</v>
      </c>
      <c r="M7" s="10">
        <v>255</v>
      </c>
      <c r="N7" s="10">
        <f t="shared" si="0"/>
        <v>3</v>
      </c>
    </row>
    <row r="8" spans="1:14" x14ac:dyDescent="0.25">
      <c r="A8" s="21">
        <v>6</v>
      </c>
      <c r="B8" s="7" t="s">
        <v>418</v>
      </c>
      <c r="C8" s="7" t="s">
        <v>204</v>
      </c>
      <c r="D8" s="7" t="s">
        <v>20</v>
      </c>
      <c r="E8" s="6">
        <v>80</v>
      </c>
      <c r="F8" s="6"/>
      <c r="G8" s="6"/>
      <c r="H8" s="6"/>
      <c r="I8" s="6"/>
      <c r="J8" s="6"/>
      <c r="K8" s="6">
        <v>60</v>
      </c>
      <c r="L8" s="6"/>
      <c r="M8" s="10">
        <v>140</v>
      </c>
      <c r="N8" s="10">
        <f t="shared" si="0"/>
        <v>2</v>
      </c>
    </row>
    <row r="9" spans="1:14" x14ac:dyDescent="0.25">
      <c r="A9" t="s">
        <v>234</v>
      </c>
      <c r="B9"/>
      <c r="C9"/>
      <c r="D9"/>
      <c r="E9"/>
      <c r="F9"/>
      <c r="G9"/>
      <c r="H9"/>
      <c r="I9"/>
      <c r="J9"/>
      <c r="K9"/>
      <c r="L9"/>
      <c r="M9"/>
      <c r="N9"/>
    </row>
    <row r="10" spans="1:14" x14ac:dyDescent="0.25">
      <c r="A10" s="27"/>
      <c r="B10" s="29"/>
      <c r="C10" s="29"/>
      <c r="D10" s="29"/>
      <c r="E10" s="27"/>
      <c r="F10" s="27"/>
      <c r="G10" s="27"/>
      <c r="H10" s="27"/>
      <c r="I10" s="27"/>
      <c r="J10" s="27"/>
      <c r="K10" s="27"/>
      <c r="L10" s="27"/>
      <c r="M10" s="29"/>
      <c r="N10" s="29"/>
    </row>
    <row r="11" spans="1:14" x14ac:dyDescent="0.25">
      <c r="A11" s="27"/>
      <c r="B11" s="29"/>
      <c r="C11" s="29"/>
      <c r="D11" s="29"/>
      <c r="E11" s="27"/>
      <c r="F11" s="27"/>
      <c r="G11" s="27"/>
      <c r="H11" s="27"/>
      <c r="I11" s="27"/>
      <c r="J11" s="27"/>
      <c r="K11" s="27"/>
      <c r="L11" s="27"/>
      <c r="M11" s="29"/>
      <c r="N11" s="29"/>
    </row>
    <row r="12" spans="1:14" x14ac:dyDescent="0.25">
      <c r="A12" s="27"/>
      <c r="B12" s="29"/>
      <c r="C12" s="29"/>
      <c r="D12" s="29"/>
      <c r="E12" s="27"/>
      <c r="F12" s="27"/>
      <c r="G12" s="27"/>
      <c r="H12" s="27"/>
      <c r="I12" s="27"/>
      <c r="J12" s="27"/>
      <c r="K12" s="27"/>
      <c r="L12" s="27"/>
      <c r="M12" s="29"/>
      <c r="N12" s="29"/>
    </row>
    <row r="13" spans="1:14" x14ac:dyDescent="0.25">
      <c r="A13" s="27"/>
      <c r="B13" s="29"/>
      <c r="C13" s="29"/>
      <c r="D13" s="29"/>
      <c r="E13" s="27"/>
      <c r="F13" s="27"/>
      <c r="G13" s="27"/>
      <c r="H13" s="27"/>
      <c r="I13" s="27"/>
      <c r="J13" s="27"/>
      <c r="K13" s="27"/>
      <c r="L13" s="27"/>
      <c r="M13" s="29"/>
      <c r="N13" s="29"/>
    </row>
    <row r="14" spans="1:14" x14ac:dyDescent="0.25">
      <c r="A14" s="27"/>
      <c r="B14" s="29"/>
      <c r="C14" s="29"/>
      <c r="D14" s="29"/>
      <c r="E14" s="27"/>
      <c r="F14" s="27"/>
      <c r="G14" s="27"/>
      <c r="H14" s="27"/>
      <c r="I14" s="27"/>
      <c r="J14" s="27"/>
      <c r="K14" s="27"/>
      <c r="L14" s="27"/>
      <c r="M14" s="29"/>
      <c r="N14" s="29"/>
    </row>
    <row r="15" spans="1:14" x14ac:dyDescent="0.25">
      <c r="A15" s="27"/>
      <c r="B15" s="29"/>
      <c r="C15" s="29"/>
      <c r="D15" s="29"/>
      <c r="E15" s="27"/>
      <c r="F15" s="27"/>
      <c r="G15" s="27"/>
      <c r="H15" s="27"/>
      <c r="I15" s="27"/>
      <c r="J15" s="27"/>
      <c r="K15" s="27"/>
      <c r="L15" s="27"/>
      <c r="M15" s="29"/>
      <c r="N15" s="29"/>
    </row>
    <row r="16" spans="1:14" x14ac:dyDescent="0.25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</row>
  </sheetData>
  <sheetProtection selectLockedCells="1" selectUnlockedCells="1"/>
  <sortState ref="B3:N8">
    <sortCondition descending="1" ref="M3:M8"/>
  </sortState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N15"/>
  <sheetViews>
    <sheetView workbookViewId="0">
      <selection activeCell="E1" sqref="E1:K1048576"/>
    </sheetView>
  </sheetViews>
  <sheetFormatPr baseColWidth="10" defaultColWidth="8.77734375" defaultRowHeight="13.2" x14ac:dyDescent="0.25"/>
  <cols>
    <col min="1" max="1" width="8.77734375" style="4"/>
    <col min="2" max="2" width="15.77734375" style="4" customWidth="1"/>
    <col min="3" max="3" width="11.6640625" style="4" customWidth="1"/>
    <col min="4" max="4" width="13.5546875" style="4" customWidth="1"/>
    <col min="5" max="11" width="6.6640625" style="4" customWidth="1"/>
    <col min="12" max="16384" width="8.77734375" style="4"/>
  </cols>
  <sheetData>
    <row r="1" spans="1:14" x14ac:dyDescent="0.25">
      <c r="A1" s="11" t="s">
        <v>495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92.4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478</v>
      </c>
    </row>
    <row r="3" spans="1:14" x14ac:dyDescent="0.25">
      <c r="A3" s="21">
        <v>1</v>
      </c>
      <c r="B3" s="19" t="s">
        <v>546</v>
      </c>
      <c r="C3" s="19" t="s">
        <v>547</v>
      </c>
      <c r="D3" s="19" t="s">
        <v>520</v>
      </c>
      <c r="E3" s="21"/>
      <c r="F3" s="21"/>
      <c r="G3" s="21"/>
      <c r="H3" s="21">
        <v>80</v>
      </c>
      <c r="I3" s="21">
        <v>100</v>
      </c>
      <c r="J3" s="21"/>
      <c r="K3" s="21"/>
      <c r="L3" s="21">
        <v>150</v>
      </c>
      <c r="M3" s="20">
        <v>330</v>
      </c>
      <c r="N3" s="20">
        <f t="shared" ref="N3:N9" si="0">COUNT(E3:L3)</f>
        <v>3</v>
      </c>
    </row>
    <row r="4" spans="1:14" x14ac:dyDescent="0.25">
      <c r="A4" s="21">
        <v>2</v>
      </c>
      <c r="B4" s="7" t="s">
        <v>556</v>
      </c>
      <c r="C4" s="7" t="s">
        <v>557</v>
      </c>
      <c r="D4" s="7" t="s">
        <v>558</v>
      </c>
      <c r="E4" s="9"/>
      <c r="F4" s="9"/>
      <c r="G4" s="9"/>
      <c r="H4" s="9">
        <v>100</v>
      </c>
      <c r="I4" s="9"/>
      <c r="J4" s="9">
        <v>100</v>
      </c>
      <c r="K4" s="9">
        <v>100</v>
      </c>
      <c r="L4" s="9"/>
      <c r="M4" s="13">
        <v>300</v>
      </c>
      <c r="N4" s="13">
        <f t="shared" si="0"/>
        <v>3</v>
      </c>
    </row>
    <row r="5" spans="1:14" x14ac:dyDescent="0.25">
      <c r="A5" s="21">
        <v>3</v>
      </c>
      <c r="B5" s="7" t="s">
        <v>562</v>
      </c>
      <c r="C5" s="7" t="s">
        <v>563</v>
      </c>
      <c r="D5" s="7" t="s">
        <v>512</v>
      </c>
      <c r="E5" s="9"/>
      <c r="F5" s="9"/>
      <c r="G5" s="9"/>
      <c r="H5" s="9">
        <v>45</v>
      </c>
      <c r="I5" s="9"/>
      <c r="J5" s="9">
        <v>60</v>
      </c>
      <c r="K5" s="58">
        <v>80</v>
      </c>
      <c r="L5" s="9">
        <v>75</v>
      </c>
      <c r="M5" s="13">
        <v>260</v>
      </c>
      <c r="N5" s="13">
        <f t="shared" si="0"/>
        <v>4</v>
      </c>
    </row>
    <row r="6" spans="1:14" x14ac:dyDescent="0.25">
      <c r="A6" s="21">
        <v>4</v>
      </c>
      <c r="B6" s="7" t="s">
        <v>590</v>
      </c>
      <c r="C6" s="7" t="s">
        <v>591</v>
      </c>
      <c r="D6" s="7" t="s">
        <v>581</v>
      </c>
      <c r="E6" s="9"/>
      <c r="F6" s="9"/>
      <c r="G6" s="9"/>
      <c r="H6" s="9"/>
      <c r="I6" s="9"/>
      <c r="J6" s="9">
        <v>80</v>
      </c>
      <c r="K6" s="10"/>
      <c r="L6" s="9">
        <v>120</v>
      </c>
      <c r="M6" s="13">
        <v>200</v>
      </c>
      <c r="N6" s="13">
        <f t="shared" si="0"/>
        <v>2</v>
      </c>
    </row>
    <row r="7" spans="1:14" x14ac:dyDescent="0.25">
      <c r="A7" s="21">
        <v>5</v>
      </c>
      <c r="B7" s="10" t="s">
        <v>621</v>
      </c>
      <c r="C7" s="10" t="s">
        <v>622</v>
      </c>
      <c r="D7" s="10"/>
      <c r="E7" s="6"/>
      <c r="F7" s="6"/>
      <c r="G7" s="6"/>
      <c r="H7" s="6"/>
      <c r="I7" s="6"/>
      <c r="J7" s="6"/>
      <c r="K7" s="6"/>
      <c r="L7" s="6">
        <v>90</v>
      </c>
      <c r="M7" s="10">
        <v>90</v>
      </c>
      <c r="N7" s="10">
        <f t="shared" si="0"/>
        <v>1</v>
      </c>
    </row>
    <row r="8" spans="1:14" x14ac:dyDescent="0.25">
      <c r="A8" s="21">
        <v>6</v>
      </c>
      <c r="B8" s="7" t="s">
        <v>559</v>
      </c>
      <c r="C8" s="7" t="s">
        <v>560</v>
      </c>
      <c r="D8" s="7" t="s">
        <v>564</v>
      </c>
      <c r="E8" s="9"/>
      <c r="F8" s="9"/>
      <c r="G8" s="9"/>
      <c r="H8" s="9">
        <v>60</v>
      </c>
      <c r="I8" s="9"/>
      <c r="J8" s="9"/>
      <c r="K8" s="9"/>
      <c r="L8" s="9"/>
      <c r="M8" s="13">
        <v>60</v>
      </c>
      <c r="N8" s="13">
        <f t="shared" si="0"/>
        <v>1</v>
      </c>
    </row>
    <row r="9" spans="1:14" x14ac:dyDescent="0.25">
      <c r="A9" s="6">
        <v>7</v>
      </c>
      <c r="B9" s="7" t="s">
        <v>255</v>
      </c>
      <c r="C9" s="7" t="s">
        <v>561</v>
      </c>
      <c r="D9" s="7" t="s">
        <v>565</v>
      </c>
      <c r="E9" s="9"/>
      <c r="F9" s="9"/>
      <c r="G9" s="9"/>
      <c r="H9" s="9">
        <v>50</v>
      </c>
      <c r="I9" s="9"/>
      <c r="J9" s="9"/>
      <c r="K9" s="9"/>
      <c r="L9" s="9"/>
      <c r="M9" s="10">
        <v>50</v>
      </c>
      <c r="N9" s="10">
        <f t="shared" si="0"/>
        <v>1</v>
      </c>
    </row>
    <row r="10" spans="1:14" x14ac:dyDescent="0.25">
      <c r="A10" s="34"/>
      <c r="B10" s="36"/>
      <c r="C10" s="36"/>
      <c r="D10" s="36"/>
      <c r="E10" s="34"/>
      <c r="F10" s="34"/>
      <c r="G10" s="34"/>
      <c r="H10" s="34"/>
      <c r="I10" s="34"/>
      <c r="J10" s="34"/>
      <c r="K10" s="34"/>
      <c r="L10" s="34"/>
      <c r="M10" s="36"/>
      <c r="N10" s="36"/>
    </row>
    <row r="11" spans="1:14" x14ac:dyDescent="0.25">
      <c r="A11" s="27"/>
      <c r="B11" s="29"/>
      <c r="C11" s="29"/>
      <c r="D11" s="29"/>
      <c r="E11" s="27"/>
      <c r="F11" s="27"/>
      <c r="G11" s="27"/>
      <c r="H11" s="27"/>
      <c r="I11" s="27"/>
      <c r="J11" s="27"/>
      <c r="K11" s="27"/>
      <c r="L11" s="27"/>
      <c r="M11" s="29"/>
      <c r="N11" s="29"/>
    </row>
    <row r="12" spans="1:14" x14ac:dyDescent="0.25">
      <c r="A12" s="27"/>
      <c r="B12" s="29"/>
      <c r="C12" s="29"/>
      <c r="D12" s="29"/>
      <c r="E12" s="27"/>
      <c r="F12" s="27"/>
      <c r="G12" s="27"/>
      <c r="H12" s="27"/>
      <c r="I12" s="27"/>
      <c r="J12" s="27"/>
      <c r="K12" s="27"/>
      <c r="L12" s="27"/>
      <c r="M12" s="29"/>
      <c r="N12" s="29"/>
    </row>
    <row r="13" spans="1:14" x14ac:dyDescent="0.25">
      <c r="A13" s="27"/>
      <c r="B13" s="29"/>
      <c r="C13" s="29"/>
      <c r="D13" s="29"/>
      <c r="E13" s="27"/>
      <c r="F13" s="27"/>
      <c r="G13" s="27"/>
      <c r="H13" s="27"/>
      <c r="I13" s="27"/>
      <c r="J13" s="27"/>
      <c r="K13" s="27"/>
      <c r="L13" s="27"/>
      <c r="M13" s="29"/>
      <c r="N13" s="29"/>
    </row>
    <row r="14" spans="1:14" x14ac:dyDescent="0.25">
      <c r="A14" s="27"/>
      <c r="B14" s="29"/>
      <c r="C14" s="29"/>
      <c r="D14" s="29"/>
      <c r="E14" s="27"/>
      <c r="F14" s="27"/>
      <c r="G14" s="27"/>
      <c r="H14" s="27"/>
      <c r="I14" s="27"/>
      <c r="J14" s="27"/>
      <c r="K14" s="27"/>
      <c r="L14" s="27"/>
      <c r="M14" s="29"/>
      <c r="N14" s="29"/>
    </row>
    <row r="15" spans="1:14" x14ac:dyDescent="0.25">
      <c r="A15" s="27"/>
      <c r="B15" s="29"/>
      <c r="C15" s="29"/>
      <c r="D15" s="29"/>
      <c r="E15" s="27"/>
      <c r="F15" s="27"/>
      <c r="G15" s="27"/>
      <c r="H15" s="27"/>
      <c r="I15" s="27"/>
      <c r="J15" s="27"/>
      <c r="K15" s="27"/>
      <c r="L15" s="27"/>
      <c r="M15" s="29"/>
      <c r="N15" s="29"/>
    </row>
  </sheetData>
  <sheetProtection selectLockedCells="1" selectUnlockedCells="1"/>
  <sortState ref="B3:N9">
    <sortCondition descending="1" ref="M3:M9"/>
  </sortState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N25"/>
  <sheetViews>
    <sheetView zoomScale="94" workbookViewId="0">
      <selection activeCell="G27" sqref="G27"/>
    </sheetView>
  </sheetViews>
  <sheetFormatPr baseColWidth="10" defaultColWidth="8.77734375" defaultRowHeight="13.2" x14ac:dyDescent="0.25"/>
  <cols>
    <col min="1" max="1" width="8.77734375" style="4"/>
    <col min="2" max="2" width="13.77734375" style="4" customWidth="1"/>
    <col min="3" max="3" width="11.21875" style="4" customWidth="1"/>
    <col min="4" max="4" width="19.21875" style="4" customWidth="1"/>
    <col min="5" max="11" width="5.77734375" style="4" customWidth="1"/>
    <col min="12" max="16384" width="8.77734375" style="4"/>
  </cols>
  <sheetData>
    <row r="1" spans="1:14" x14ac:dyDescent="0.25">
      <c r="A1" s="11" t="s">
        <v>419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92.4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478</v>
      </c>
    </row>
    <row r="3" spans="1:14" x14ac:dyDescent="0.25">
      <c r="A3" s="21">
        <v>1</v>
      </c>
      <c r="B3" s="19" t="s">
        <v>538</v>
      </c>
      <c r="C3" s="19" t="s">
        <v>539</v>
      </c>
      <c r="D3" s="19" t="s">
        <v>134</v>
      </c>
      <c r="E3" s="31"/>
      <c r="F3" s="21"/>
      <c r="G3" s="21"/>
      <c r="H3" s="21">
        <v>100</v>
      </c>
      <c r="I3" s="21">
        <v>100</v>
      </c>
      <c r="J3" s="21">
        <v>100</v>
      </c>
      <c r="K3" s="21">
        <v>80</v>
      </c>
      <c r="L3" s="21">
        <v>120</v>
      </c>
      <c r="M3" s="20">
        <v>500</v>
      </c>
      <c r="N3" s="20">
        <f t="shared" ref="N3:N19" si="0">COUNT(E3:L3)</f>
        <v>5</v>
      </c>
    </row>
    <row r="4" spans="1:14" x14ac:dyDescent="0.25">
      <c r="A4" s="21">
        <v>2</v>
      </c>
      <c r="B4" s="7" t="s">
        <v>423</v>
      </c>
      <c r="C4" s="7" t="s">
        <v>33</v>
      </c>
      <c r="D4" s="7" t="s">
        <v>34</v>
      </c>
      <c r="E4" s="8">
        <v>100</v>
      </c>
      <c r="F4" s="9"/>
      <c r="G4" s="9">
        <v>100</v>
      </c>
      <c r="H4" s="9">
        <v>60</v>
      </c>
      <c r="I4" s="9">
        <v>80</v>
      </c>
      <c r="J4" s="9"/>
      <c r="K4" s="9"/>
      <c r="L4" s="9">
        <v>150</v>
      </c>
      <c r="M4" s="13">
        <v>490</v>
      </c>
      <c r="N4" s="13">
        <f t="shared" si="0"/>
        <v>5</v>
      </c>
    </row>
    <row r="5" spans="1:14" x14ac:dyDescent="0.25">
      <c r="A5" s="21">
        <v>3</v>
      </c>
      <c r="B5" s="7" t="s">
        <v>420</v>
      </c>
      <c r="C5" s="7" t="s">
        <v>421</v>
      </c>
      <c r="D5" s="7" t="s">
        <v>121</v>
      </c>
      <c r="E5" s="32">
        <v>50</v>
      </c>
      <c r="F5" s="9">
        <v>100</v>
      </c>
      <c r="G5" s="9">
        <v>80</v>
      </c>
      <c r="H5" s="9">
        <v>32</v>
      </c>
      <c r="I5" s="9">
        <v>45</v>
      </c>
      <c r="J5" s="9"/>
      <c r="K5" s="9"/>
      <c r="L5" s="9">
        <v>67.5</v>
      </c>
      <c r="M5" s="13">
        <v>342</v>
      </c>
      <c r="N5" s="13">
        <f t="shared" si="0"/>
        <v>6</v>
      </c>
    </row>
    <row r="6" spans="1:14" x14ac:dyDescent="0.25">
      <c r="A6" s="21">
        <v>4</v>
      </c>
      <c r="B6" s="10" t="s">
        <v>429</v>
      </c>
      <c r="C6" s="10" t="s">
        <v>430</v>
      </c>
      <c r="D6" s="10" t="s">
        <v>221</v>
      </c>
      <c r="E6" s="6"/>
      <c r="F6" s="6">
        <v>50</v>
      </c>
      <c r="G6" s="6">
        <v>40</v>
      </c>
      <c r="H6" s="6"/>
      <c r="I6" s="6">
        <v>22</v>
      </c>
      <c r="J6" s="6">
        <v>80</v>
      </c>
      <c r="K6" s="6">
        <v>50</v>
      </c>
      <c r="L6" s="6">
        <v>60</v>
      </c>
      <c r="M6" s="10">
        <v>280</v>
      </c>
      <c r="N6" s="10">
        <f t="shared" si="0"/>
        <v>6</v>
      </c>
    </row>
    <row r="7" spans="1:14" x14ac:dyDescent="0.25">
      <c r="A7" s="21">
        <v>4</v>
      </c>
      <c r="B7" s="7" t="s">
        <v>427</v>
      </c>
      <c r="C7" s="7" t="s">
        <v>428</v>
      </c>
      <c r="D7" s="7" t="s">
        <v>34</v>
      </c>
      <c r="E7" s="8">
        <v>60</v>
      </c>
      <c r="F7" s="6"/>
      <c r="G7" s="6"/>
      <c r="H7" s="6">
        <v>80</v>
      </c>
      <c r="I7" s="6">
        <v>50</v>
      </c>
      <c r="J7" s="6"/>
      <c r="K7" s="6"/>
      <c r="L7" s="6">
        <v>90</v>
      </c>
      <c r="M7" s="10">
        <v>280</v>
      </c>
      <c r="N7" s="10">
        <f t="shared" si="0"/>
        <v>4</v>
      </c>
    </row>
    <row r="8" spans="1:14" x14ac:dyDescent="0.25">
      <c r="A8" s="21">
        <v>6</v>
      </c>
      <c r="B8" s="7" t="s">
        <v>18</v>
      </c>
      <c r="C8" s="7" t="s">
        <v>422</v>
      </c>
      <c r="D8" s="7" t="s">
        <v>108</v>
      </c>
      <c r="E8" s="8">
        <v>45</v>
      </c>
      <c r="F8" s="6">
        <v>80</v>
      </c>
      <c r="G8" s="6">
        <v>60</v>
      </c>
      <c r="H8" s="6">
        <v>40</v>
      </c>
      <c r="I8" s="6">
        <v>40</v>
      </c>
      <c r="J8" s="6"/>
      <c r="K8" s="6"/>
      <c r="L8" s="6"/>
      <c r="M8" s="10">
        <v>265</v>
      </c>
      <c r="N8" s="10">
        <f t="shared" si="0"/>
        <v>5</v>
      </c>
    </row>
    <row r="9" spans="1:14" x14ac:dyDescent="0.25">
      <c r="A9" s="21">
        <v>7</v>
      </c>
      <c r="B9" s="7" t="s">
        <v>424</v>
      </c>
      <c r="C9" s="7" t="s">
        <v>425</v>
      </c>
      <c r="D9" s="7" t="s">
        <v>23</v>
      </c>
      <c r="E9" s="8">
        <v>26</v>
      </c>
      <c r="F9" s="6">
        <v>60</v>
      </c>
      <c r="G9" s="6">
        <v>45</v>
      </c>
      <c r="H9" s="6"/>
      <c r="I9" s="6"/>
      <c r="J9" s="6"/>
      <c r="K9" s="6"/>
      <c r="L9" s="6">
        <v>75</v>
      </c>
      <c r="M9" s="10">
        <v>206</v>
      </c>
      <c r="N9" s="10">
        <f t="shared" si="0"/>
        <v>4</v>
      </c>
    </row>
    <row r="10" spans="1:14" x14ac:dyDescent="0.25">
      <c r="A10" s="21">
        <v>8</v>
      </c>
      <c r="B10" s="7" t="s">
        <v>540</v>
      </c>
      <c r="C10" s="7" t="s">
        <v>486</v>
      </c>
      <c r="D10" s="7" t="s">
        <v>23</v>
      </c>
      <c r="E10" s="8"/>
      <c r="F10" s="6"/>
      <c r="G10" s="6"/>
      <c r="H10" s="6">
        <v>45</v>
      </c>
      <c r="I10" s="6">
        <v>60</v>
      </c>
      <c r="J10" s="6"/>
      <c r="K10" s="6">
        <v>100</v>
      </c>
      <c r="L10" s="6"/>
      <c r="M10" s="10">
        <v>205</v>
      </c>
      <c r="N10" s="10">
        <f t="shared" si="0"/>
        <v>3</v>
      </c>
    </row>
    <row r="11" spans="1:14" x14ac:dyDescent="0.25">
      <c r="A11" s="21">
        <v>9</v>
      </c>
      <c r="B11" s="7" t="s">
        <v>170</v>
      </c>
      <c r="C11" s="7" t="s">
        <v>435</v>
      </c>
      <c r="D11" s="7" t="s">
        <v>23</v>
      </c>
      <c r="E11" s="8">
        <v>32</v>
      </c>
      <c r="F11" s="6"/>
      <c r="G11" s="6">
        <v>50</v>
      </c>
      <c r="H11" s="6">
        <v>36</v>
      </c>
      <c r="I11" s="6">
        <v>36</v>
      </c>
      <c r="J11" s="6"/>
      <c r="K11" s="6"/>
      <c r="L11" s="6"/>
      <c r="M11" s="10">
        <v>154</v>
      </c>
      <c r="N11" s="10">
        <f t="shared" si="0"/>
        <v>4</v>
      </c>
    </row>
    <row r="12" spans="1:14" x14ac:dyDescent="0.25">
      <c r="A12" s="21">
        <v>10</v>
      </c>
      <c r="B12" s="7" t="s">
        <v>54</v>
      </c>
      <c r="C12" s="7" t="s">
        <v>392</v>
      </c>
      <c r="D12" s="7" t="s">
        <v>48</v>
      </c>
      <c r="E12" s="8">
        <v>80</v>
      </c>
      <c r="F12" s="6"/>
      <c r="G12" s="6"/>
      <c r="H12" s="6">
        <v>50</v>
      </c>
      <c r="I12" s="6"/>
      <c r="J12" s="6"/>
      <c r="K12" s="6"/>
      <c r="L12" s="6"/>
      <c r="M12" s="10">
        <v>130</v>
      </c>
      <c r="N12" s="10">
        <f t="shared" si="0"/>
        <v>2</v>
      </c>
    </row>
    <row r="13" spans="1:14" x14ac:dyDescent="0.25">
      <c r="A13" s="21">
        <v>11</v>
      </c>
      <c r="B13" s="7" t="s">
        <v>437</v>
      </c>
      <c r="C13" s="7" t="s">
        <v>438</v>
      </c>
      <c r="D13" s="7" t="s">
        <v>34</v>
      </c>
      <c r="E13" s="8">
        <v>24</v>
      </c>
      <c r="F13" s="6"/>
      <c r="G13" s="6"/>
      <c r="H13" s="6">
        <v>24</v>
      </c>
      <c r="I13" s="6">
        <v>26</v>
      </c>
      <c r="J13" s="6"/>
      <c r="K13" s="6"/>
      <c r="L13" s="6">
        <v>54</v>
      </c>
      <c r="M13" s="10">
        <v>128</v>
      </c>
      <c r="N13" s="10">
        <f t="shared" si="0"/>
        <v>4</v>
      </c>
    </row>
    <row r="14" spans="1:14" x14ac:dyDescent="0.25">
      <c r="A14" s="21">
        <v>12</v>
      </c>
      <c r="B14" s="7" t="s">
        <v>112</v>
      </c>
      <c r="C14" s="7" t="s">
        <v>162</v>
      </c>
      <c r="D14" s="7" t="s">
        <v>20</v>
      </c>
      <c r="E14" s="8">
        <v>40</v>
      </c>
      <c r="F14" s="6"/>
      <c r="G14" s="6"/>
      <c r="H14" s="6">
        <v>26</v>
      </c>
      <c r="I14" s="6">
        <v>32</v>
      </c>
      <c r="J14" s="6"/>
      <c r="K14" s="6"/>
      <c r="L14" s="6"/>
      <c r="M14" s="10">
        <v>98</v>
      </c>
      <c r="N14" s="10">
        <f t="shared" si="0"/>
        <v>3</v>
      </c>
    </row>
    <row r="15" spans="1:14" x14ac:dyDescent="0.25">
      <c r="A15" s="21">
        <v>13</v>
      </c>
      <c r="B15" s="7" t="s">
        <v>431</v>
      </c>
      <c r="C15" s="7" t="s">
        <v>432</v>
      </c>
      <c r="D15" s="7" t="s">
        <v>34</v>
      </c>
      <c r="E15" s="8">
        <v>36</v>
      </c>
      <c r="F15" s="6"/>
      <c r="G15" s="6"/>
      <c r="H15" s="6">
        <v>29</v>
      </c>
      <c r="I15" s="6">
        <v>29</v>
      </c>
      <c r="J15" s="6"/>
      <c r="K15" s="6"/>
      <c r="L15" s="6"/>
      <c r="M15" s="10">
        <v>94</v>
      </c>
      <c r="N15" s="10">
        <f t="shared" si="0"/>
        <v>3</v>
      </c>
    </row>
    <row r="16" spans="1:14" x14ac:dyDescent="0.25">
      <c r="A16" s="21">
        <v>14</v>
      </c>
      <c r="B16" s="7" t="s">
        <v>240</v>
      </c>
      <c r="C16" s="7" t="s">
        <v>426</v>
      </c>
      <c r="D16" s="7" t="s">
        <v>108</v>
      </c>
      <c r="E16" s="8">
        <v>22</v>
      </c>
      <c r="F16" s="6">
        <v>45</v>
      </c>
      <c r="G16" s="6"/>
      <c r="H16" s="6"/>
      <c r="I16" s="6">
        <v>24</v>
      </c>
      <c r="J16" s="6"/>
      <c r="K16" s="6"/>
      <c r="L16" s="6"/>
      <c r="M16" s="10">
        <v>91</v>
      </c>
      <c r="N16" s="10">
        <f t="shared" si="0"/>
        <v>3</v>
      </c>
    </row>
    <row r="17" spans="1:14" x14ac:dyDescent="0.25">
      <c r="A17" s="21">
        <v>15</v>
      </c>
      <c r="B17" s="10" t="s">
        <v>601</v>
      </c>
      <c r="C17" s="10" t="s">
        <v>27</v>
      </c>
      <c r="D17" s="10" t="s">
        <v>28</v>
      </c>
      <c r="E17" s="6"/>
      <c r="F17" s="6"/>
      <c r="G17" s="6"/>
      <c r="H17" s="6"/>
      <c r="I17" s="6"/>
      <c r="J17" s="6"/>
      <c r="K17" s="6">
        <v>60</v>
      </c>
      <c r="L17" s="6"/>
      <c r="M17" s="10">
        <v>60</v>
      </c>
      <c r="N17" s="10">
        <f t="shared" si="0"/>
        <v>1</v>
      </c>
    </row>
    <row r="18" spans="1:14" x14ac:dyDescent="0.25">
      <c r="A18" s="21">
        <v>16</v>
      </c>
      <c r="B18" s="10" t="s">
        <v>433</v>
      </c>
      <c r="C18" s="10" t="s">
        <v>415</v>
      </c>
      <c r="D18" s="10" t="s">
        <v>434</v>
      </c>
      <c r="E18" s="6"/>
      <c r="F18" s="6">
        <v>36</v>
      </c>
      <c r="G18" s="6"/>
      <c r="H18" s="6"/>
      <c r="I18" s="6"/>
      <c r="J18" s="6"/>
      <c r="K18" s="6"/>
      <c r="L18" s="6"/>
      <c r="M18" s="10">
        <v>36</v>
      </c>
      <c r="N18" s="10">
        <f t="shared" si="0"/>
        <v>1</v>
      </c>
    </row>
    <row r="19" spans="1:14" x14ac:dyDescent="0.25">
      <c r="A19" s="21">
        <v>17</v>
      </c>
      <c r="B19" s="7" t="s">
        <v>436</v>
      </c>
      <c r="C19" s="7" t="s">
        <v>228</v>
      </c>
      <c r="D19" s="7" t="s">
        <v>229</v>
      </c>
      <c r="E19" s="8">
        <v>29</v>
      </c>
      <c r="F19" s="6"/>
      <c r="G19" s="6"/>
      <c r="H19" s="6"/>
      <c r="I19" s="6"/>
      <c r="J19" s="6"/>
      <c r="K19" s="6"/>
      <c r="L19"/>
      <c r="M19" s="10">
        <v>29</v>
      </c>
      <c r="N19" s="10">
        <f t="shared" si="0"/>
        <v>1</v>
      </c>
    </row>
    <row r="20" spans="1:14" x14ac:dyDescent="0.25">
      <c r="A20" t="s">
        <v>234</v>
      </c>
      <c r="B20" s="36"/>
      <c r="C20" s="36"/>
      <c r="D20" s="36"/>
      <c r="E20" s="34"/>
      <c r="F20" s="34"/>
      <c r="G20" s="34"/>
      <c r="H20" s="34"/>
      <c r="I20" s="34"/>
      <c r="J20" s="34"/>
      <c r="K20" s="34"/>
      <c r="L20" s="34"/>
      <c r="M20" s="36"/>
      <c r="N20" s="36"/>
    </row>
    <row r="21" spans="1:14" x14ac:dyDescent="0.25">
      <c r="A21" s="27"/>
      <c r="B21" s="29"/>
      <c r="C21" s="29"/>
      <c r="D21" s="29"/>
      <c r="E21" s="27"/>
      <c r="F21" s="27"/>
      <c r="G21" s="27"/>
      <c r="H21" s="27"/>
      <c r="I21" s="27"/>
      <c r="J21" s="27"/>
      <c r="K21" s="27"/>
      <c r="L21" s="27"/>
      <c r="M21" s="29"/>
      <c r="N21" s="29"/>
    </row>
    <row r="22" spans="1:14" x14ac:dyDescent="0.25">
      <c r="A22" s="27"/>
      <c r="B22" s="29"/>
      <c r="C22" s="29"/>
      <c r="D22" s="29"/>
      <c r="E22" s="27"/>
      <c r="F22" s="27"/>
      <c r="G22" s="27"/>
      <c r="H22" s="27"/>
      <c r="I22" s="27"/>
      <c r="J22" s="27"/>
      <c r="K22" s="27"/>
      <c r="L22" s="27"/>
      <c r="M22" s="29"/>
      <c r="N22" s="29"/>
    </row>
    <row r="23" spans="1:14" x14ac:dyDescent="0.25">
      <c r="A23" s="27"/>
      <c r="B23" s="29"/>
      <c r="C23" s="29"/>
      <c r="D23" s="29"/>
      <c r="E23" s="27"/>
      <c r="F23" s="27"/>
      <c r="G23" s="27"/>
      <c r="H23" s="27"/>
      <c r="I23" s="27"/>
      <c r="J23" s="27"/>
      <c r="K23" s="27"/>
      <c r="L23" s="27"/>
      <c r="M23" s="29"/>
      <c r="N23" s="29"/>
    </row>
    <row r="24" spans="1:14" x14ac:dyDescent="0.25">
      <c r="A24" s="27"/>
      <c r="B24" s="29"/>
      <c r="C24" s="29"/>
      <c r="D24" s="29"/>
      <c r="E24" s="27"/>
      <c r="F24" s="27"/>
      <c r="G24" s="27"/>
      <c r="H24" s="27"/>
      <c r="I24" s="27"/>
      <c r="J24" s="27"/>
      <c r="K24" s="27"/>
      <c r="L24" s="27"/>
      <c r="M24" s="29"/>
      <c r="N24" s="29"/>
    </row>
    <row r="25" spans="1:14" x14ac:dyDescent="0.25">
      <c r="A25" s="27"/>
      <c r="B25" s="29"/>
      <c r="C25" s="29"/>
      <c r="D25" s="29"/>
      <c r="E25" s="27"/>
      <c r="F25" s="27"/>
      <c r="G25" s="27"/>
      <c r="H25" s="27"/>
      <c r="I25" s="27"/>
      <c r="J25" s="27"/>
      <c r="K25" s="27"/>
      <c r="L25" s="27"/>
      <c r="M25" s="29"/>
      <c r="N25" s="29"/>
    </row>
  </sheetData>
  <sheetProtection selectLockedCells="1" selectUnlockedCells="1"/>
  <sortState ref="B3:N19">
    <sortCondition descending="1" ref="M3:M19"/>
  </sortState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N21"/>
  <sheetViews>
    <sheetView topLeftCell="A2" workbookViewId="0">
      <selection activeCell="E2" sqref="E1:K1048576"/>
    </sheetView>
  </sheetViews>
  <sheetFormatPr baseColWidth="10" defaultColWidth="8.77734375" defaultRowHeight="13.2" x14ac:dyDescent="0.25"/>
  <cols>
    <col min="1" max="1" width="5.21875" style="4" customWidth="1"/>
    <col min="2" max="2" width="13.21875" style="4" customWidth="1"/>
    <col min="3" max="3" width="16.21875" style="4" customWidth="1"/>
    <col min="4" max="4" width="19.21875" style="4" customWidth="1"/>
    <col min="5" max="11" width="7.44140625" style="4" customWidth="1"/>
    <col min="12" max="12" width="7.21875" style="4" customWidth="1"/>
    <col min="13" max="13" width="7.77734375" style="4" customWidth="1"/>
    <col min="14" max="14" width="7.5546875" style="4" customWidth="1"/>
    <col min="15" max="16384" width="8.77734375" style="4"/>
  </cols>
  <sheetData>
    <row r="1" spans="1:14" x14ac:dyDescent="0.25">
      <c r="A1" s="11" t="s">
        <v>439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105.6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478</v>
      </c>
    </row>
    <row r="3" spans="1:14" x14ac:dyDescent="0.25">
      <c r="A3" s="21">
        <v>1</v>
      </c>
      <c r="B3" s="19" t="s">
        <v>440</v>
      </c>
      <c r="C3" s="19" t="s">
        <v>441</v>
      </c>
      <c r="D3" s="19" t="s">
        <v>16</v>
      </c>
      <c r="E3" s="22">
        <v>100</v>
      </c>
      <c r="F3" s="21"/>
      <c r="G3" s="21">
        <v>100</v>
      </c>
      <c r="H3" s="21">
        <v>100</v>
      </c>
      <c r="I3" s="21">
        <v>100</v>
      </c>
      <c r="J3" s="21"/>
      <c r="K3" s="21"/>
      <c r="L3" s="21">
        <v>150</v>
      </c>
      <c r="M3" s="20">
        <v>550</v>
      </c>
      <c r="N3" s="20">
        <f t="shared" ref="N3:N17" si="0">COUNT(E3:L3)</f>
        <v>5</v>
      </c>
    </row>
    <row r="4" spans="1:14" x14ac:dyDescent="0.25">
      <c r="A4" s="21">
        <v>2</v>
      </c>
      <c r="B4" s="10" t="s">
        <v>500</v>
      </c>
      <c r="C4" s="10" t="s">
        <v>191</v>
      </c>
      <c r="D4" s="10" t="s">
        <v>87</v>
      </c>
      <c r="E4" s="8"/>
      <c r="F4" s="6">
        <v>100</v>
      </c>
      <c r="G4" s="6">
        <v>80</v>
      </c>
      <c r="H4" s="6">
        <v>60</v>
      </c>
      <c r="I4" s="6">
        <v>80</v>
      </c>
      <c r="J4" s="6"/>
      <c r="K4" s="6"/>
      <c r="L4" s="6">
        <v>90</v>
      </c>
      <c r="M4" s="10">
        <v>410</v>
      </c>
      <c r="N4" s="10">
        <f t="shared" si="0"/>
        <v>5</v>
      </c>
    </row>
    <row r="5" spans="1:14" x14ac:dyDescent="0.25">
      <c r="A5" s="21">
        <v>3</v>
      </c>
      <c r="B5" s="7" t="s">
        <v>448</v>
      </c>
      <c r="C5" s="7" t="s">
        <v>374</v>
      </c>
      <c r="D5" s="7" t="s">
        <v>116</v>
      </c>
      <c r="E5" s="8">
        <v>45</v>
      </c>
      <c r="F5" s="6"/>
      <c r="G5" s="6">
        <v>60</v>
      </c>
      <c r="H5" s="6">
        <v>32</v>
      </c>
      <c r="I5" s="6">
        <v>50</v>
      </c>
      <c r="J5" s="6"/>
      <c r="K5" s="6">
        <v>100</v>
      </c>
      <c r="L5" s="6">
        <v>75</v>
      </c>
      <c r="M5" s="10">
        <v>330</v>
      </c>
      <c r="N5" s="10">
        <f t="shared" si="0"/>
        <v>6</v>
      </c>
    </row>
    <row r="6" spans="1:14" x14ac:dyDescent="0.25">
      <c r="A6" s="21">
        <v>4</v>
      </c>
      <c r="B6" s="10" t="s">
        <v>443</v>
      </c>
      <c r="C6" s="10" t="s">
        <v>501</v>
      </c>
      <c r="D6" s="10" t="s">
        <v>445</v>
      </c>
      <c r="E6" s="8"/>
      <c r="F6" s="6">
        <v>60</v>
      </c>
      <c r="G6" s="6">
        <v>45</v>
      </c>
      <c r="H6" s="6">
        <v>26</v>
      </c>
      <c r="I6" s="6"/>
      <c r="J6" s="6">
        <v>100</v>
      </c>
      <c r="K6" s="6">
        <v>50</v>
      </c>
      <c r="L6" s="6">
        <v>54</v>
      </c>
      <c r="M6" s="10">
        <v>309</v>
      </c>
      <c r="N6" s="10">
        <f t="shared" si="0"/>
        <v>6</v>
      </c>
    </row>
    <row r="7" spans="1:14" x14ac:dyDescent="0.25">
      <c r="A7" s="21">
        <v>5</v>
      </c>
      <c r="B7" s="7" t="s">
        <v>96</v>
      </c>
      <c r="C7" s="7" t="s">
        <v>19</v>
      </c>
      <c r="D7" s="7" t="s">
        <v>20</v>
      </c>
      <c r="E7" s="8">
        <v>60</v>
      </c>
      <c r="F7" s="6">
        <v>80</v>
      </c>
      <c r="G7" s="6">
        <v>50</v>
      </c>
      <c r="H7" s="6">
        <v>36</v>
      </c>
      <c r="I7" s="6">
        <v>45</v>
      </c>
      <c r="J7" s="6"/>
      <c r="K7" s="6">
        <v>60</v>
      </c>
      <c r="L7" s="6"/>
      <c r="M7" s="10">
        <v>295</v>
      </c>
      <c r="N7" s="10">
        <f t="shared" si="0"/>
        <v>6</v>
      </c>
    </row>
    <row r="8" spans="1:14" x14ac:dyDescent="0.25">
      <c r="A8" s="21">
        <v>6</v>
      </c>
      <c r="B8" s="7" t="s">
        <v>449</v>
      </c>
      <c r="C8" s="7" t="s">
        <v>348</v>
      </c>
      <c r="D8" s="7" t="s">
        <v>160</v>
      </c>
      <c r="E8" s="8">
        <v>40</v>
      </c>
      <c r="F8" s="6"/>
      <c r="G8" s="6"/>
      <c r="H8" s="6">
        <v>22</v>
      </c>
      <c r="I8" s="6">
        <v>36</v>
      </c>
      <c r="J8" s="6">
        <v>80</v>
      </c>
      <c r="K8" s="6">
        <v>45</v>
      </c>
      <c r="L8" s="6"/>
      <c r="M8" s="10">
        <v>223</v>
      </c>
      <c r="N8" s="10">
        <f t="shared" si="0"/>
        <v>5</v>
      </c>
    </row>
    <row r="9" spans="1:14" x14ac:dyDescent="0.25">
      <c r="A9" s="21">
        <v>7</v>
      </c>
      <c r="B9" s="7" t="s">
        <v>21</v>
      </c>
      <c r="C9" s="7" t="s">
        <v>442</v>
      </c>
      <c r="D9" s="7" t="s">
        <v>16</v>
      </c>
      <c r="E9" s="8">
        <v>80</v>
      </c>
      <c r="F9" s="6"/>
      <c r="G9" s="6"/>
      <c r="H9" s="6">
        <v>80</v>
      </c>
      <c r="I9" s="6">
        <v>60</v>
      </c>
      <c r="J9" s="6"/>
      <c r="K9" s="6"/>
      <c r="L9" s="6"/>
      <c r="M9" s="10">
        <v>220</v>
      </c>
      <c r="N9" s="10">
        <f t="shared" si="0"/>
        <v>3</v>
      </c>
    </row>
    <row r="10" spans="1:14" x14ac:dyDescent="0.25">
      <c r="A10" s="21">
        <v>8</v>
      </c>
      <c r="B10" s="7" t="s">
        <v>446</v>
      </c>
      <c r="C10" s="7" t="s">
        <v>447</v>
      </c>
      <c r="D10" s="7" t="s">
        <v>40</v>
      </c>
      <c r="E10" s="8">
        <v>50</v>
      </c>
      <c r="F10" s="6"/>
      <c r="G10" s="6"/>
      <c r="H10" s="6">
        <v>29</v>
      </c>
      <c r="I10" s="6">
        <v>40</v>
      </c>
      <c r="J10" s="6"/>
      <c r="K10" s="6"/>
      <c r="L10" s="6">
        <v>60</v>
      </c>
      <c r="M10" s="10">
        <v>179</v>
      </c>
      <c r="N10" s="10">
        <f t="shared" si="0"/>
        <v>4</v>
      </c>
    </row>
    <row r="11" spans="1:14" x14ac:dyDescent="0.25">
      <c r="A11" s="21">
        <v>9</v>
      </c>
      <c r="B11" s="7" t="s">
        <v>170</v>
      </c>
      <c r="C11" s="7" t="s">
        <v>619</v>
      </c>
      <c r="D11" s="7" t="s">
        <v>134</v>
      </c>
      <c r="E11" s="45"/>
      <c r="F11" s="45"/>
      <c r="G11" s="45"/>
      <c r="H11" s="45"/>
      <c r="I11" s="45"/>
      <c r="J11" s="45"/>
      <c r="K11" s="45"/>
      <c r="L11" s="45">
        <v>120</v>
      </c>
      <c r="M11" s="10">
        <v>120</v>
      </c>
      <c r="N11" s="10">
        <f t="shared" si="0"/>
        <v>1</v>
      </c>
    </row>
    <row r="12" spans="1:14" x14ac:dyDescent="0.25">
      <c r="A12" s="21">
        <v>10</v>
      </c>
      <c r="B12" s="10" t="s">
        <v>496</v>
      </c>
      <c r="C12" s="10" t="s">
        <v>497</v>
      </c>
      <c r="D12" s="10" t="s">
        <v>87</v>
      </c>
      <c r="E12" s="8"/>
      <c r="F12" s="6"/>
      <c r="G12" s="6">
        <v>40</v>
      </c>
      <c r="H12" s="6">
        <v>45</v>
      </c>
      <c r="I12" s="6"/>
      <c r="J12" s="6"/>
      <c r="K12" s="6"/>
      <c r="L12" s="6"/>
      <c r="M12" s="10">
        <v>85</v>
      </c>
      <c r="N12" s="10">
        <f t="shared" si="0"/>
        <v>2</v>
      </c>
    </row>
    <row r="13" spans="1:14" x14ac:dyDescent="0.25">
      <c r="A13" s="21">
        <v>11</v>
      </c>
      <c r="B13" s="7" t="s">
        <v>18</v>
      </c>
      <c r="C13" s="7" t="s">
        <v>602</v>
      </c>
      <c r="D13" s="7" t="s">
        <v>131</v>
      </c>
      <c r="E13" s="8"/>
      <c r="F13" s="6"/>
      <c r="G13" s="6"/>
      <c r="H13" s="6"/>
      <c r="I13" s="6"/>
      <c r="J13" s="6"/>
      <c r="K13" s="6">
        <v>80</v>
      </c>
      <c r="L13" s="6"/>
      <c r="M13" s="10">
        <v>80</v>
      </c>
      <c r="N13" s="10">
        <f t="shared" si="0"/>
        <v>1</v>
      </c>
    </row>
    <row r="14" spans="1:14" x14ac:dyDescent="0.25">
      <c r="A14" s="21">
        <v>12</v>
      </c>
      <c r="B14" s="10" t="s">
        <v>620</v>
      </c>
      <c r="C14" s="10" t="s">
        <v>186</v>
      </c>
      <c r="D14" s="10" t="s">
        <v>116</v>
      </c>
      <c r="E14" s="6"/>
      <c r="F14" s="6"/>
      <c r="G14" s="6"/>
      <c r="H14" s="6"/>
      <c r="I14" s="6"/>
      <c r="J14" s="6"/>
      <c r="K14" s="6"/>
      <c r="L14" s="6">
        <v>67.5</v>
      </c>
      <c r="M14" s="10">
        <v>68</v>
      </c>
      <c r="N14" s="10">
        <f t="shared" si="0"/>
        <v>1</v>
      </c>
    </row>
    <row r="15" spans="1:14" x14ac:dyDescent="0.25">
      <c r="A15" s="21">
        <v>13</v>
      </c>
      <c r="B15" s="7" t="s">
        <v>450</v>
      </c>
      <c r="C15" s="7" t="s">
        <v>246</v>
      </c>
      <c r="D15" s="7" t="s">
        <v>108</v>
      </c>
      <c r="E15" s="8">
        <v>36</v>
      </c>
      <c r="F15" s="6"/>
      <c r="G15" s="6"/>
      <c r="H15" s="6">
        <v>24</v>
      </c>
      <c r="I15" s="6"/>
      <c r="J15" s="6"/>
      <c r="K15" s="6"/>
      <c r="L15" s="6"/>
      <c r="M15" s="10">
        <v>60</v>
      </c>
      <c r="N15" s="10">
        <f t="shared" si="0"/>
        <v>2</v>
      </c>
    </row>
    <row r="16" spans="1:14" x14ac:dyDescent="0.25">
      <c r="A16" s="50">
        <v>14</v>
      </c>
      <c r="B16" s="54" t="s">
        <v>85</v>
      </c>
      <c r="C16" s="54" t="s">
        <v>566</v>
      </c>
      <c r="D16" s="54" t="s">
        <v>568</v>
      </c>
      <c r="E16" s="28"/>
      <c r="F16" s="27"/>
      <c r="G16" s="27"/>
      <c r="H16" s="27">
        <v>50</v>
      </c>
      <c r="I16" s="27"/>
      <c r="J16" s="27"/>
      <c r="K16" s="27"/>
      <c r="L16" s="27"/>
      <c r="M16" s="10">
        <v>50</v>
      </c>
      <c r="N16" s="10">
        <f t="shared" si="0"/>
        <v>1</v>
      </c>
    </row>
    <row r="17" spans="1:14" x14ac:dyDescent="0.25">
      <c r="A17" s="6">
        <v>15</v>
      </c>
      <c r="B17" s="7" t="s">
        <v>567</v>
      </c>
      <c r="C17" s="7" t="s">
        <v>179</v>
      </c>
      <c r="D17" s="7" t="s">
        <v>569</v>
      </c>
      <c r="E17" s="8"/>
      <c r="F17" s="6"/>
      <c r="G17" s="6"/>
      <c r="H17" s="6">
        <v>40</v>
      </c>
      <c r="I17" s="6"/>
      <c r="J17" s="6"/>
      <c r="K17" s="6"/>
      <c r="L17" s="6"/>
      <c r="M17" s="10">
        <v>40</v>
      </c>
      <c r="N17" s="10">
        <f t="shared" si="0"/>
        <v>1</v>
      </c>
    </row>
    <row r="18" spans="1:14" x14ac:dyDescent="0.25">
      <c r="A18" s="34"/>
      <c r="B18" s="36"/>
      <c r="C18" s="36"/>
      <c r="D18" s="36"/>
      <c r="E18" s="34"/>
      <c r="F18" s="34"/>
      <c r="G18" s="34"/>
      <c r="H18" s="34"/>
      <c r="I18" s="34"/>
      <c r="J18" s="34"/>
      <c r="K18" s="34"/>
      <c r="L18" s="34"/>
      <c r="M18" s="36"/>
      <c r="N18" s="36"/>
    </row>
    <row r="19" spans="1:14" x14ac:dyDescent="0.25">
      <c r="A19" s="27"/>
      <c r="B19" s="29"/>
      <c r="C19" s="29"/>
      <c r="D19" s="29"/>
      <c r="E19" s="27"/>
      <c r="F19" s="27"/>
      <c r="G19" s="27"/>
      <c r="H19" s="27"/>
      <c r="I19" s="27"/>
      <c r="J19" s="27"/>
      <c r="K19" s="27"/>
      <c r="L19" s="27"/>
      <c r="M19" s="29"/>
      <c r="N19" s="29"/>
    </row>
    <row r="20" spans="1:14" x14ac:dyDescent="0.25">
      <c r="A20" s="27"/>
      <c r="B20" s="29"/>
      <c r="C20" s="29"/>
      <c r="D20" s="29"/>
      <c r="E20" s="27"/>
      <c r="F20" s="27"/>
      <c r="G20" s="27"/>
      <c r="H20" s="27"/>
      <c r="I20" s="27"/>
      <c r="J20" s="27"/>
      <c r="K20" s="27"/>
      <c r="L20" s="27"/>
      <c r="M20" s="29"/>
      <c r="N20" s="29"/>
    </row>
    <row r="21" spans="1:14" x14ac:dyDescent="0.25">
      <c r="A21" s="5"/>
    </row>
  </sheetData>
  <sheetProtection selectLockedCells="1" selectUnlockedCells="1"/>
  <sortState ref="B3:N17">
    <sortCondition descending="1" ref="M3:M17"/>
  </sortState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N17"/>
  <sheetViews>
    <sheetView workbookViewId="0">
      <selection activeCell="M28" sqref="M28"/>
    </sheetView>
  </sheetViews>
  <sheetFormatPr baseColWidth="10" defaultColWidth="8.77734375" defaultRowHeight="13.2" x14ac:dyDescent="0.25"/>
  <cols>
    <col min="1" max="1" width="8.77734375" style="4"/>
    <col min="2" max="2" width="12.77734375" style="4" customWidth="1"/>
    <col min="3" max="3" width="14.77734375" style="4" customWidth="1"/>
    <col min="4" max="4" width="19.21875" style="4" customWidth="1"/>
    <col min="5" max="11" width="6.21875" style="4" customWidth="1"/>
    <col min="12" max="16384" width="8.77734375" style="4"/>
  </cols>
  <sheetData>
    <row r="1" spans="1:14" x14ac:dyDescent="0.25">
      <c r="A1" s="11" t="s">
        <v>451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92.4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478</v>
      </c>
    </row>
    <row r="3" spans="1:14" x14ac:dyDescent="0.25">
      <c r="A3" s="21">
        <v>1</v>
      </c>
      <c r="B3" s="19" t="s">
        <v>240</v>
      </c>
      <c r="C3" s="19" t="s">
        <v>203</v>
      </c>
      <c r="D3" s="19" t="s">
        <v>16</v>
      </c>
      <c r="E3" s="22">
        <v>80</v>
      </c>
      <c r="F3" s="20"/>
      <c r="G3" s="20">
        <v>100</v>
      </c>
      <c r="H3" s="20">
        <v>60</v>
      </c>
      <c r="I3" s="20">
        <v>100</v>
      </c>
      <c r="J3" s="20"/>
      <c r="K3" s="20"/>
      <c r="L3" s="20">
        <v>120</v>
      </c>
      <c r="M3" s="20">
        <v>460</v>
      </c>
      <c r="N3" s="20">
        <f t="shared" ref="N3:N17" si="0">COUNT(E3:L3)</f>
        <v>5</v>
      </c>
    </row>
    <row r="4" spans="1:14" x14ac:dyDescent="0.25">
      <c r="A4" s="21">
        <v>2</v>
      </c>
      <c r="B4" s="10" t="s">
        <v>71</v>
      </c>
      <c r="C4" s="10" t="s">
        <v>444</v>
      </c>
      <c r="D4" s="10" t="s">
        <v>445</v>
      </c>
      <c r="E4" s="8"/>
      <c r="F4" s="10">
        <v>80</v>
      </c>
      <c r="G4" s="10">
        <v>60</v>
      </c>
      <c r="H4" s="10">
        <v>36</v>
      </c>
      <c r="I4" s="10"/>
      <c r="J4" s="10">
        <v>60</v>
      </c>
      <c r="K4" s="10">
        <v>80</v>
      </c>
      <c r="L4" s="10">
        <v>60</v>
      </c>
      <c r="M4" s="10">
        <v>340</v>
      </c>
      <c r="N4" s="10">
        <f t="shared" si="0"/>
        <v>6</v>
      </c>
    </row>
    <row r="5" spans="1:14" x14ac:dyDescent="0.25">
      <c r="A5" s="21">
        <v>3</v>
      </c>
      <c r="B5" s="7" t="s">
        <v>431</v>
      </c>
      <c r="C5" s="7" t="s">
        <v>570</v>
      </c>
      <c r="D5" s="7" t="s">
        <v>134</v>
      </c>
      <c r="E5" s="8"/>
      <c r="F5" s="10"/>
      <c r="G5" s="10"/>
      <c r="H5" s="10">
        <v>80</v>
      </c>
      <c r="I5" s="10"/>
      <c r="J5" s="10">
        <v>100</v>
      </c>
      <c r="K5" s="10"/>
      <c r="L5" s="10">
        <v>150</v>
      </c>
      <c r="M5" s="10">
        <v>330</v>
      </c>
      <c r="N5" s="10">
        <f t="shared" si="0"/>
        <v>3</v>
      </c>
    </row>
    <row r="6" spans="1:14" x14ac:dyDescent="0.25">
      <c r="A6" s="21">
        <v>4</v>
      </c>
      <c r="B6" s="7" t="s">
        <v>168</v>
      </c>
      <c r="C6" s="7" t="s">
        <v>454</v>
      </c>
      <c r="D6" s="7" t="s">
        <v>34</v>
      </c>
      <c r="E6" s="8">
        <v>100</v>
      </c>
      <c r="F6" s="10"/>
      <c r="G6" s="10"/>
      <c r="H6" s="10">
        <v>100</v>
      </c>
      <c r="I6" s="10"/>
      <c r="J6" s="10"/>
      <c r="K6" s="10"/>
      <c r="L6" s="10">
        <v>90</v>
      </c>
      <c r="M6" s="10">
        <v>290</v>
      </c>
      <c r="N6" s="10">
        <f t="shared" si="0"/>
        <v>3</v>
      </c>
    </row>
    <row r="7" spans="1:14" x14ac:dyDescent="0.25">
      <c r="A7" s="21">
        <v>5</v>
      </c>
      <c r="B7" s="7" t="s">
        <v>452</v>
      </c>
      <c r="C7" s="7" t="s">
        <v>453</v>
      </c>
      <c r="D7" s="7" t="s">
        <v>108</v>
      </c>
      <c r="E7" s="8">
        <v>50</v>
      </c>
      <c r="F7" s="10">
        <v>100</v>
      </c>
      <c r="G7" s="10"/>
      <c r="H7" s="10">
        <v>40</v>
      </c>
      <c r="I7" s="10">
        <v>80</v>
      </c>
      <c r="J7" s="10"/>
      <c r="K7" s="10"/>
      <c r="L7" s="10"/>
      <c r="M7" s="10">
        <v>270</v>
      </c>
      <c r="N7" s="10">
        <f t="shared" si="0"/>
        <v>4</v>
      </c>
    </row>
    <row r="8" spans="1:14" x14ac:dyDescent="0.25">
      <c r="A8" s="21">
        <v>5</v>
      </c>
      <c r="B8" s="10" t="s">
        <v>456</v>
      </c>
      <c r="C8" s="10" t="s">
        <v>430</v>
      </c>
      <c r="D8" s="10" t="s">
        <v>221</v>
      </c>
      <c r="E8" s="10"/>
      <c r="F8" s="10">
        <v>60</v>
      </c>
      <c r="G8" s="10">
        <v>50</v>
      </c>
      <c r="H8" s="10"/>
      <c r="I8" s="10">
        <v>50</v>
      </c>
      <c r="J8" s="10">
        <v>50</v>
      </c>
      <c r="K8" s="10">
        <v>60</v>
      </c>
      <c r="L8" s="10">
        <v>48</v>
      </c>
      <c r="M8" s="10">
        <v>270</v>
      </c>
      <c r="N8" s="10">
        <f t="shared" si="0"/>
        <v>6</v>
      </c>
    </row>
    <row r="9" spans="1:14" x14ac:dyDescent="0.25">
      <c r="A9" s="21">
        <v>7</v>
      </c>
      <c r="B9" s="7" t="s">
        <v>174</v>
      </c>
      <c r="C9" s="7" t="s">
        <v>455</v>
      </c>
      <c r="D9" s="7" t="s">
        <v>121</v>
      </c>
      <c r="E9" s="8">
        <v>60</v>
      </c>
      <c r="F9" s="10"/>
      <c r="G9" s="10">
        <v>80</v>
      </c>
      <c r="H9" s="10"/>
      <c r="I9" s="10"/>
      <c r="J9" s="10"/>
      <c r="K9" s="10"/>
      <c r="L9" s="10"/>
      <c r="M9" s="10">
        <v>140</v>
      </c>
      <c r="N9" s="10">
        <f t="shared" si="0"/>
        <v>2</v>
      </c>
    </row>
    <row r="10" spans="1:14" x14ac:dyDescent="0.25">
      <c r="A10" s="21">
        <v>8</v>
      </c>
      <c r="B10" s="7" t="s">
        <v>457</v>
      </c>
      <c r="C10" s="7" t="s">
        <v>458</v>
      </c>
      <c r="D10" s="7" t="s">
        <v>53</v>
      </c>
      <c r="E10" s="8">
        <v>45</v>
      </c>
      <c r="F10" s="10"/>
      <c r="G10" s="10"/>
      <c r="H10" s="10"/>
      <c r="I10" s="10">
        <v>60</v>
      </c>
      <c r="J10" s="10"/>
      <c r="K10" s="10"/>
      <c r="L10" s="10"/>
      <c r="M10" s="10">
        <v>105</v>
      </c>
      <c r="N10" s="10">
        <f t="shared" si="0"/>
        <v>2</v>
      </c>
    </row>
    <row r="11" spans="1:14" x14ac:dyDescent="0.25">
      <c r="A11" s="21">
        <v>9</v>
      </c>
      <c r="B11" s="7" t="s">
        <v>571</v>
      </c>
      <c r="C11" s="7" t="s">
        <v>572</v>
      </c>
      <c r="D11" s="7" t="s">
        <v>526</v>
      </c>
      <c r="E11" s="8"/>
      <c r="F11" s="10"/>
      <c r="G11" s="10"/>
      <c r="H11" s="10">
        <v>50</v>
      </c>
      <c r="I11" s="10"/>
      <c r="J11" s="10"/>
      <c r="K11" s="10"/>
      <c r="L11" s="10">
        <v>54</v>
      </c>
      <c r="M11" s="10">
        <v>104</v>
      </c>
      <c r="N11" s="10">
        <f t="shared" si="0"/>
        <v>2</v>
      </c>
    </row>
    <row r="12" spans="1:14" x14ac:dyDescent="0.25">
      <c r="A12" s="21">
        <v>10</v>
      </c>
      <c r="B12" s="7" t="s">
        <v>603</v>
      </c>
      <c r="C12" s="7" t="s">
        <v>604</v>
      </c>
      <c r="D12" s="7" t="s">
        <v>134</v>
      </c>
      <c r="E12" s="8"/>
      <c r="F12" s="10"/>
      <c r="G12" s="10"/>
      <c r="H12" s="10"/>
      <c r="I12" s="10"/>
      <c r="J12" s="10"/>
      <c r="K12" s="10">
        <v>100</v>
      </c>
      <c r="L12" s="45"/>
      <c r="M12" s="10">
        <v>100</v>
      </c>
      <c r="N12" s="10">
        <f t="shared" si="0"/>
        <v>1</v>
      </c>
    </row>
    <row r="13" spans="1:14" x14ac:dyDescent="0.25">
      <c r="A13" s="21">
        <v>11</v>
      </c>
      <c r="B13" s="7" t="s">
        <v>592</v>
      </c>
      <c r="C13" s="7" t="s">
        <v>237</v>
      </c>
      <c r="D13" s="7" t="s">
        <v>134</v>
      </c>
      <c r="E13" s="8"/>
      <c r="F13" s="10"/>
      <c r="G13" s="10"/>
      <c r="H13" s="10"/>
      <c r="I13" s="10"/>
      <c r="J13" s="10">
        <v>80</v>
      </c>
      <c r="K13" s="10"/>
      <c r="L13" s="10"/>
      <c r="M13" s="36">
        <v>80</v>
      </c>
      <c r="N13" s="36">
        <f t="shared" si="0"/>
        <v>1</v>
      </c>
    </row>
    <row r="14" spans="1:14" x14ac:dyDescent="0.25">
      <c r="A14" s="21">
        <v>12</v>
      </c>
      <c r="B14" s="7" t="s">
        <v>615</v>
      </c>
      <c r="C14" s="7" t="s">
        <v>616</v>
      </c>
      <c r="D14" s="7" t="s">
        <v>589</v>
      </c>
      <c r="E14" s="45"/>
      <c r="F14" s="45"/>
      <c r="G14" s="45"/>
      <c r="H14" s="45"/>
      <c r="I14" s="45"/>
      <c r="J14" s="45"/>
      <c r="K14" s="45"/>
      <c r="L14" s="29">
        <v>75</v>
      </c>
      <c r="M14" s="39">
        <v>75</v>
      </c>
      <c r="N14" s="39">
        <f t="shared" si="0"/>
        <v>1</v>
      </c>
    </row>
    <row r="15" spans="1:14" x14ac:dyDescent="0.25">
      <c r="A15" s="51">
        <v>13</v>
      </c>
      <c r="B15" s="35" t="s">
        <v>617</v>
      </c>
      <c r="C15" s="35" t="s">
        <v>618</v>
      </c>
      <c r="D15" s="35" t="s">
        <v>34</v>
      </c>
      <c r="E15" s="36"/>
      <c r="F15" s="36"/>
      <c r="G15" s="36"/>
      <c r="H15" s="36"/>
      <c r="I15" s="36"/>
      <c r="J15" s="36"/>
      <c r="K15" s="36"/>
      <c r="L15" s="56">
        <v>67.5</v>
      </c>
      <c r="M15" s="39">
        <v>68</v>
      </c>
      <c r="N15" s="39">
        <f t="shared" si="0"/>
        <v>1</v>
      </c>
    </row>
    <row r="16" spans="1:14" x14ac:dyDescent="0.25">
      <c r="A16" s="55">
        <v>14</v>
      </c>
      <c r="B16" s="38" t="s">
        <v>90</v>
      </c>
      <c r="C16" s="38" t="s">
        <v>573</v>
      </c>
      <c r="D16" s="38" t="s">
        <v>121</v>
      </c>
      <c r="E16" s="41"/>
      <c r="F16" s="39"/>
      <c r="G16" s="39"/>
      <c r="H16" s="39">
        <v>45</v>
      </c>
      <c r="I16" s="39"/>
      <c r="J16" s="39"/>
      <c r="K16" s="39"/>
      <c r="L16" s="57"/>
      <c r="M16" s="39">
        <v>45</v>
      </c>
      <c r="N16" s="39">
        <f t="shared" si="0"/>
        <v>1</v>
      </c>
    </row>
    <row r="17" spans="1:14" x14ac:dyDescent="0.25">
      <c r="A17" s="55">
        <v>15</v>
      </c>
      <c r="B17" s="38" t="s">
        <v>459</v>
      </c>
      <c r="C17" s="38" t="s">
        <v>460</v>
      </c>
      <c r="D17" s="38" t="s">
        <v>221</v>
      </c>
      <c r="E17" s="41">
        <v>40</v>
      </c>
      <c r="F17" s="39"/>
      <c r="G17" s="39"/>
      <c r="H17" s="39"/>
      <c r="I17" s="39"/>
      <c r="J17" s="39"/>
      <c r="K17" s="39"/>
      <c r="L17" s="57"/>
      <c r="M17" s="39">
        <v>40</v>
      </c>
      <c r="N17" s="39">
        <f t="shared" si="0"/>
        <v>1</v>
      </c>
    </row>
  </sheetData>
  <sheetProtection selectLockedCells="1" selectUnlockedCells="1"/>
  <sortState ref="B3:N17">
    <sortCondition descending="1" ref="M3:M17"/>
  </sortState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N29"/>
  <sheetViews>
    <sheetView workbookViewId="0">
      <selection activeCell="A28" sqref="A28:N29"/>
    </sheetView>
  </sheetViews>
  <sheetFormatPr baseColWidth="10" defaultColWidth="8.77734375" defaultRowHeight="13.2" x14ac:dyDescent="0.25"/>
  <cols>
    <col min="1" max="1" width="8.77734375" style="4"/>
    <col min="2" max="2" width="13.21875" style="4" customWidth="1"/>
    <col min="3" max="3" width="11.77734375" style="4" customWidth="1"/>
    <col min="4" max="4" width="24.21875" style="4" customWidth="1"/>
    <col min="5" max="10" width="6.77734375" style="4" customWidth="1"/>
    <col min="11" max="16384" width="8.77734375" style="4"/>
  </cols>
  <sheetData>
    <row r="1" spans="1:14" x14ac:dyDescent="0.25">
      <c r="A1" s="1" t="s">
        <v>461</v>
      </c>
    </row>
    <row r="2" spans="1:14" ht="92.4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478</v>
      </c>
    </row>
    <row r="3" spans="1:14" x14ac:dyDescent="0.25">
      <c r="A3" s="24">
        <v>1</v>
      </c>
      <c r="B3" s="20" t="s">
        <v>464</v>
      </c>
      <c r="C3" s="20" t="s">
        <v>189</v>
      </c>
      <c r="D3" s="20" t="s">
        <v>131</v>
      </c>
      <c r="E3" s="22"/>
      <c r="F3" s="20">
        <v>100</v>
      </c>
      <c r="G3" s="20">
        <v>100</v>
      </c>
      <c r="H3" s="20"/>
      <c r="I3" s="20"/>
      <c r="J3" s="20">
        <v>60</v>
      </c>
      <c r="K3" s="20"/>
      <c r="L3" s="20">
        <v>43.5</v>
      </c>
      <c r="M3" s="20">
        <v>304</v>
      </c>
      <c r="N3" s="20">
        <f t="shared" ref="N3:N22" si="0">COUNT(E3:L3)</f>
        <v>4</v>
      </c>
    </row>
    <row r="4" spans="1:14" x14ac:dyDescent="0.25">
      <c r="A4" s="24">
        <v>2</v>
      </c>
      <c r="B4" s="7" t="s">
        <v>462</v>
      </c>
      <c r="C4" s="7" t="s">
        <v>19</v>
      </c>
      <c r="D4" s="7" t="s">
        <v>20</v>
      </c>
      <c r="E4" s="8">
        <v>45</v>
      </c>
      <c r="F4" s="13">
        <v>60</v>
      </c>
      <c r="G4" s="13">
        <v>80</v>
      </c>
      <c r="H4" s="13">
        <v>32</v>
      </c>
      <c r="I4" s="13">
        <v>40</v>
      </c>
      <c r="J4" s="13">
        <v>50</v>
      </c>
      <c r="K4" s="13"/>
      <c r="L4" s="13">
        <v>39</v>
      </c>
      <c r="M4" s="13">
        <v>275</v>
      </c>
      <c r="N4" s="13">
        <f t="shared" si="0"/>
        <v>7</v>
      </c>
    </row>
    <row r="5" spans="1:14" x14ac:dyDescent="0.25">
      <c r="A5" s="24">
        <v>3</v>
      </c>
      <c r="B5" s="7" t="s">
        <v>41</v>
      </c>
      <c r="C5" s="7" t="s">
        <v>465</v>
      </c>
      <c r="D5" s="7" t="s">
        <v>40</v>
      </c>
      <c r="E5" s="8">
        <v>80</v>
      </c>
      <c r="F5" s="10"/>
      <c r="G5" s="10"/>
      <c r="H5" s="10">
        <v>100</v>
      </c>
      <c r="I5" s="10"/>
      <c r="J5" s="10"/>
      <c r="K5" s="10"/>
      <c r="L5" s="10">
        <v>67.5</v>
      </c>
      <c r="M5" s="10">
        <v>248</v>
      </c>
      <c r="N5" s="10">
        <f t="shared" si="0"/>
        <v>3</v>
      </c>
    </row>
    <row r="6" spans="1:14" x14ac:dyDescent="0.25">
      <c r="A6" s="24">
        <v>4</v>
      </c>
      <c r="B6" s="7" t="s">
        <v>427</v>
      </c>
      <c r="C6" s="7" t="s">
        <v>463</v>
      </c>
      <c r="D6" s="7" t="s">
        <v>20</v>
      </c>
      <c r="E6" s="8">
        <v>100</v>
      </c>
      <c r="F6" s="10"/>
      <c r="G6" s="10"/>
      <c r="H6" s="10">
        <v>45</v>
      </c>
      <c r="I6" s="10">
        <v>100</v>
      </c>
      <c r="J6" s="10"/>
      <c r="K6" s="10"/>
      <c r="L6" s="10"/>
      <c r="M6" s="10">
        <v>245</v>
      </c>
      <c r="N6" s="10">
        <f t="shared" si="0"/>
        <v>3</v>
      </c>
    </row>
    <row r="7" spans="1:14" x14ac:dyDescent="0.25">
      <c r="A7" s="24">
        <v>5</v>
      </c>
      <c r="B7" s="7" t="s">
        <v>469</v>
      </c>
      <c r="C7" s="7" t="s">
        <v>470</v>
      </c>
      <c r="D7" s="7" t="s">
        <v>20</v>
      </c>
      <c r="E7" s="8">
        <v>50</v>
      </c>
      <c r="F7" s="10"/>
      <c r="G7" s="10"/>
      <c r="H7" s="10">
        <v>80</v>
      </c>
      <c r="I7" s="10"/>
      <c r="J7" s="10"/>
      <c r="K7" s="10"/>
      <c r="L7" s="10">
        <v>90</v>
      </c>
      <c r="M7" s="10">
        <v>220</v>
      </c>
      <c r="N7" s="10">
        <f t="shared" si="0"/>
        <v>3</v>
      </c>
    </row>
    <row r="8" spans="1:14" x14ac:dyDescent="0.25">
      <c r="A8" s="24">
        <v>6</v>
      </c>
      <c r="B8" s="10" t="s">
        <v>148</v>
      </c>
      <c r="C8" s="10" t="s">
        <v>89</v>
      </c>
      <c r="D8" s="10" t="s">
        <v>45</v>
      </c>
      <c r="E8" s="10"/>
      <c r="F8" s="10"/>
      <c r="G8" s="10"/>
      <c r="H8" s="10">
        <v>50</v>
      </c>
      <c r="I8" s="10">
        <v>80</v>
      </c>
      <c r="J8" s="10"/>
      <c r="K8" s="10"/>
      <c r="L8" s="10">
        <v>75</v>
      </c>
      <c r="M8" s="10">
        <v>205</v>
      </c>
      <c r="N8" s="10">
        <f t="shared" si="0"/>
        <v>3</v>
      </c>
    </row>
    <row r="9" spans="1:14" x14ac:dyDescent="0.25">
      <c r="A9" s="24">
        <v>7</v>
      </c>
      <c r="B9" s="10" t="s">
        <v>471</v>
      </c>
      <c r="C9" s="10" t="s">
        <v>253</v>
      </c>
      <c r="D9" s="10" t="s">
        <v>20</v>
      </c>
      <c r="E9" s="10"/>
      <c r="F9" s="10">
        <v>50</v>
      </c>
      <c r="G9" s="10">
        <v>50</v>
      </c>
      <c r="H9" s="10">
        <v>36</v>
      </c>
      <c r="I9" s="10">
        <v>45</v>
      </c>
      <c r="J9" s="10"/>
      <c r="K9" s="10"/>
      <c r="L9" s="10"/>
      <c r="M9" s="10">
        <v>181</v>
      </c>
      <c r="N9" s="10">
        <f t="shared" si="0"/>
        <v>4</v>
      </c>
    </row>
    <row r="10" spans="1:14" x14ac:dyDescent="0.25">
      <c r="A10" s="24">
        <v>7</v>
      </c>
      <c r="B10" s="10" t="s">
        <v>605</v>
      </c>
      <c r="C10" s="10" t="s">
        <v>606</v>
      </c>
      <c r="D10" s="10" t="s">
        <v>34</v>
      </c>
      <c r="E10" s="10"/>
      <c r="F10" s="10"/>
      <c r="G10" s="10"/>
      <c r="H10" s="10"/>
      <c r="I10" s="10"/>
      <c r="J10" s="10">
        <v>100</v>
      </c>
      <c r="K10" s="10"/>
      <c r="L10" s="10">
        <v>60</v>
      </c>
      <c r="M10" s="10">
        <v>160</v>
      </c>
      <c r="N10" s="10">
        <f t="shared" si="0"/>
        <v>2</v>
      </c>
    </row>
    <row r="11" spans="1:14" x14ac:dyDescent="0.25">
      <c r="A11" s="24">
        <v>9</v>
      </c>
      <c r="B11" s="13" t="s">
        <v>623</v>
      </c>
      <c r="C11" s="13" t="s">
        <v>624</v>
      </c>
      <c r="D11" s="45"/>
      <c r="E11" s="45"/>
      <c r="F11" s="45"/>
      <c r="G11" s="45"/>
      <c r="H11" s="45"/>
      <c r="I11" s="45"/>
      <c r="J11" s="45"/>
      <c r="K11" s="45"/>
      <c r="L11" s="10">
        <v>150</v>
      </c>
      <c r="M11" s="10">
        <v>150</v>
      </c>
      <c r="N11" s="10">
        <f t="shared" si="0"/>
        <v>1</v>
      </c>
    </row>
    <row r="12" spans="1:14" x14ac:dyDescent="0.25">
      <c r="A12" s="24">
        <v>9</v>
      </c>
      <c r="B12" s="10" t="s">
        <v>466</v>
      </c>
      <c r="C12" s="10" t="s">
        <v>467</v>
      </c>
      <c r="D12" s="10" t="s">
        <v>40</v>
      </c>
      <c r="E12" s="10"/>
      <c r="F12" s="10">
        <v>80</v>
      </c>
      <c r="G12" s="10">
        <v>60</v>
      </c>
      <c r="H12" s="10"/>
      <c r="I12" s="10"/>
      <c r="J12" s="10"/>
      <c r="K12" s="10"/>
      <c r="L12" s="10"/>
      <c r="M12" s="10">
        <v>140</v>
      </c>
      <c r="N12" s="10">
        <f t="shared" si="0"/>
        <v>2</v>
      </c>
    </row>
    <row r="13" spans="1:14" x14ac:dyDescent="0.25">
      <c r="A13" s="24">
        <v>9</v>
      </c>
      <c r="B13" s="10" t="s">
        <v>625</v>
      </c>
      <c r="C13" s="10" t="s">
        <v>626</v>
      </c>
      <c r="D13" s="10" t="s">
        <v>70</v>
      </c>
      <c r="E13" s="10"/>
      <c r="F13" s="10"/>
      <c r="G13" s="10"/>
      <c r="H13" s="10"/>
      <c r="I13" s="10"/>
      <c r="J13" s="10"/>
      <c r="K13" s="10"/>
      <c r="L13" s="10">
        <v>120</v>
      </c>
      <c r="M13" s="10">
        <v>120</v>
      </c>
      <c r="N13" s="10">
        <f t="shared" si="0"/>
        <v>1</v>
      </c>
    </row>
    <row r="14" spans="1:14" x14ac:dyDescent="0.25">
      <c r="A14" s="24">
        <v>12</v>
      </c>
      <c r="B14" s="10" t="s">
        <v>574</v>
      </c>
      <c r="C14" s="10" t="s">
        <v>133</v>
      </c>
      <c r="D14" s="10" t="s">
        <v>575</v>
      </c>
      <c r="E14" s="10"/>
      <c r="F14" s="10"/>
      <c r="G14" s="10"/>
      <c r="H14" s="10">
        <v>26</v>
      </c>
      <c r="I14" s="10"/>
      <c r="J14" s="10">
        <v>45</v>
      </c>
      <c r="K14" s="10"/>
      <c r="L14" s="10">
        <v>36</v>
      </c>
      <c r="M14" s="10">
        <v>107</v>
      </c>
      <c r="N14" s="10">
        <f t="shared" si="0"/>
        <v>3</v>
      </c>
    </row>
    <row r="15" spans="1:14" x14ac:dyDescent="0.25">
      <c r="A15" s="24">
        <v>13</v>
      </c>
      <c r="B15" s="10" t="s">
        <v>541</v>
      </c>
      <c r="C15" s="10" t="s">
        <v>542</v>
      </c>
      <c r="D15" s="10" t="s">
        <v>543</v>
      </c>
      <c r="E15" s="10"/>
      <c r="F15" s="10"/>
      <c r="G15" s="10"/>
      <c r="H15" s="10">
        <v>40</v>
      </c>
      <c r="I15" s="10">
        <v>60</v>
      </c>
      <c r="J15" s="10"/>
      <c r="K15" s="10"/>
      <c r="L15" s="10"/>
      <c r="M15" s="10">
        <v>100</v>
      </c>
      <c r="N15" s="10">
        <f t="shared" si="0"/>
        <v>2</v>
      </c>
    </row>
    <row r="16" spans="1:14" x14ac:dyDescent="0.25">
      <c r="A16" s="24">
        <v>13</v>
      </c>
      <c r="B16" s="10" t="s">
        <v>607</v>
      </c>
      <c r="C16" s="10" t="s">
        <v>608</v>
      </c>
      <c r="D16" s="10" t="s">
        <v>134</v>
      </c>
      <c r="E16" s="10"/>
      <c r="F16" s="10"/>
      <c r="G16" s="10"/>
      <c r="H16" s="10"/>
      <c r="I16" s="10"/>
      <c r="J16" s="10">
        <v>100</v>
      </c>
      <c r="K16" s="10"/>
      <c r="L16" s="10"/>
      <c r="M16" s="10">
        <v>100</v>
      </c>
      <c r="N16" s="10">
        <f t="shared" si="0"/>
        <v>1</v>
      </c>
    </row>
    <row r="17" spans="1:14" x14ac:dyDescent="0.25">
      <c r="A17" s="24">
        <v>15</v>
      </c>
      <c r="B17" s="10" t="s">
        <v>472</v>
      </c>
      <c r="C17" s="10" t="s">
        <v>473</v>
      </c>
      <c r="D17" s="10" t="s">
        <v>131</v>
      </c>
      <c r="E17" s="10"/>
      <c r="F17" s="10">
        <v>45</v>
      </c>
      <c r="G17" s="10"/>
      <c r="H17" s="10">
        <v>29</v>
      </c>
      <c r="I17" s="10"/>
      <c r="J17" s="10"/>
      <c r="K17" s="10"/>
      <c r="L17" s="10"/>
      <c r="M17" s="10">
        <v>74</v>
      </c>
      <c r="N17" s="10">
        <f t="shared" si="0"/>
        <v>2</v>
      </c>
    </row>
    <row r="18" spans="1:14" x14ac:dyDescent="0.25">
      <c r="A18" s="24">
        <v>16</v>
      </c>
      <c r="B18" s="7" t="s">
        <v>468</v>
      </c>
      <c r="C18" s="7" t="s">
        <v>154</v>
      </c>
      <c r="D18" s="7" t="s">
        <v>108</v>
      </c>
      <c r="E18" s="8">
        <v>60</v>
      </c>
      <c r="F18" s="10"/>
      <c r="G18" s="10"/>
      <c r="H18" s="10"/>
      <c r="I18" s="10"/>
      <c r="J18" s="10"/>
      <c r="K18" s="10"/>
      <c r="L18" s="29"/>
      <c r="M18" s="29">
        <v>60</v>
      </c>
      <c r="N18" s="29">
        <f t="shared" si="0"/>
        <v>1</v>
      </c>
    </row>
    <row r="19" spans="1:14" x14ac:dyDescent="0.25">
      <c r="A19" s="24">
        <v>17</v>
      </c>
      <c r="B19" s="10" t="s">
        <v>627</v>
      </c>
      <c r="C19" s="10" t="s">
        <v>628</v>
      </c>
      <c r="D19" s="10" t="s">
        <v>20</v>
      </c>
      <c r="E19" s="10"/>
      <c r="F19" s="10"/>
      <c r="G19" s="10"/>
      <c r="H19" s="10"/>
      <c r="I19" s="10"/>
      <c r="J19" s="10"/>
      <c r="K19" s="10"/>
      <c r="L19" s="10">
        <v>54</v>
      </c>
      <c r="M19" s="10">
        <v>54</v>
      </c>
      <c r="N19" s="10">
        <f t="shared" si="0"/>
        <v>1</v>
      </c>
    </row>
    <row r="20" spans="1:14" x14ac:dyDescent="0.25">
      <c r="A20" s="24">
        <v>18</v>
      </c>
      <c r="B20" s="10" t="s">
        <v>544</v>
      </c>
      <c r="C20" s="10" t="s">
        <v>545</v>
      </c>
      <c r="D20" s="10" t="s">
        <v>20</v>
      </c>
      <c r="E20" s="10"/>
      <c r="F20" s="10"/>
      <c r="G20" s="10"/>
      <c r="H20" s="10"/>
      <c r="I20" s="10">
        <v>50</v>
      </c>
      <c r="J20" s="10"/>
      <c r="K20" s="10"/>
      <c r="L20" s="10"/>
      <c r="M20" s="10">
        <v>50</v>
      </c>
      <c r="N20" s="10">
        <f t="shared" si="0"/>
        <v>1</v>
      </c>
    </row>
    <row r="21" spans="1:14" x14ac:dyDescent="0.25">
      <c r="A21" s="24">
        <v>18</v>
      </c>
      <c r="B21" s="10" t="s">
        <v>629</v>
      </c>
      <c r="C21" s="10" t="s">
        <v>630</v>
      </c>
      <c r="D21" s="10" t="s">
        <v>40</v>
      </c>
      <c r="E21" s="10"/>
      <c r="F21" s="10"/>
      <c r="G21" s="10"/>
      <c r="H21" s="10"/>
      <c r="I21" s="10"/>
      <c r="J21" s="10"/>
      <c r="K21" s="10"/>
      <c r="L21" s="10">
        <v>48</v>
      </c>
      <c r="M21" s="10">
        <v>48</v>
      </c>
      <c r="N21" s="10">
        <f t="shared" si="0"/>
        <v>1</v>
      </c>
    </row>
    <row r="22" spans="1:14" x14ac:dyDescent="0.25">
      <c r="A22" s="59">
        <v>20</v>
      </c>
      <c r="B22" s="60" t="s">
        <v>498</v>
      </c>
      <c r="C22" s="60" t="s">
        <v>499</v>
      </c>
      <c r="D22" s="29" t="s">
        <v>40</v>
      </c>
      <c r="E22" s="29"/>
      <c r="F22" s="29"/>
      <c r="G22" s="29">
        <v>45</v>
      </c>
      <c r="H22" s="29"/>
      <c r="I22" s="29"/>
      <c r="J22" s="29"/>
      <c r="K22" s="29"/>
      <c r="L22" s="10"/>
      <c r="M22" s="10">
        <v>45</v>
      </c>
      <c r="N22" s="10">
        <f t="shared" si="0"/>
        <v>1</v>
      </c>
    </row>
    <row r="23" spans="1:14" x14ac:dyDescent="0.25">
      <c r="A23" s="20">
        <v>21</v>
      </c>
      <c r="B23" s="10" t="s">
        <v>631</v>
      </c>
      <c r="C23" s="10" t="s">
        <v>632</v>
      </c>
      <c r="D23" s="10" t="s">
        <v>53</v>
      </c>
      <c r="E23" s="10"/>
      <c r="F23" s="10"/>
      <c r="G23" s="10"/>
      <c r="H23" s="10"/>
      <c r="I23" s="10"/>
      <c r="J23" s="10"/>
      <c r="K23" s="10"/>
      <c r="L23" s="10">
        <v>43.5</v>
      </c>
      <c r="M23" s="10">
        <v>44</v>
      </c>
      <c r="N23" s="10">
        <f t="shared" ref="N23:N26" si="1">COUNT(E23:L23)</f>
        <v>1</v>
      </c>
    </row>
    <row r="24" spans="1:14" x14ac:dyDescent="0.25">
      <c r="A24" s="20">
        <v>22</v>
      </c>
      <c r="B24" s="10" t="s">
        <v>609</v>
      </c>
      <c r="C24" s="10" t="s">
        <v>179</v>
      </c>
      <c r="D24" s="10" t="s">
        <v>56</v>
      </c>
      <c r="E24" s="10"/>
      <c r="F24" s="10"/>
      <c r="G24" s="10"/>
      <c r="H24" s="10"/>
      <c r="I24" s="10"/>
      <c r="J24" s="10">
        <v>40</v>
      </c>
      <c r="K24" s="10"/>
      <c r="L24" s="10"/>
      <c r="M24" s="10">
        <v>40</v>
      </c>
      <c r="N24" s="10">
        <f t="shared" si="1"/>
        <v>1</v>
      </c>
    </row>
    <row r="25" spans="1:14" x14ac:dyDescent="0.25">
      <c r="A25" s="20">
        <v>23</v>
      </c>
      <c r="B25" s="10" t="s">
        <v>474</v>
      </c>
      <c r="C25" s="10" t="s">
        <v>475</v>
      </c>
      <c r="D25" s="10" t="s">
        <v>476</v>
      </c>
      <c r="E25" s="10"/>
      <c r="F25" s="10">
        <v>36</v>
      </c>
      <c r="G25" s="10"/>
      <c r="H25" s="10"/>
      <c r="I25" s="10"/>
      <c r="J25" s="10"/>
      <c r="K25" s="10"/>
      <c r="L25" s="10"/>
      <c r="M25" s="10">
        <v>36</v>
      </c>
      <c r="N25" s="10">
        <f t="shared" si="1"/>
        <v>1</v>
      </c>
    </row>
    <row r="26" spans="1:14" x14ac:dyDescent="0.25">
      <c r="A26" s="20">
        <v>23</v>
      </c>
      <c r="B26" s="10" t="s">
        <v>610</v>
      </c>
      <c r="C26" s="10" t="s">
        <v>242</v>
      </c>
      <c r="D26" s="10" t="s">
        <v>16</v>
      </c>
      <c r="E26" s="10"/>
      <c r="F26" s="10"/>
      <c r="G26" s="10"/>
      <c r="H26" s="10"/>
      <c r="I26" s="10"/>
      <c r="J26" s="10">
        <v>36</v>
      </c>
      <c r="K26" s="10"/>
      <c r="L26" s="45"/>
      <c r="M26" s="10">
        <v>36</v>
      </c>
      <c r="N26" s="10">
        <f t="shared" si="1"/>
        <v>1</v>
      </c>
    </row>
    <row r="27" spans="1:14" x14ac:dyDescent="0.25">
      <c r="A27" s="36"/>
      <c r="B27" s="36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</row>
    <row r="28" spans="1:14" x14ac:dyDescent="0.25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</row>
    <row r="29" spans="1:14" x14ac:dyDescent="0.25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</row>
  </sheetData>
  <sheetProtection selectLockedCells="1" selectUnlockedCells="1"/>
  <sortState ref="B3:M26">
    <sortCondition descending="1" ref="M3:M26"/>
  </sortState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N227"/>
  <sheetViews>
    <sheetView tabSelected="1" workbookViewId="0">
      <selection activeCell="C13" sqref="C13"/>
    </sheetView>
  </sheetViews>
  <sheetFormatPr baseColWidth="10" defaultColWidth="8.77734375" defaultRowHeight="13.2" x14ac:dyDescent="0.25"/>
  <cols>
    <col min="1" max="1" width="8.5546875" customWidth="1"/>
    <col min="2" max="2" width="15.5546875" customWidth="1"/>
    <col min="3" max="4" width="9.21875" customWidth="1"/>
  </cols>
  <sheetData>
    <row r="1" spans="1:14" x14ac:dyDescent="0.25">
      <c r="A1" s="1" t="s">
        <v>0</v>
      </c>
    </row>
    <row r="2" spans="1:14" ht="92.4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478</v>
      </c>
    </row>
    <row r="3" spans="1:14" ht="16.5" customHeight="1" x14ac:dyDescent="0.25">
      <c r="A3" s="18">
        <v>1</v>
      </c>
      <c r="B3" s="19" t="s">
        <v>14</v>
      </c>
      <c r="C3" s="19" t="s">
        <v>15</v>
      </c>
      <c r="D3" s="19" t="s">
        <v>16</v>
      </c>
      <c r="E3" s="20">
        <v>100</v>
      </c>
      <c r="F3" s="20">
        <v>100</v>
      </c>
      <c r="G3" s="20">
        <v>100</v>
      </c>
      <c r="H3" s="20">
        <v>100</v>
      </c>
      <c r="I3" s="20">
        <v>100</v>
      </c>
      <c r="J3" s="20"/>
      <c r="K3" s="20"/>
      <c r="L3" s="20"/>
      <c r="M3" s="20">
        <f>IF(COUNT(E3:L3)=6,SUM(E3:L3)-MIN(E3:L3),SUM(E3:L3))</f>
        <v>500</v>
      </c>
      <c r="N3" s="20">
        <f>COUNT(E3:L3)</f>
        <v>5</v>
      </c>
    </row>
    <row r="4" spans="1:14" ht="16.5" customHeight="1" x14ac:dyDescent="0.25"/>
    <row r="5" spans="1:14" ht="16.5" customHeight="1" x14ac:dyDescent="0.25"/>
    <row r="6" spans="1:14" ht="16.5" customHeight="1" x14ac:dyDescent="0.25"/>
    <row r="7" spans="1:14" ht="16.5" customHeight="1" x14ac:dyDescent="0.25"/>
    <row r="8" spans="1:14" ht="16.5" customHeight="1" x14ac:dyDescent="0.25"/>
    <row r="9" spans="1:14" ht="16.5" customHeight="1" x14ac:dyDescent="0.25"/>
    <row r="10" spans="1:14" ht="16.5" customHeight="1" x14ac:dyDescent="0.25"/>
    <row r="11" spans="1:14" ht="16.5" customHeight="1" x14ac:dyDescent="0.25">
      <c r="D11" s="4"/>
    </row>
    <row r="12" spans="1:14" ht="16.5" customHeight="1" x14ac:dyDescent="0.25"/>
    <row r="13" spans="1:14" ht="16.5" customHeight="1" x14ac:dyDescent="0.25"/>
    <row r="14" spans="1:14" ht="16.5" customHeight="1" x14ac:dyDescent="0.25"/>
    <row r="15" spans="1:14" ht="16.5" customHeight="1" x14ac:dyDescent="0.25"/>
    <row r="16" spans="1:14" ht="16.5" customHeight="1" x14ac:dyDescent="0.25"/>
    <row r="17" ht="16.5" customHeight="1" x14ac:dyDescent="0.25"/>
    <row r="18" ht="16.5" customHeight="1" x14ac:dyDescent="0.25"/>
    <row r="19" ht="16.5" customHeight="1" x14ac:dyDescent="0.25"/>
    <row r="20" ht="16.5" customHeight="1" x14ac:dyDescent="0.25"/>
    <row r="21" ht="16.5" customHeight="1" x14ac:dyDescent="0.25"/>
    <row r="22" ht="16.5" customHeight="1" x14ac:dyDescent="0.25"/>
    <row r="23" ht="16.5" customHeight="1" x14ac:dyDescent="0.25"/>
    <row r="24" ht="16.5" customHeight="1" x14ac:dyDescent="0.25"/>
    <row r="25" ht="16.5" customHeight="1" x14ac:dyDescent="0.25"/>
    <row r="26" ht="16.5" customHeight="1" x14ac:dyDescent="0.25"/>
    <row r="27" ht="16.5" customHeight="1" x14ac:dyDescent="0.25"/>
    <row r="28" ht="16.5" customHeight="1" x14ac:dyDescent="0.25"/>
    <row r="29" ht="16.5" customHeight="1" x14ac:dyDescent="0.25"/>
    <row r="30" ht="16.5" customHeight="1" x14ac:dyDescent="0.25"/>
    <row r="31" ht="16.5" customHeight="1" x14ac:dyDescent="0.25"/>
    <row r="32" ht="16.5" customHeight="1" x14ac:dyDescent="0.25"/>
    <row r="33" ht="16.5" customHeight="1" x14ac:dyDescent="0.25"/>
    <row r="34" ht="16.5" customHeight="1" x14ac:dyDescent="0.25"/>
    <row r="35" ht="16.5" customHeight="1" x14ac:dyDescent="0.25"/>
    <row r="36" ht="16.5" customHeight="1" x14ac:dyDescent="0.25"/>
    <row r="37" ht="16.5" customHeight="1" x14ac:dyDescent="0.25"/>
    <row r="38" ht="16.5" customHeight="1" x14ac:dyDescent="0.25"/>
    <row r="39" ht="16.5" customHeight="1" x14ac:dyDescent="0.25"/>
    <row r="40" ht="16.5" customHeight="1" x14ac:dyDescent="0.25"/>
    <row r="41" ht="16.5" customHeight="1" x14ac:dyDescent="0.25"/>
    <row r="42" ht="16.5" customHeight="1" x14ac:dyDescent="0.25"/>
    <row r="43" ht="16.5" customHeight="1" x14ac:dyDescent="0.25"/>
    <row r="44" ht="16.5" customHeight="1" x14ac:dyDescent="0.25"/>
    <row r="45" ht="16.5" customHeight="1" x14ac:dyDescent="0.25"/>
    <row r="46" ht="16.5" customHeight="1" x14ac:dyDescent="0.25"/>
    <row r="47" ht="16.5" customHeight="1" x14ac:dyDescent="0.25"/>
    <row r="48" ht="16.5" customHeight="1" x14ac:dyDescent="0.25"/>
    <row r="49" ht="16.5" customHeight="1" x14ac:dyDescent="0.25"/>
    <row r="50" ht="16.5" customHeight="1" x14ac:dyDescent="0.25"/>
    <row r="51" ht="16.5" customHeight="1" x14ac:dyDescent="0.25"/>
    <row r="52" ht="16.5" customHeight="1" x14ac:dyDescent="0.25"/>
    <row r="53" ht="16.5" customHeight="1" x14ac:dyDescent="0.25"/>
    <row r="54" ht="16.5" customHeight="1" x14ac:dyDescent="0.25"/>
    <row r="55" ht="16.5" customHeight="1" x14ac:dyDescent="0.25"/>
    <row r="56" ht="16.5" customHeight="1" x14ac:dyDescent="0.25"/>
    <row r="57" ht="16.5" customHeight="1" x14ac:dyDescent="0.25"/>
    <row r="58" ht="16.5" customHeight="1" x14ac:dyDescent="0.25"/>
    <row r="59" ht="16.5" customHeight="1" x14ac:dyDescent="0.25"/>
    <row r="60" ht="16.5" customHeight="1" x14ac:dyDescent="0.25"/>
    <row r="61" ht="16.5" customHeight="1" x14ac:dyDescent="0.25"/>
    <row r="62" ht="16.5" customHeight="1" x14ac:dyDescent="0.25"/>
    <row r="63" ht="16.5" customHeight="1" x14ac:dyDescent="0.25"/>
    <row r="64" ht="16.5" customHeight="1" x14ac:dyDescent="0.25"/>
    <row r="65" ht="16.5" customHeight="1" x14ac:dyDescent="0.25"/>
    <row r="66" ht="16.5" customHeight="1" x14ac:dyDescent="0.25"/>
    <row r="67" ht="16.5" customHeight="1" x14ac:dyDescent="0.25"/>
    <row r="68" ht="16.5" customHeight="1" x14ac:dyDescent="0.25"/>
    <row r="69" ht="16.5" customHeight="1" x14ac:dyDescent="0.25"/>
    <row r="70" ht="16.5" customHeight="1" x14ac:dyDescent="0.25"/>
    <row r="71" ht="16.5" customHeight="1" x14ac:dyDescent="0.25"/>
    <row r="72" ht="16.5" customHeight="1" x14ac:dyDescent="0.25"/>
    <row r="73" ht="16.5" customHeight="1" x14ac:dyDescent="0.25"/>
    <row r="74" ht="16.5" customHeight="1" x14ac:dyDescent="0.25"/>
    <row r="75" ht="16.5" customHeight="1" x14ac:dyDescent="0.25"/>
    <row r="76" ht="16.5" customHeight="1" x14ac:dyDescent="0.25"/>
    <row r="77" ht="16.5" customHeight="1" x14ac:dyDescent="0.25"/>
    <row r="78" ht="16.5" customHeight="1" x14ac:dyDescent="0.25"/>
    <row r="79" ht="16.5" customHeight="1" x14ac:dyDescent="0.25"/>
    <row r="80" ht="16.5" customHeight="1" x14ac:dyDescent="0.25"/>
    <row r="81" ht="16.5" customHeight="1" x14ac:dyDescent="0.25"/>
    <row r="82" ht="16.5" customHeight="1" x14ac:dyDescent="0.25"/>
    <row r="83" ht="16.5" customHeight="1" x14ac:dyDescent="0.25"/>
    <row r="84" ht="16.5" customHeight="1" x14ac:dyDescent="0.25"/>
    <row r="85" ht="16.5" customHeight="1" x14ac:dyDescent="0.25"/>
    <row r="86" ht="16.5" customHeight="1" x14ac:dyDescent="0.25"/>
    <row r="87" ht="16.5" customHeight="1" x14ac:dyDescent="0.25"/>
    <row r="88" ht="16.5" customHeight="1" x14ac:dyDescent="0.25"/>
    <row r="89" ht="16.5" customHeight="1" x14ac:dyDescent="0.25"/>
    <row r="90" ht="16.5" customHeight="1" x14ac:dyDescent="0.25"/>
    <row r="91" ht="16.5" customHeight="1" x14ac:dyDescent="0.25"/>
    <row r="92" ht="16.5" customHeight="1" x14ac:dyDescent="0.25"/>
    <row r="93" ht="16.5" customHeight="1" x14ac:dyDescent="0.25"/>
    <row r="94" ht="16.5" customHeight="1" x14ac:dyDescent="0.25"/>
    <row r="95" ht="16.5" customHeight="1" x14ac:dyDescent="0.25"/>
    <row r="96" ht="16.5" customHeight="1" x14ac:dyDescent="0.25"/>
    <row r="97" ht="16.5" customHeight="1" x14ac:dyDescent="0.25"/>
    <row r="98" ht="16.5" customHeight="1" x14ac:dyDescent="0.25"/>
    <row r="99" ht="16.5" customHeight="1" x14ac:dyDescent="0.25"/>
    <row r="100" ht="16.5" customHeight="1" x14ac:dyDescent="0.25"/>
    <row r="101" ht="16.5" customHeight="1" x14ac:dyDescent="0.25"/>
    <row r="102" ht="16.5" customHeight="1" x14ac:dyDescent="0.25"/>
    <row r="103" ht="16.5" customHeight="1" x14ac:dyDescent="0.25"/>
    <row r="104" ht="16.5" customHeight="1" x14ac:dyDescent="0.25"/>
    <row r="105" ht="16.5" customHeight="1" x14ac:dyDescent="0.25"/>
    <row r="106" ht="16.5" customHeight="1" x14ac:dyDescent="0.25"/>
    <row r="107" ht="16.5" customHeight="1" x14ac:dyDescent="0.25"/>
    <row r="108" ht="16.5" customHeight="1" x14ac:dyDescent="0.25"/>
    <row r="109" ht="16.5" customHeight="1" x14ac:dyDescent="0.25"/>
    <row r="110" ht="16.5" customHeight="1" x14ac:dyDescent="0.25"/>
    <row r="111" ht="16.5" customHeight="1" x14ac:dyDescent="0.25"/>
    <row r="112" ht="16.5" customHeight="1" x14ac:dyDescent="0.25"/>
    <row r="113" ht="16.5" customHeight="1" x14ac:dyDescent="0.25"/>
    <row r="114" ht="16.5" customHeight="1" x14ac:dyDescent="0.25"/>
    <row r="115" ht="16.5" customHeight="1" x14ac:dyDescent="0.25"/>
    <row r="116" ht="16.5" customHeight="1" x14ac:dyDescent="0.25"/>
    <row r="117" ht="16.5" customHeight="1" x14ac:dyDescent="0.25"/>
    <row r="118" ht="16.5" customHeight="1" x14ac:dyDescent="0.25"/>
    <row r="119" ht="16.5" customHeight="1" x14ac:dyDescent="0.25"/>
    <row r="120" ht="16.5" customHeight="1" x14ac:dyDescent="0.25"/>
    <row r="121" ht="16.5" customHeight="1" x14ac:dyDescent="0.25"/>
    <row r="122" ht="16.5" customHeight="1" x14ac:dyDescent="0.25"/>
    <row r="123" ht="16.5" customHeight="1" x14ac:dyDescent="0.25"/>
    <row r="124" ht="16.5" customHeight="1" x14ac:dyDescent="0.25"/>
    <row r="125" ht="16.5" customHeight="1" x14ac:dyDescent="0.25"/>
    <row r="126" ht="16.5" customHeight="1" x14ac:dyDescent="0.25"/>
    <row r="127" ht="16.5" customHeight="1" x14ac:dyDescent="0.25"/>
    <row r="128" ht="16.5" customHeight="1" x14ac:dyDescent="0.25"/>
    <row r="129" ht="16.5" customHeight="1" x14ac:dyDescent="0.25"/>
    <row r="130" ht="16.5" customHeight="1" x14ac:dyDescent="0.25"/>
    <row r="131" ht="16.5" customHeight="1" x14ac:dyDescent="0.25"/>
    <row r="132" ht="16.5" customHeight="1" x14ac:dyDescent="0.25"/>
    <row r="133" ht="16.5" customHeight="1" x14ac:dyDescent="0.25"/>
    <row r="134" ht="16.5" customHeight="1" x14ac:dyDescent="0.25"/>
    <row r="135" ht="16.5" customHeight="1" x14ac:dyDescent="0.25"/>
    <row r="136" ht="16.5" customHeight="1" x14ac:dyDescent="0.25"/>
    <row r="137" ht="16.5" customHeight="1" x14ac:dyDescent="0.25"/>
    <row r="138" ht="16.5" customHeight="1" x14ac:dyDescent="0.25"/>
    <row r="139" ht="16.5" customHeight="1" x14ac:dyDescent="0.25"/>
    <row r="140" ht="16.5" customHeight="1" x14ac:dyDescent="0.25"/>
    <row r="141" ht="16.5" customHeight="1" x14ac:dyDescent="0.25"/>
    <row r="142" ht="16.5" customHeight="1" x14ac:dyDescent="0.25"/>
    <row r="143" ht="16.5" customHeight="1" x14ac:dyDescent="0.25"/>
    <row r="144" ht="16.5" customHeight="1" x14ac:dyDescent="0.25"/>
    <row r="145" ht="16.5" customHeight="1" x14ac:dyDescent="0.25"/>
    <row r="146" ht="16.5" customHeight="1" x14ac:dyDescent="0.25"/>
    <row r="147" ht="16.5" customHeight="1" x14ac:dyDescent="0.25"/>
    <row r="148" ht="16.5" customHeight="1" x14ac:dyDescent="0.25"/>
    <row r="149" ht="16.5" customHeight="1" x14ac:dyDescent="0.25"/>
    <row r="150" ht="16.5" customHeight="1" x14ac:dyDescent="0.25"/>
    <row r="151" ht="16.5" customHeight="1" x14ac:dyDescent="0.25"/>
    <row r="152" ht="16.5" customHeight="1" x14ac:dyDescent="0.25"/>
    <row r="153" ht="16.5" customHeight="1" x14ac:dyDescent="0.25"/>
    <row r="154" ht="16.5" customHeight="1" x14ac:dyDescent="0.25"/>
    <row r="155" ht="16.5" customHeight="1" x14ac:dyDescent="0.25"/>
    <row r="156" ht="16.5" customHeight="1" x14ac:dyDescent="0.25"/>
    <row r="157" ht="16.5" customHeight="1" x14ac:dyDescent="0.25"/>
    <row r="158" ht="16.5" customHeight="1" x14ac:dyDescent="0.25"/>
    <row r="159" ht="16.5" customHeight="1" x14ac:dyDescent="0.25"/>
    <row r="160" ht="16.5" customHeight="1" x14ac:dyDescent="0.25"/>
    <row r="161" ht="16.5" customHeight="1" x14ac:dyDescent="0.25"/>
    <row r="162" ht="16.5" customHeight="1" x14ac:dyDescent="0.25"/>
    <row r="163" ht="16.5" customHeight="1" x14ac:dyDescent="0.25"/>
    <row r="164" ht="16.5" customHeight="1" x14ac:dyDescent="0.25"/>
    <row r="165" ht="16.5" customHeight="1" x14ac:dyDescent="0.25"/>
    <row r="166" ht="16.5" customHeight="1" x14ac:dyDescent="0.25"/>
    <row r="167" ht="16.5" customHeight="1" x14ac:dyDescent="0.25"/>
    <row r="168" ht="16.5" customHeight="1" x14ac:dyDescent="0.25"/>
    <row r="169" ht="16.5" customHeight="1" x14ac:dyDescent="0.25"/>
    <row r="170" ht="16.5" customHeight="1" x14ac:dyDescent="0.25"/>
    <row r="171" ht="16.5" customHeight="1" x14ac:dyDescent="0.25"/>
    <row r="172" ht="16.5" customHeight="1" x14ac:dyDescent="0.25"/>
    <row r="173" ht="16.5" customHeight="1" x14ac:dyDescent="0.25"/>
    <row r="174" ht="16.5" customHeight="1" x14ac:dyDescent="0.25"/>
    <row r="175" ht="16.5" customHeight="1" x14ac:dyDescent="0.25"/>
    <row r="176" ht="16.5" customHeight="1" x14ac:dyDescent="0.25"/>
    <row r="177" ht="16.5" customHeight="1" x14ac:dyDescent="0.25"/>
    <row r="178" ht="16.5" customHeight="1" x14ac:dyDescent="0.25"/>
    <row r="179" ht="16.5" customHeight="1" x14ac:dyDescent="0.25"/>
    <row r="180" ht="16.5" customHeight="1" x14ac:dyDescent="0.25"/>
    <row r="181" ht="16.5" customHeight="1" x14ac:dyDescent="0.25"/>
    <row r="182" ht="16.5" customHeight="1" x14ac:dyDescent="0.25"/>
    <row r="183" ht="16.5" customHeight="1" x14ac:dyDescent="0.25"/>
    <row r="184" ht="16.5" customHeight="1" x14ac:dyDescent="0.25"/>
    <row r="185" ht="16.5" customHeight="1" x14ac:dyDescent="0.25"/>
    <row r="186" ht="16.5" customHeight="1" x14ac:dyDescent="0.25"/>
    <row r="187" ht="16.5" customHeight="1" x14ac:dyDescent="0.25"/>
    <row r="188" ht="16.5" customHeight="1" x14ac:dyDescent="0.25"/>
    <row r="189" ht="16.5" customHeight="1" x14ac:dyDescent="0.25"/>
    <row r="190" ht="16.5" customHeight="1" x14ac:dyDescent="0.25"/>
    <row r="191" ht="16.5" customHeight="1" x14ac:dyDescent="0.25"/>
    <row r="192" ht="16.5" customHeight="1" x14ac:dyDescent="0.25"/>
    <row r="193" ht="16.5" customHeight="1" x14ac:dyDescent="0.25"/>
    <row r="194" ht="16.5" customHeight="1" x14ac:dyDescent="0.25"/>
    <row r="195" ht="16.5" customHeight="1" x14ac:dyDescent="0.25"/>
    <row r="196" ht="16.5" customHeight="1" x14ac:dyDescent="0.25"/>
    <row r="197" ht="16.5" customHeight="1" x14ac:dyDescent="0.25"/>
    <row r="198" ht="16.5" customHeight="1" x14ac:dyDescent="0.25"/>
    <row r="199" ht="16.5" customHeight="1" x14ac:dyDescent="0.25"/>
    <row r="200" ht="16.5" customHeight="1" x14ac:dyDescent="0.25"/>
    <row r="201" ht="16.5" customHeight="1" x14ac:dyDescent="0.25"/>
    <row r="202" ht="16.5" customHeight="1" x14ac:dyDescent="0.25"/>
    <row r="203" ht="16.5" customHeight="1" x14ac:dyDescent="0.25"/>
    <row r="204" ht="16.5" customHeight="1" x14ac:dyDescent="0.25"/>
    <row r="205" ht="16.5" customHeight="1" x14ac:dyDescent="0.25"/>
    <row r="206" ht="16.5" customHeight="1" x14ac:dyDescent="0.25"/>
    <row r="207" ht="16.5" customHeight="1" x14ac:dyDescent="0.25"/>
    <row r="208" ht="16.5" customHeight="1" x14ac:dyDescent="0.25"/>
    <row r="209" ht="16.5" customHeight="1" x14ac:dyDescent="0.25"/>
    <row r="210" ht="16.5" customHeight="1" x14ac:dyDescent="0.25"/>
    <row r="211" ht="16.5" customHeight="1" x14ac:dyDescent="0.25"/>
    <row r="212" ht="16.5" customHeight="1" x14ac:dyDescent="0.25"/>
    <row r="213" ht="16.5" customHeight="1" x14ac:dyDescent="0.25"/>
    <row r="214" ht="16.5" customHeight="1" x14ac:dyDescent="0.25"/>
    <row r="215" ht="16.5" customHeight="1" x14ac:dyDescent="0.25"/>
    <row r="216" ht="16.5" customHeight="1" x14ac:dyDescent="0.25"/>
    <row r="217" ht="16.5" customHeight="1" x14ac:dyDescent="0.25"/>
    <row r="218" ht="16.5" customHeight="1" x14ac:dyDescent="0.25"/>
    <row r="219" ht="16.5" customHeight="1" x14ac:dyDescent="0.25"/>
    <row r="220" ht="16.5" customHeight="1" x14ac:dyDescent="0.25"/>
    <row r="221" ht="16.5" customHeight="1" x14ac:dyDescent="0.25"/>
    <row r="222" ht="16.5" customHeight="1" x14ac:dyDescent="0.25"/>
    <row r="223" ht="16.5" customHeight="1" x14ac:dyDescent="0.25"/>
    <row r="224" ht="16.5" customHeight="1" x14ac:dyDescent="0.25"/>
    <row r="225" ht="16.5" customHeight="1" x14ac:dyDescent="0.25"/>
    <row r="226" ht="16.5" customHeight="1" x14ac:dyDescent="0.25"/>
    <row r="227" ht="16.5" customHeight="1" x14ac:dyDescent="0.25"/>
  </sheetData>
  <sheetProtection selectLockedCells="1" selectUnlockedCells="1"/>
  <pageMargins left="0.75" right="0.75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IV63"/>
  <sheetViews>
    <sheetView view="pageLayout" zoomScaleNormal="100" workbookViewId="0">
      <selection activeCell="B3" sqref="B3:N52"/>
    </sheetView>
  </sheetViews>
  <sheetFormatPr baseColWidth="10" defaultColWidth="8.77734375" defaultRowHeight="13.2" x14ac:dyDescent="0.25"/>
  <cols>
    <col min="1" max="1" width="5.21875" style="4" customWidth="1"/>
    <col min="2" max="2" width="16.5546875" style="4" customWidth="1"/>
    <col min="3" max="3" width="12.21875" style="4" customWidth="1"/>
    <col min="4" max="4" width="25.5546875" style="4" customWidth="1"/>
    <col min="5" max="11" width="5.77734375" style="4" customWidth="1"/>
    <col min="12" max="16384" width="8.77734375" style="4"/>
  </cols>
  <sheetData>
    <row r="1" spans="1:14" customFormat="1" x14ac:dyDescent="0.25">
      <c r="A1" s="1" t="s">
        <v>17</v>
      </c>
    </row>
    <row r="2" spans="1:14" ht="61.95" customHeight="1" x14ac:dyDescent="0.25">
      <c r="A2" s="14" t="s">
        <v>1</v>
      </c>
      <c r="B2" s="14" t="s">
        <v>2</v>
      </c>
      <c r="C2" s="14" t="s">
        <v>3</v>
      </c>
      <c r="D2" s="14" t="s">
        <v>4</v>
      </c>
      <c r="E2" s="15" t="s">
        <v>5</v>
      </c>
      <c r="F2" s="15" t="s">
        <v>6</v>
      </c>
      <c r="G2" s="15" t="s">
        <v>7</v>
      </c>
      <c r="H2" s="15" t="s">
        <v>8</v>
      </c>
      <c r="I2" s="15" t="s">
        <v>9</v>
      </c>
      <c r="J2" s="15" t="s">
        <v>10</v>
      </c>
      <c r="K2" s="15" t="s">
        <v>11</v>
      </c>
      <c r="L2" s="15" t="s">
        <v>12</v>
      </c>
      <c r="M2" s="15" t="s">
        <v>13</v>
      </c>
      <c r="N2" s="15" t="s">
        <v>478</v>
      </c>
    </row>
    <row r="3" spans="1:14" x14ac:dyDescent="0.25">
      <c r="A3" s="21">
        <v>1</v>
      </c>
      <c r="B3" s="19" t="s">
        <v>18</v>
      </c>
      <c r="C3" s="19" t="s">
        <v>19</v>
      </c>
      <c r="D3" s="19" t="s">
        <v>20</v>
      </c>
      <c r="E3" s="22">
        <v>80</v>
      </c>
      <c r="F3" s="21">
        <v>80</v>
      </c>
      <c r="G3" s="21">
        <v>100</v>
      </c>
      <c r="H3" s="21">
        <v>100</v>
      </c>
      <c r="I3" s="21">
        <v>60</v>
      </c>
      <c r="J3" s="21"/>
      <c r="K3" s="21">
        <v>80</v>
      </c>
      <c r="L3" s="21">
        <v>150</v>
      </c>
      <c r="M3" s="20">
        <v>510</v>
      </c>
      <c r="N3" s="20">
        <f t="shared" ref="N3:N34" si="0">COUNT(E3:L3)</f>
        <v>7</v>
      </c>
    </row>
    <row r="4" spans="1:14" x14ac:dyDescent="0.25">
      <c r="A4" s="21">
        <v>2</v>
      </c>
      <c r="B4" s="7" t="s">
        <v>21</v>
      </c>
      <c r="C4" s="7" t="s">
        <v>22</v>
      </c>
      <c r="D4" s="7" t="s">
        <v>23</v>
      </c>
      <c r="E4" s="8">
        <v>60</v>
      </c>
      <c r="F4" s="9">
        <v>100</v>
      </c>
      <c r="G4" s="9">
        <v>80</v>
      </c>
      <c r="H4" s="9">
        <v>80</v>
      </c>
      <c r="I4" s="9">
        <v>100</v>
      </c>
      <c r="J4" s="9">
        <v>50</v>
      </c>
      <c r="K4" s="9">
        <v>60</v>
      </c>
      <c r="L4" s="9">
        <v>60</v>
      </c>
      <c r="M4" s="13">
        <v>420</v>
      </c>
      <c r="N4" s="13">
        <f t="shared" si="0"/>
        <v>8</v>
      </c>
    </row>
    <row r="5" spans="1:14" x14ac:dyDescent="0.25">
      <c r="A5" s="21">
        <v>3</v>
      </c>
      <c r="B5" s="7" t="s">
        <v>61</v>
      </c>
      <c r="C5" s="7" t="s">
        <v>62</v>
      </c>
      <c r="D5" s="7" t="s">
        <v>63</v>
      </c>
      <c r="E5" s="8">
        <v>22</v>
      </c>
      <c r="F5" s="6"/>
      <c r="G5" s="6">
        <v>13</v>
      </c>
      <c r="H5" s="6">
        <v>36</v>
      </c>
      <c r="I5" s="6">
        <v>50</v>
      </c>
      <c r="J5" s="6">
        <v>45</v>
      </c>
      <c r="K5" s="6">
        <v>60</v>
      </c>
      <c r="L5" s="6">
        <v>120</v>
      </c>
      <c r="M5" s="13">
        <v>311</v>
      </c>
      <c r="N5" s="10">
        <f t="shared" si="0"/>
        <v>7</v>
      </c>
    </row>
    <row r="6" spans="1:14" x14ac:dyDescent="0.25">
      <c r="A6" s="21">
        <v>4</v>
      </c>
      <c r="B6" s="7" t="s">
        <v>26</v>
      </c>
      <c r="C6" s="7" t="s">
        <v>27</v>
      </c>
      <c r="D6" s="7" t="s">
        <v>28</v>
      </c>
      <c r="E6" s="8">
        <v>100</v>
      </c>
      <c r="F6" s="6"/>
      <c r="G6" s="6"/>
      <c r="H6" s="6"/>
      <c r="I6" s="6"/>
      <c r="J6" s="6">
        <v>100</v>
      </c>
      <c r="K6" s="6">
        <v>100</v>
      </c>
      <c r="L6" s="6"/>
      <c r="M6" s="13">
        <v>300</v>
      </c>
      <c r="N6" s="10">
        <f t="shared" si="0"/>
        <v>3</v>
      </c>
    </row>
    <row r="7" spans="1:14" x14ac:dyDescent="0.25">
      <c r="A7" s="21">
        <v>5</v>
      </c>
      <c r="B7" s="7" t="s">
        <v>46</v>
      </c>
      <c r="C7" s="7" t="s">
        <v>47</v>
      </c>
      <c r="D7" s="7" t="s">
        <v>48</v>
      </c>
      <c r="E7" s="8">
        <v>36</v>
      </c>
      <c r="F7" s="6">
        <v>18</v>
      </c>
      <c r="G7" s="6">
        <v>36</v>
      </c>
      <c r="H7" s="6">
        <v>16</v>
      </c>
      <c r="I7" s="6">
        <v>40</v>
      </c>
      <c r="J7" s="6">
        <v>80</v>
      </c>
      <c r="K7" s="6">
        <v>45</v>
      </c>
      <c r="L7" s="6">
        <v>90</v>
      </c>
      <c r="M7" s="13">
        <v>291</v>
      </c>
      <c r="N7" s="10">
        <f t="shared" si="0"/>
        <v>8</v>
      </c>
    </row>
    <row r="8" spans="1:14" x14ac:dyDescent="0.25">
      <c r="A8" s="21">
        <v>6</v>
      </c>
      <c r="B8" s="7" t="s">
        <v>21</v>
      </c>
      <c r="C8" s="7" t="s">
        <v>24</v>
      </c>
      <c r="D8" s="7" t="s">
        <v>25</v>
      </c>
      <c r="E8" s="8">
        <v>50</v>
      </c>
      <c r="F8" s="6">
        <v>60</v>
      </c>
      <c r="G8" s="6"/>
      <c r="H8" s="6">
        <v>50</v>
      </c>
      <c r="I8" s="6">
        <v>45</v>
      </c>
      <c r="J8" s="6"/>
      <c r="K8" s="6"/>
      <c r="L8" s="6">
        <v>75</v>
      </c>
      <c r="M8" s="13">
        <v>280</v>
      </c>
      <c r="N8" s="10">
        <f t="shared" si="0"/>
        <v>5</v>
      </c>
    </row>
    <row r="9" spans="1:14" x14ac:dyDescent="0.25">
      <c r="A9" s="21">
        <v>7</v>
      </c>
      <c r="B9" s="7" t="s">
        <v>29</v>
      </c>
      <c r="C9" s="7" t="s">
        <v>30</v>
      </c>
      <c r="D9" s="7" t="s">
        <v>31</v>
      </c>
      <c r="E9" s="8">
        <v>32</v>
      </c>
      <c r="F9" s="6">
        <v>60</v>
      </c>
      <c r="G9" s="6">
        <v>45</v>
      </c>
      <c r="H9" s="6">
        <v>60</v>
      </c>
      <c r="I9" s="6">
        <v>18</v>
      </c>
      <c r="J9" s="6">
        <v>36</v>
      </c>
      <c r="K9" s="6">
        <v>32</v>
      </c>
      <c r="L9" s="6">
        <v>54</v>
      </c>
      <c r="M9" s="13">
        <v>255</v>
      </c>
      <c r="N9" s="10">
        <f t="shared" si="0"/>
        <v>8</v>
      </c>
    </row>
    <row r="10" spans="1:14" x14ac:dyDescent="0.25">
      <c r="A10" s="21">
        <v>8</v>
      </c>
      <c r="B10" s="7" t="s">
        <v>37</v>
      </c>
      <c r="C10" s="7" t="s">
        <v>24</v>
      </c>
      <c r="D10" s="7" t="s">
        <v>25</v>
      </c>
      <c r="E10" s="8">
        <v>40</v>
      </c>
      <c r="F10" s="6">
        <v>26</v>
      </c>
      <c r="G10" s="6"/>
      <c r="H10" s="6">
        <v>45</v>
      </c>
      <c r="I10" s="6">
        <v>80</v>
      </c>
      <c r="J10" s="6"/>
      <c r="K10" s="6"/>
      <c r="L10" s="6">
        <v>48</v>
      </c>
      <c r="M10" s="13">
        <v>239</v>
      </c>
      <c r="N10" s="10">
        <f t="shared" si="0"/>
        <v>5</v>
      </c>
    </row>
    <row r="11" spans="1:14" x14ac:dyDescent="0.25">
      <c r="A11" s="21">
        <v>9</v>
      </c>
      <c r="B11" s="7" t="s">
        <v>32</v>
      </c>
      <c r="C11" s="7" t="s">
        <v>33</v>
      </c>
      <c r="D11" s="7" t="s">
        <v>34</v>
      </c>
      <c r="E11" s="8">
        <v>45</v>
      </c>
      <c r="F11" s="6">
        <v>32</v>
      </c>
      <c r="G11" s="6">
        <v>60</v>
      </c>
      <c r="H11" s="6">
        <v>32</v>
      </c>
      <c r="I11" s="6">
        <v>22</v>
      </c>
      <c r="J11" s="6"/>
      <c r="K11" s="6"/>
      <c r="L11" s="6">
        <v>67.5</v>
      </c>
      <c r="M11" s="13">
        <v>236</v>
      </c>
      <c r="N11" s="10">
        <f t="shared" si="0"/>
        <v>6</v>
      </c>
    </row>
    <row r="12" spans="1:14" x14ac:dyDescent="0.25">
      <c r="A12" s="21">
        <v>9</v>
      </c>
      <c r="B12" s="7" t="s">
        <v>43</v>
      </c>
      <c r="C12" s="7" t="s">
        <v>44</v>
      </c>
      <c r="D12" s="7" t="s">
        <v>45</v>
      </c>
      <c r="E12" s="8">
        <v>26</v>
      </c>
      <c r="F12" s="6">
        <v>32</v>
      </c>
      <c r="G12" s="6">
        <v>40</v>
      </c>
      <c r="H12" s="6">
        <v>26</v>
      </c>
      <c r="I12" s="6">
        <v>32</v>
      </c>
      <c r="J12" s="6">
        <v>60</v>
      </c>
      <c r="K12" s="6">
        <v>40</v>
      </c>
      <c r="L12" s="6">
        <v>21</v>
      </c>
      <c r="M12" s="13">
        <v>204</v>
      </c>
      <c r="N12" s="10">
        <f t="shared" si="0"/>
        <v>8</v>
      </c>
    </row>
    <row r="13" spans="1:14" x14ac:dyDescent="0.25">
      <c r="A13" s="21">
        <v>11</v>
      </c>
      <c r="B13" s="7" t="s">
        <v>51</v>
      </c>
      <c r="C13" s="7" t="s">
        <v>52</v>
      </c>
      <c r="D13" s="7" t="s">
        <v>53</v>
      </c>
      <c r="E13" s="8">
        <v>11</v>
      </c>
      <c r="F13" s="6">
        <v>24</v>
      </c>
      <c r="G13" s="6">
        <v>50</v>
      </c>
      <c r="H13" s="6">
        <v>20</v>
      </c>
      <c r="I13" s="6">
        <v>26</v>
      </c>
      <c r="J13" s="6">
        <v>40</v>
      </c>
      <c r="K13" s="6">
        <v>29</v>
      </c>
      <c r="L13" s="6">
        <v>33</v>
      </c>
      <c r="M13" s="13">
        <v>178</v>
      </c>
      <c r="N13" s="10">
        <f t="shared" si="0"/>
        <v>8</v>
      </c>
    </row>
    <row r="14" spans="1:14" x14ac:dyDescent="0.25">
      <c r="A14" s="21">
        <v>12</v>
      </c>
      <c r="B14" s="7" t="s">
        <v>41</v>
      </c>
      <c r="C14" s="7" t="s">
        <v>42</v>
      </c>
      <c r="D14" s="7" t="s">
        <v>20</v>
      </c>
      <c r="E14" s="8">
        <v>24</v>
      </c>
      <c r="F14" s="6">
        <v>36</v>
      </c>
      <c r="G14" s="6">
        <v>16</v>
      </c>
      <c r="H14" s="6">
        <v>29</v>
      </c>
      <c r="I14" s="6">
        <v>16</v>
      </c>
      <c r="J14" s="6"/>
      <c r="K14" s="6"/>
      <c r="L14" s="6">
        <v>24</v>
      </c>
      <c r="M14" s="13">
        <v>129</v>
      </c>
      <c r="N14" s="10">
        <f t="shared" si="0"/>
        <v>6</v>
      </c>
    </row>
    <row r="15" spans="1:14" x14ac:dyDescent="0.25">
      <c r="A15" s="21">
        <v>13</v>
      </c>
      <c r="B15" s="7" t="s">
        <v>80</v>
      </c>
      <c r="C15" s="7" t="s">
        <v>81</v>
      </c>
      <c r="D15" s="7" t="s">
        <v>82</v>
      </c>
      <c r="E15" s="8">
        <v>10</v>
      </c>
      <c r="F15" s="6"/>
      <c r="G15" s="6">
        <v>24</v>
      </c>
      <c r="H15" s="6"/>
      <c r="I15" s="6">
        <v>20</v>
      </c>
      <c r="J15" s="6"/>
      <c r="K15" s="6">
        <v>36</v>
      </c>
      <c r="L15" s="6">
        <v>36</v>
      </c>
      <c r="M15" s="13">
        <v>126</v>
      </c>
      <c r="N15" s="10">
        <f t="shared" si="0"/>
        <v>5</v>
      </c>
    </row>
    <row r="16" spans="1:14" x14ac:dyDescent="0.25">
      <c r="A16" s="21">
        <v>14</v>
      </c>
      <c r="B16" s="7" t="s">
        <v>54</v>
      </c>
      <c r="C16" s="7" t="s">
        <v>55</v>
      </c>
      <c r="D16" s="7" t="s">
        <v>56</v>
      </c>
      <c r="E16" s="8">
        <v>13</v>
      </c>
      <c r="F16" s="6">
        <v>20</v>
      </c>
      <c r="G16" s="6">
        <v>22</v>
      </c>
      <c r="H16" s="6">
        <v>18</v>
      </c>
      <c r="I16" s="6">
        <v>29</v>
      </c>
      <c r="J16" s="6"/>
      <c r="K16" s="6"/>
      <c r="L16" s="6">
        <v>30</v>
      </c>
      <c r="M16" s="13">
        <v>119</v>
      </c>
      <c r="N16" s="10">
        <f t="shared" si="0"/>
        <v>6</v>
      </c>
    </row>
    <row r="17" spans="1:14" x14ac:dyDescent="0.25">
      <c r="A17" s="21">
        <v>15</v>
      </c>
      <c r="B17" s="7" t="s">
        <v>49</v>
      </c>
      <c r="C17" s="7" t="s">
        <v>50</v>
      </c>
      <c r="D17" s="7" t="s">
        <v>31</v>
      </c>
      <c r="E17" s="8">
        <v>14</v>
      </c>
      <c r="F17" s="6">
        <v>22</v>
      </c>
      <c r="G17" s="6">
        <v>20</v>
      </c>
      <c r="H17" s="6">
        <v>22</v>
      </c>
      <c r="I17" s="6">
        <v>13</v>
      </c>
      <c r="J17" s="6">
        <v>29</v>
      </c>
      <c r="K17" s="6">
        <v>24</v>
      </c>
      <c r="L17" s="6">
        <v>19.5</v>
      </c>
      <c r="M17" s="13">
        <v>117</v>
      </c>
      <c r="N17" s="10">
        <f t="shared" si="0"/>
        <v>8</v>
      </c>
    </row>
    <row r="18" spans="1:14" x14ac:dyDescent="0.25">
      <c r="A18" s="21">
        <v>16</v>
      </c>
      <c r="B18" s="7" t="s">
        <v>59</v>
      </c>
      <c r="C18" s="7" t="s">
        <v>60</v>
      </c>
      <c r="D18" s="7" t="s">
        <v>56</v>
      </c>
      <c r="E18" s="8">
        <v>12</v>
      </c>
      <c r="F18" s="6">
        <v>14</v>
      </c>
      <c r="G18" s="6">
        <v>26</v>
      </c>
      <c r="H18" s="6">
        <v>15</v>
      </c>
      <c r="I18" s="6">
        <v>15</v>
      </c>
      <c r="J18" s="6">
        <v>32</v>
      </c>
      <c r="K18" s="6">
        <v>26</v>
      </c>
      <c r="L18" s="6"/>
      <c r="M18" s="13">
        <v>114</v>
      </c>
      <c r="N18" s="10">
        <f t="shared" si="0"/>
        <v>7</v>
      </c>
    </row>
    <row r="19" spans="1:14" x14ac:dyDescent="0.25">
      <c r="A19" s="21">
        <v>17</v>
      </c>
      <c r="B19" s="7" t="s">
        <v>57</v>
      </c>
      <c r="C19" s="7" t="s">
        <v>58</v>
      </c>
      <c r="D19" s="7" t="s">
        <v>34</v>
      </c>
      <c r="E19" s="8">
        <v>15</v>
      </c>
      <c r="F19" s="6">
        <v>16</v>
      </c>
      <c r="G19" s="6">
        <v>10</v>
      </c>
      <c r="H19" s="6">
        <v>12</v>
      </c>
      <c r="I19" s="6">
        <v>9</v>
      </c>
      <c r="J19" s="6">
        <v>24</v>
      </c>
      <c r="K19" s="6">
        <v>22</v>
      </c>
      <c r="L19" s="6">
        <v>27</v>
      </c>
      <c r="M19" s="13">
        <v>104</v>
      </c>
      <c r="N19" s="10">
        <f t="shared" si="0"/>
        <v>8</v>
      </c>
    </row>
    <row r="20" spans="1:14" x14ac:dyDescent="0.25">
      <c r="A20" s="21">
        <v>18</v>
      </c>
      <c r="B20" s="7" t="s">
        <v>35</v>
      </c>
      <c r="C20" s="7" t="s">
        <v>36</v>
      </c>
      <c r="D20" s="7" t="s">
        <v>31</v>
      </c>
      <c r="E20" s="8">
        <v>29</v>
      </c>
      <c r="F20" s="6">
        <v>40</v>
      </c>
      <c r="G20" s="6">
        <v>29</v>
      </c>
      <c r="H20" s="6"/>
      <c r="I20" s="6"/>
      <c r="J20" s="6"/>
      <c r="K20" s="6"/>
      <c r="L20" s="6"/>
      <c r="M20" s="13">
        <v>98</v>
      </c>
      <c r="N20" s="10">
        <f t="shared" si="0"/>
        <v>3</v>
      </c>
    </row>
    <row r="21" spans="1:14" x14ac:dyDescent="0.25">
      <c r="A21" s="21">
        <v>19</v>
      </c>
      <c r="B21" s="7" t="s">
        <v>64</v>
      </c>
      <c r="C21" s="7" t="s">
        <v>65</v>
      </c>
      <c r="D21" s="7" t="s">
        <v>56</v>
      </c>
      <c r="E21" s="8">
        <v>7</v>
      </c>
      <c r="F21" s="6">
        <v>15</v>
      </c>
      <c r="G21" s="6">
        <v>32</v>
      </c>
      <c r="H21" s="6">
        <v>8</v>
      </c>
      <c r="I21" s="6">
        <v>24</v>
      </c>
      <c r="J21" s="6"/>
      <c r="K21" s="6"/>
      <c r="L21" s="6">
        <v>18</v>
      </c>
      <c r="M21" s="13">
        <v>97</v>
      </c>
      <c r="N21" s="10">
        <f t="shared" si="0"/>
        <v>6</v>
      </c>
    </row>
    <row r="22" spans="1:14" x14ac:dyDescent="0.25">
      <c r="A22" s="21">
        <v>20</v>
      </c>
      <c r="B22" s="7" t="s">
        <v>74</v>
      </c>
      <c r="C22" s="7" t="s">
        <v>75</v>
      </c>
      <c r="D22" s="7" t="s">
        <v>76</v>
      </c>
      <c r="E22" s="8">
        <v>3</v>
      </c>
      <c r="F22" s="6">
        <v>14</v>
      </c>
      <c r="G22" s="6">
        <v>18</v>
      </c>
      <c r="H22" s="6">
        <v>11</v>
      </c>
      <c r="I22" s="6">
        <v>11</v>
      </c>
      <c r="J22" s="6"/>
      <c r="K22" s="6"/>
      <c r="L22" s="6">
        <v>39</v>
      </c>
      <c r="M22" s="13">
        <v>93</v>
      </c>
      <c r="N22" s="10">
        <f t="shared" si="0"/>
        <v>6</v>
      </c>
    </row>
    <row r="23" spans="1:14" x14ac:dyDescent="0.25">
      <c r="A23" s="21">
        <v>21</v>
      </c>
      <c r="B23" s="7" t="s">
        <v>38</v>
      </c>
      <c r="C23" s="7" t="s">
        <v>39</v>
      </c>
      <c r="D23" s="7" t="s">
        <v>40</v>
      </c>
      <c r="E23" s="8">
        <v>18</v>
      </c>
      <c r="F23" s="6">
        <v>45</v>
      </c>
      <c r="G23" s="6"/>
      <c r="H23" s="6">
        <v>24</v>
      </c>
      <c r="I23" s="6"/>
      <c r="J23" s="6"/>
      <c r="K23" s="6"/>
      <c r="L23" s="6"/>
      <c r="M23" s="13">
        <v>87</v>
      </c>
      <c r="N23" s="10">
        <f t="shared" si="0"/>
        <v>3</v>
      </c>
    </row>
    <row r="24" spans="1:14" x14ac:dyDescent="0.25">
      <c r="A24" s="21">
        <v>22</v>
      </c>
      <c r="B24" s="7" t="s">
        <v>18</v>
      </c>
      <c r="C24" s="7" t="s">
        <v>77</v>
      </c>
      <c r="D24" s="7" t="s">
        <v>25</v>
      </c>
      <c r="E24" s="8">
        <v>16</v>
      </c>
      <c r="F24" s="6"/>
      <c r="G24" s="6"/>
      <c r="H24" s="6">
        <v>14</v>
      </c>
      <c r="I24" s="6"/>
      <c r="J24" s="6"/>
      <c r="K24" s="6"/>
      <c r="L24" s="6">
        <v>43.5</v>
      </c>
      <c r="M24" s="13">
        <v>74</v>
      </c>
      <c r="N24" s="10">
        <f t="shared" si="0"/>
        <v>3</v>
      </c>
    </row>
    <row r="25" spans="1:14" x14ac:dyDescent="0.25">
      <c r="A25" s="21">
        <v>23</v>
      </c>
      <c r="B25" s="7" t="s">
        <v>68</v>
      </c>
      <c r="C25" s="7" t="s">
        <v>69</v>
      </c>
      <c r="D25" s="7" t="s">
        <v>70</v>
      </c>
      <c r="E25" s="8">
        <v>9</v>
      </c>
      <c r="F25" s="6">
        <v>11</v>
      </c>
      <c r="G25" s="6">
        <v>9</v>
      </c>
      <c r="H25" s="6">
        <v>6</v>
      </c>
      <c r="I25" s="6">
        <v>5</v>
      </c>
      <c r="J25" s="6">
        <v>22</v>
      </c>
      <c r="K25" s="6">
        <v>20</v>
      </c>
      <c r="L25" s="6"/>
      <c r="M25" s="13">
        <v>71</v>
      </c>
      <c r="N25" s="10">
        <f t="shared" si="0"/>
        <v>7</v>
      </c>
    </row>
    <row r="26" spans="1:14" x14ac:dyDescent="0.25">
      <c r="A26" s="21">
        <v>24</v>
      </c>
      <c r="B26" s="7" t="s">
        <v>71</v>
      </c>
      <c r="C26" s="7" t="s">
        <v>72</v>
      </c>
      <c r="D26" s="7" t="s">
        <v>73</v>
      </c>
      <c r="E26" s="8">
        <v>8</v>
      </c>
      <c r="F26" s="6">
        <v>10</v>
      </c>
      <c r="G26" s="6">
        <v>15</v>
      </c>
      <c r="H26" s="6"/>
      <c r="I26" s="6">
        <v>14</v>
      </c>
      <c r="J26" s="6"/>
      <c r="K26" s="6"/>
      <c r="L26" s="6">
        <v>22.5</v>
      </c>
      <c r="M26" s="13">
        <v>70</v>
      </c>
      <c r="N26" s="10">
        <f t="shared" si="0"/>
        <v>5</v>
      </c>
    </row>
    <row r="27" spans="1:14" x14ac:dyDescent="0.25">
      <c r="A27" s="21">
        <v>25</v>
      </c>
      <c r="B27" s="7" t="s">
        <v>504</v>
      </c>
      <c r="C27" s="7" t="s">
        <v>503</v>
      </c>
      <c r="D27" s="7" t="s">
        <v>20</v>
      </c>
      <c r="E27" s="6"/>
      <c r="F27" s="6"/>
      <c r="G27" s="6"/>
      <c r="H27" s="6">
        <v>10</v>
      </c>
      <c r="I27" s="6">
        <v>36</v>
      </c>
      <c r="J27" s="6"/>
      <c r="K27" s="6"/>
      <c r="L27" s="6"/>
      <c r="M27" s="13">
        <v>46</v>
      </c>
      <c r="N27" s="10">
        <f t="shared" si="0"/>
        <v>2</v>
      </c>
    </row>
    <row r="28" spans="1:14" x14ac:dyDescent="0.25">
      <c r="A28" s="21">
        <v>26</v>
      </c>
      <c r="B28" s="10" t="s">
        <v>78</v>
      </c>
      <c r="C28" s="10" t="s">
        <v>79</v>
      </c>
      <c r="D28" s="10" t="s">
        <v>76</v>
      </c>
      <c r="E28" s="6"/>
      <c r="F28" s="6">
        <v>14</v>
      </c>
      <c r="G28" s="6">
        <v>11</v>
      </c>
      <c r="H28" s="6">
        <v>9</v>
      </c>
      <c r="I28" s="6">
        <v>10</v>
      </c>
      <c r="J28" s="6"/>
      <c r="K28" s="6"/>
      <c r="L28" s="6"/>
      <c r="M28" s="13">
        <v>44</v>
      </c>
      <c r="N28" s="10">
        <f t="shared" si="0"/>
        <v>4</v>
      </c>
    </row>
    <row r="29" spans="1:14" x14ac:dyDescent="0.25">
      <c r="A29" s="21">
        <v>27</v>
      </c>
      <c r="B29" s="7" t="s">
        <v>94</v>
      </c>
      <c r="C29" s="7" t="s">
        <v>95</v>
      </c>
      <c r="D29" s="7" t="s">
        <v>56</v>
      </c>
      <c r="E29" s="6">
        <v>0</v>
      </c>
      <c r="F29" s="6">
        <v>6</v>
      </c>
      <c r="G29" s="6">
        <v>14</v>
      </c>
      <c r="H29" s="6"/>
      <c r="I29" s="6">
        <v>8</v>
      </c>
      <c r="J29" s="6"/>
      <c r="K29" s="6"/>
      <c r="L29" s="6">
        <v>16.5</v>
      </c>
      <c r="M29" s="13">
        <v>44</v>
      </c>
      <c r="N29" s="10">
        <f t="shared" si="0"/>
        <v>5</v>
      </c>
    </row>
    <row r="30" spans="1:14" x14ac:dyDescent="0.25">
      <c r="A30" s="21">
        <v>28</v>
      </c>
      <c r="B30" s="7" t="s">
        <v>548</v>
      </c>
      <c r="C30" s="7" t="s">
        <v>549</v>
      </c>
      <c r="D30" s="7" t="s">
        <v>108</v>
      </c>
      <c r="E30" s="6"/>
      <c r="F30" s="6"/>
      <c r="G30" s="6"/>
      <c r="H30" s="6">
        <v>40</v>
      </c>
      <c r="I30" s="6"/>
      <c r="J30" s="6"/>
      <c r="K30" s="6"/>
      <c r="L30" s="6"/>
      <c r="M30" s="13">
        <v>40</v>
      </c>
      <c r="N30" s="10">
        <f t="shared" si="0"/>
        <v>1</v>
      </c>
    </row>
    <row r="31" spans="1:14" x14ac:dyDescent="0.25">
      <c r="A31" s="21">
        <v>29</v>
      </c>
      <c r="B31" s="7" t="s">
        <v>90</v>
      </c>
      <c r="C31" s="7" t="s">
        <v>237</v>
      </c>
      <c r="D31" s="7" t="s">
        <v>91</v>
      </c>
      <c r="E31" s="8">
        <v>6</v>
      </c>
      <c r="F31" s="6"/>
      <c r="G31" s="6"/>
      <c r="H31" s="6">
        <v>5</v>
      </c>
      <c r="I31" s="6">
        <v>7</v>
      </c>
      <c r="J31" s="6"/>
      <c r="K31" s="6"/>
      <c r="L31" s="6">
        <v>15</v>
      </c>
      <c r="M31" s="13">
        <v>33</v>
      </c>
      <c r="N31" s="10">
        <f t="shared" si="0"/>
        <v>4</v>
      </c>
    </row>
    <row r="32" spans="1:14" x14ac:dyDescent="0.25">
      <c r="A32" s="21">
        <v>30</v>
      </c>
      <c r="B32" s="7" t="s">
        <v>92</v>
      </c>
      <c r="C32" s="7" t="s">
        <v>93</v>
      </c>
      <c r="D32" s="7" t="s">
        <v>34</v>
      </c>
      <c r="E32" s="8">
        <v>2</v>
      </c>
      <c r="F32" s="6">
        <v>4</v>
      </c>
      <c r="G32" s="6">
        <v>7</v>
      </c>
      <c r="H32" s="6">
        <v>4</v>
      </c>
      <c r="I32" s="6">
        <v>3</v>
      </c>
      <c r="J32" s="6"/>
      <c r="K32" s="6"/>
      <c r="L32" s="6">
        <v>13.5</v>
      </c>
      <c r="M32" s="13">
        <v>32</v>
      </c>
      <c r="N32" s="10">
        <f t="shared" si="0"/>
        <v>6</v>
      </c>
    </row>
    <row r="33" spans="1:14" x14ac:dyDescent="0.25">
      <c r="A33" s="21">
        <v>31</v>
      </c>
      <c r="B33" s="10" t="s">
        <v>83</v>
      </c>
      <c r="C33" s="10" t="s">
        <v>84</v>
      </c>
      <c r="D33" s="10" t="s">
        <v>20</v>
      </c>
      <c r="E33" s="6"/>
      <c r="F33" s="6">
        <v>9</v>
      </c>
      <c r="G33" s="6">
        <v>12</v>
      </c>
      <c r="H33" s="6"/>
      <c r="I33" s="6">
        <v>6</v>
      </c>
      <c r="J33" s="6"/>
      <c r="K33" s="6"/>
      <c r="L33" s="6"/>
      <c r="M33" s="13">
        <v>27</v>
      </c>
      <c r="N33" s="10">
        <f t="shared" si="0"/>
        <v>3</v>
      </c>
    </row>
    <row r="34" spans="1:14" x14ac:dyDescent="0.25">
      <c r="A34" s="21">
        <v>31</v>
      </c>
      <c r="B34" s="7" t="s">
        <v>88</v>
      </c>
      <c r="C34" s="7" t="s">
        <v>89</v>
      </c>
      <c r="D34" s="7" t="s">
        <v>76</v>
      </c>
      <c r="E34" s="6">
        <v>0</v>
      </c>
      <c r="F34" s="6">
        <v>7</v>
      </c>
      <c r="G34" s="6">
        <v>8</v>
      </c>
      <c r="H34" s="6"/>
      <c r="I34" s="6"/>
      <c r="J34" s="6"/>
      <c r="K34" s="6"/>
      <c r="L34" s="6">
        <v>12</v>
      </c>
      <c r="M34" s="13">
        <v>27</v>
      </c>
      <c r="N34" s="10">
        <f t="shared" si="0"/>
        <v>4</v>
      </c>
    </row>
    <row r="35" spans="1:14" x14ac:dyDescent="0.25">
      <c r="A35" s="21">
        <v>33</v>
      </c>
      <c r="B35" s="7" t="s">
        <v>106</v>
      </c>
      <c r="C35" s="7" t="s">
        <v>577</v>
      </c>
      <c r="D35" s="7" t="s">
        <v>578</v>
      </c>
      <c r="E35" s="6"/>
      <c r="F35" s="6"/>
      <c r="G35" s="6"/>
      <c r="H35" s="6"/>
      <c r="I35" s="6"/>
      <c r="J35" s="6">
        <v>26</v>
      </c>
      <c r="K35" s="6"/>
      <c r="L35" s="6"/>
      <c r="M35" s="13">
        <v>26</v>
      </c>
      <c r="N35" s="10">
        <f t="shared" ref="N35:N51" si="1">COUNT(E35:L35)</f>
        <v>1</v>
      </c>
    </row>
    <row r="36" spans="1:14" x14ac:dyDescent="0.25">
      <c r="A36" s="21">
        <v>34</v>
      </c>
      <c r="B36" s="7" t="s">
        <v>66</v>
      </c>
      <c r="C36" s="7" t="s">
        <v>67</v>
      </c>
      <c r="D36" s="7" t="s">
        <v>48</v>
      </c>
      <c r="E36" s="8">
        <v>20</v>
      </c>
      <c r="F36" s="6"/>
      <c r="G36" s="6"/>
      <c r="H36" s="6"/>
      <c r="I36" s="6"/>
      <c r="J36" s="6"/>
      <c r="K36" s="6"/>
      <c r="L36" s="6"/>
      <c r="M36" s="13">
        <v>20</v>
      </c>
      <c r="N36" s="10">
        <f t="shared" si="1"/>
        <v>1</v>
      </c>
    </row>
    <row r="37" spans="1:14" x14ac:dyDescent="0.25">
      <c r="A37" s="21">
        <v>34</v>
      </c>
      <c r="B37" s="10" t="s">
        <v>85</v>
      </c>
      <c r="C37" s="10" t="s">
        <v>86</v>
      </c>
      <c r="D37" s="10" t="s">
        <v>87</v>
      </c>
      <c r="E37" s="6"/>
      <c r="F37" s="6">
        <v>8</v>
      </c>
      <c r="G37" s="6"/>
      <c r="H37" s="6">
        <v>7</v>
      </c>
      <c r="I37" s="6"/>
      <c r="J37" s="6"/>
      <c r="K37" s="6"/>
      <c r="L37" s="6"/>
      <c r="M37" s="13">
        <v>15</v>
      </c>
      <c r="N37" s="10">
        <f t="shared" si="1"/>
        <v>2</v>
      </c>
    </row>
    <row r="38" spans="1:14" x14ac:dyDescent="0.25">
      <c r="A38" s="21">
        <v>36</v>
      </c>
      <c r="B38" s="7" t="s">
        <v>240</v>
      </c>
      <c r="C38" s="7" t="s">
        <v>550</v>
      </c>
      <c r="D38" s="7" t="s">
        <v>108</v>
      </c>
      <c r="E38" s="6"/>
      <c r="F38" s="6"/>
      <c r="G38" s="6"/>
      <c r="H38" s="6">
        <v>13</v>
      </c>
      <c r="I38" s="6"/>
      <c r="J38" s="6"/>
      <c r="K38" s="6"/>
      <c r="L38" s="6"/>
      <c r="M38" s="13">
        <v>13</v>
      </c>
      <c r="N38" s="10">
        <f t="shared" si="1"/>
        <v>1</v>
      </c>
    </row>
    <row r="39" spans="1:14" x14ac:dyDescent="0.25">
      <c r="A39" s="21">
        <v>37</v>
      </c>
      <c r="B39" s="7" t="s">
        <v>506</v>
      </c>
      <c r="C39" s="7" t="s">
        <v>505</v>
      </c>
      <c r="D39" s="7" t="s">
        <v>507</v>
      </c>
      <c r="E39" s="6"/>
      <c r="F39" s="6"/>
      <c r="G39" s="6"/>
      <c r="H39" s="6"/>
      <c r="I39" s="6">
        <v>12</v>
      </c>
      <c r="J39" s="6"/>
      <c r="K39" s="6"/>
      <c r="L39" s="6"/>
      <c r="M39" s="13">
        <v>12</v>
      </c>
      <c r="N39" s="10">
        <f t="shared" si="1"/>
        <v>1</v>
      </c>
    </row>
    <row r="40" spans="1:14" x14ac:dyDescent="0.25">
      <c r="A40" s="21">
        <v>38</v>
      </c>
      <c r="B40" s="10" t="s">
        <v>102</v>
      </c>
      <c r="C40" s="10" t="s">
        <v>103</v>
      </c>
      <c r="D40" s="10" t="s">
        <v>23</v>
      </c>
      <c r="E40" s="6"/>
      <c r="F40" s="6">
        <v>3</v>
      </c>
      <c r="G40" s="6">
        <v>6</v>
      </c>
      <c r="H40" s="6"/>
      <c r="I40" s="6"/>
      <c r="J40" s="6"/>
      <c r="K40" s="6"/>
      <c r="L40" s="6"/>
      <c r="M40" s="13">
        <v>9</v>
      </c>
      <c r="N40" s="10">
        <f t="shared" si="1"/>
        <v>2</v>
      </c>
    </row>
    <row r="41" spans="1:14" x14ac:dyDescent="0.25">
      <c r="A41" s="21">
        <v>39</v>
      </c>
      <c r="B41" s="7" t="s">
        <v>100</v>
      </c>
      <c r="C41" s="7" t="s">
        <v>101</v>
      </c>
      <c r="D41" s="7" t="s">
        <v>53</v>
      </c>
      <c r="E41" s="8">
        <v>4</v>
      </c>
      <c r="F41" s="6"/>
      <c r="G41" s="6"/>
      <c r="H41" s="6"/>
      <c r="I41" s="6">
        <v>4</v>
      </c>
      <c r="J41" s="6"/>
      <c r="K41" s="6"/>
      <c r="L41" s="6"/>
      <c r="M41" s="13">
        <v>8</v>
      </c>
      <c r="N41" s="10">
        <f t="shared" si="1"/>
        <v>2</v>
      </c>
    </row>
    <row r="42" spans="1:14" x14ac:dyDescent="0.25">
      <c r="A42" s="21">
        <v>40</v>
      </c>
      <c r="B42" s="7" t="s">
        <v>85</v>
      </c>
      <c r="C42" s="7" t="s">
        <v>98</v>
      </c>
      <c r="D42" s="7" t="s">
        <v>99</v>
      </c>
      <c r="E42" s="6">
        <v>0</v>
      </c>
      <c r="F42" s="6">
        <v>5</v>
      </c>
      <c r="G42" s="6"/>
      <c r="H42" s="6"/>
      <c r="I42" s="6">
        <v>2</v>
      </c>
      <c r="J42" s="6"/>
      <c r="K42" s="6"/>
      <c r="L42" s="6"/>
      <c r="M42" s="13">
        <v>7</v>
      </c>
      <c r="N42" s="10">
        <f t="shared" si="1"/>
        <v>3</v>
      </c>
    </row>
    <row r="43" spans="1:14" customFormat="1" x14ac:dyDescent="0.25">
      <c r="A43" s="21">
        <v>41</v>
      </c>
      <c r="B43" s="7" t="s">
        <v>96</v>
      </c>
      <c r="C43" s="7" t="s">
        <v>97</v>
      </c>
      <c r="D43" s="7" t="s">
        <v>31</v>
      </c>
      <c r="E43" s="8">
        <v>5</v>
      </c>
      <c r="F43" s="6"/>
      <c r="G43" s="6"/>
      <c r="H43" s="6"/>
      <c r="I43" s="6"/>
      <c r="J43" s="6"/>
      <c r="K43" s="6"/>
      <c r="L43" s="6"/>
      <c r="M43" s="13">
        <v>5</v>
      </c>
      <c r="N43" s="10">
        <f t="shared" si="1"/>
        <v>1</v>
      </c>
    </row>
    <row r="44" spans="1:14" customFormat="1" x14ac:dyDescent="0.25">
      <c r="A44" s="21">
        <v>41</v>
      </c>
      <c r="B44" s="10" t="s">
        <v>37</v>
      </c>
      <c r="C44" s="10" t="s">
        <v>426</v>
      </c>
      <c r="D44" s="10" t="s">
        <v>108</v>
      </c>
      <c r="E44" s="6"/>
      <c r="F44" s="6"/>
      <c r="G44" s="6">
        <v>5</v>
      </c>
      <c r="H44" s="6"/>
      <c r="I44" s="6"/>
      <c r="J44" s="6"/>
      <c r="K44" s="6"/>
      <c r="L44" s="6"/>
      <c r="M44" s="13">
        <v>5</v>
      </c>
      <c r="N44" s="10">
        <f t="shared" si="1"/>
        <v>1</v>
      </c>
    </row>
    <row r="45" spans="1:14" customFormat="1" x14ac:dyDescent="0.25">
      <c r="A45" s="21">
        <v>43</v>
      </c>
      <c r="B45" s="7" t="s">
        <v>104</v>
      </c>
      <c r="C45" s="7" t="s">
        <v>105</v>
      </c>
      <c r="D45" s="7" t="s">
        <v>16</v>
      </c>
      <c r="E45" s="8">
        <v>1</v>
      </c>
      <c r="F45" s="6"/>
      <c r="G45" s="6"/>
      <c r="H45" s="6"/>
      <c r="I45" s="6"/>
      <c r="J45" s="6"/>
      <c r="K45" s="6"/>
      <c r="L45" s="6"/>
      <c r="M45" s="13">
        <v>1</v>
      </c>
      <c r="N45" s="10">
        <f t="shared" si="1"/>
        <v>1</v>
      </c>
    </row>
    <row r="46" spans="1:14" customFormat="1" x14ac:dyDescent="0.25">
      <c r="A46" s="21">
        <v>43</v>
      </c>
      <c r="B46" s="35" t="s">
        <v>508</v>
      </c>
      <c r="C46" s="35" t="s">
        <v>509</v>
      </c>
      <c r="D46" s="35" t="s">
        <v>45</v>
      </c>
      <c r="E46" s="34"/>
      <c r="F46" s="34"/>
      <c r="G46" s="34"/>
      <c r="H46" s="34"/>
      <c r="I46" s="34">
        <v>1</v>
      </c>
      <c r="J46" s="34"/>
      <c r="K46" s="34"/>
      <c r="L46" s="34"/>
      <c r="M46" s="13">
        <v>1</v>
      </c>
      <c r="N46" s="36">
        <f t="shared" si="1"/>
        <v>1</v>
      </c>
    </row>
    <row r="47" spans="1:14" customFormat="1" x14ac:dyDescent="0.25">
      <c r="A47" s="21">
        <v>45</v>
      </c>
      <c r="B47" s="38" t="s">
        <v>106</v>
      </c>
      <c r="C47" s="38" t="s">
        <v>107</v>
      </c>
      <c r="D47" s="38" t="s">
        <v>108</v>
      </c>
      <c r="E47" s="37">
        <v>0</v>
      </c>
      <c r="F47" s="37"/>
      <c r="G47" s="37"/>
      <c r="H47" s="37"/>
      <c r="I47" s="37"/>
      <c r="J47" s="37"/>
      <c r="K47" s="37"/>
      <c r="L47" s="37"/>
      <c r="M47" s="13">
        <v>0</v>
      </c>
      <c r="N47" s="39">
        <f t="shared" si="1"/>
        <v>1</v>
      </c>
    </row>
    <row r="48" spans="1:14" x14ac:dyDescent="0.25">
      <c r="A48" s="6"/>
      <c r="B48" s="10"/>
      <c r="C48" s="10"/>
      <c r="D48" s="10"/>
      <c r="E48" s="6"/>
      <c r="F48" s="6"/>
      <c r="G48" s="6"/>
      <c r="H48" s="6"/>
      <c r="I48" s="6"/>
      <c r="J48" s="6"/>
      <c r="K48" s="6"/>
      <c r="L48" s="6"/>
      <c r="M48" s="13">
        <v>0</v>
      </c>
      <c r="N48" s="10">
        <f t="shared" si="1"/>
        <v>0</v>
      </c>
    </row>
    <row r="49" spans="1:256" x14ac:dyDescent="0.25">
      <c r="A49" s="6"/>
      <c r="B49" s="10"/>
      <c r="C49" s="10"/>
      <c r="D49" s="10"/>
      <c r="E49" s="6"/>
      <c r="F49" s="6"/>
      <c r="G49" s="6"/>
      <c r="H49" s="6"/>
      <c r="I49" s="6"/>
      <c r="J49" s="6"/>
      <c r="K49" s="6"/>
      <c r="L49" s="6"/>
      <c r="M49" s="13">
        <v>0</v>
      </c>
      <c r="N49" s="10">
        <f t="shared" si="1"/>
        <v>0</v>
      </c>
    </row>
    <row r="50" spans="1:256" x14ac:dyDescent="0.25">
      <c r="A50" s="6"/>
      <c r="B50" s="10"/>
      <c r="C50" s="10"/>
      <c r="D50" s="10"/>
      <c r="E50" s="6"/>
      <c r="F50" s="6"/>
      <c r="G50" s="6"/>
      <c r="H50" s="6"/>
      <c r="I50" s="6"/>
      <c r="J50" s="6"/>
      <c r="K50" s="6"/>
      <c r="L50" s="6"/>
      <c r="M50" s="13">
        <v>0</v>
      </c>
      <c r="N50" s="10">
        <f t="shared" si="1"/>
        <v>0</v>
      </c>
    </row>
    <row r="51" spans="1:256" x14ac:dyDescent="0.25">
      <c r="A51" s="6"/>
      <c r="B51" s="10"/>
      <c r="C51" s="10"/>
      <c r="D51" s="10"/>
      <c r="E51" s="6"/>
      <c r="F51" s="6"/>
      <c r="G51" s="6"/>
      <c r="H51" s="6"/>
      <c r="I51" s="6"/>
      <c r="J51" s="6"/>
      <c r="K51" s="6"/>
      <c r="L51" s="6"/>
      <c r="M51" s="13">
        <f>IF(COUNT(E51:L51)=8,SUM(E51:L51)-MIN(E51:L51),SUM(E51:L51))</f>
        <v>0</v>
      </c>
      <c r="N51" s="10">
        <f t="shared" si="1"/>
        <v>0</v>
      </c>
    </row>
    <row r="52" spans="1:256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</row>
    <row r="53" spans="1:256" x14ac:dyDescent="0.25">
      <c r="A53" s="5"/>
    </row>
    <row r="54" spans="1:256" x14ac:dyDescent="0.25">
      <c r="A54" s="5"/>
    </row>
    <row r="55" spans="1:256" x14ac:dyDescent="0.25">
      <c r="A55" s="5"/>
    </row>
    <row r="56" spans="1:256" x14ac:dyDescent="0.25">
      <c r="A56" s="5"/>
    </row>
    <row r="57" spans="1:256" x14ac:dyDescent="0.25">
      <c r="A57" s="5"/>
    </row>
    <row r="58" spans="1:256" x14ac:dyDescent="0.25">
      <c r="A58" s="5"/>
    </row>
    <row r="59" spans="1:256" x14ac:dyDescent="0.25">
      <c r="A59" s="5"/>
    </row>
    <row r="60" spans="1:256" x14ac:dyDescent="0.25">
      <c r="A60" s="5"/>
    </row>
    <row r="61" spans="1:256" x14ac:dyDescent="0.25">
      <c r="A61" s="5"/>
    </row>
    <row r="62" spans="1:256" x14ac:dyDescent="0.25">
      <c r="A62" s="5"/>
    </row>
    <row r="63" spans="1:256" x14ac:dyDescent="0.25">
      <c r="A63" s="5"/>
    </row>
  </sheetData>
  <sheetProtection selectLockedCells="1" selectUnlockedCells="1"/>
  <sortState ref="B3:N52">
    <sortCondition descending="1" ref="M3:M52"/>
  </sortState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>
    <oddHeader>&amp;C&amp;14Sjusjøcup 2016/17 Sammenlagt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R50"/>
  <sheetViews>
    <sheetView workbookViewId="0">
      <selection activeCell="B4" sqref="B4:N4"/>
    </sheetView>
  </sheetViews>
  <sheetFormatPr baseColWidth="10" defaultColWidth="8.77734375" defaultRowHeight="13.2" x14ac:dyDescent="0.25"/>
  <cols>
    <col min="2" max="2" width="21.77734375" customWidth="1"/>
    <col min="3" max="3" width="14" customWidth="1"/>
    <col min="4" max="4" width="20.77734375" customWidth="1"/>
    <col min="5" max="12" width="6.21875" customWidth="1"/>
  </cols>
  <sheetData>
    <row r="1" spans="1:18" x14ac:dyDescent="0.25">
      <c r="A1" s="30" t="s">
        <v>109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</row>
    <row r="2" spans="1:18" ht="105.6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478</v>
      </c>
    </row>
    <row r="3" spans="1:18" x14ac:dyDescent="0.25">
      <c r="A3" s="23">
        <v>1</v>
      </c>
      <c r="B3" s="19" t="s">
        <v>112</v>
      </c>
      <c r="C3" s="19" t="s">
        <v>113</v>
      </c>
      <c r="D3" s="19" t="s">
        <v>87</v>
      </c>
      <c r="E3" s="31">
        <v>80</v>
      </c>
      <c r="F3" s="21">
        <v>100</v>
      </c>
      <c r="G3" s="21">
        <v>80</v>
      </c>
      <c r="H3" s="21">
        <v>100</v>
      </c>
      <c r="I3" s="21">
        <v>80</v>
      </c>
      <c r="J3" s="21"/>
      <c r="K3" s="21"/>
      <c r="L3" s="21">
        <v>120</v>
      </c>
      <c r="M3" s="20">
        <v>480</v>
      </c>
      <c r="N3" s="20">
        <f t="shared" ref="N3:N43" si="0">COUNT(E3:L3)</f>
        <v>6</v>
      </c>
    </row>
    <row r="4" spans="1:18" x14ac:dyDescent="0.25">
      <c r="A4" s="23">
        <v>2</v>
      </c>
      <c r="B4" s="7" t="s">
        <v>92</v>
      </c>
      <c r="C4" s="7" t="s">
        <v>110</v>
      </c>
      <c r="D4" s="7" t="s">
        <v>111</v>
      </c>
      <c r="E4" s="32">
        <v>100</v>
      </c>
      <c r="F4" s="9">
        <v>80</v>
      </c>
      <c r="G4" s="9">
        <v>100</v>
      </c>
      <c r="H4" s="9">
        <v>80</v>
      </c>
      <c r="I4" s="9">
        <v>100</v>
      </c>
      <c r="J4" s="9"/>
      <c r="K4" s="9">
        <v>80</v>
      </c>
      <c r="L4" s="9">
        <v>67.5</v>
      </c>
      <c r="M4" s="13">
        <v>460</v>
      </c>
      <c r="N4" s="13">
        <f t="shared" si="0"/>
        <v>7</v>
      </c>
    </row>
    <row r="5" spans="1:18" x14ac:dyDescent="0.25">
      <c r="A5" s="23">
        <v>3</v>
      </c>
      <c r="B5" s="7" t="s">
        <v>132</v>
      </c>
      <c r="C5" s="7" t="s">
        <v>133</v>
      </c>
      <c r="D5" s="7" t="s">
        <v>134</v>
      </c>
      <c r="E5" s="8">
        <v>32</v>
      </c>
      <c r="F5" s="6"/>
      <c r="G5" s="6"/>
      <c r="H5" s="6">
        <v>50</v>
      </c>
      <c r="I5" s="6">
        <v>60</v>
      </c>
      <c r="J5" s="6">
        <v>100</v>
      </c>
      <c r="K5" s="6">
        <v>100</v>
      </c>
      <c r="L5" s="6">
        <v>150</v>
      </c>
      <c r="M5" s="10">
        <v>460</v>
      </c>
      <c r="N5" s="10">
        <f t="shared" si="0"/>
        <v>6</v>
      </c>
    </row>
    <row r="6" spans="1:18" x14ac:dyDescent="0.25">
      <c r="A6" s="23">
        <v>4</v>
      </c>
      <c r="B6" s="7" t="s">
        <v>129</v>
      </c>
      <c r="C6" s="7" t="s">
        <v>130</v>
      </c>
      <c r="D6" s="7" t="s">
        <v>131</v>
      </c>
      <c r="E6" s="6"/>
      <c r="F6" s="6">
        <v>36</v>
      </c>
      <c r="G6" s="6">
        <v>50</v>
      </c>
      <c r="H6" s="6">
        <v>45</v>
      </c>
      <c r="I6" s="6">
        <v>36</v>
      </c>
      <c r="J6" s="6">
        <v>80</v>
      </c>
      <c r="K6" s="6">
        <v>60</v>
      </c>
      <c r="L6" s="6">
        <v>75</v>
      </c>
      <c r="M6" s="10">
        <v>310</v>
      </c>
      <c r="N6" s="10">
        <f t="shared" si="0"/>
        <v>7</v>
      </c>
    </row>
    <row r="7" spans="1:18" x14ac:dyDescent="0.25">
      <c r="A7" s="23">
        <v>5</v>
      </c>
      <c r="B7" s="7" t="s">
        <v>114</v>
      </c>
      <c r="C7" s="7" t="s">
        <v>115</v>
      </c>
      <c r="D7" s="7" t="s">
        <v>116</v>
      </c>
      <c r="E7" s="8">
        <v>60</v>
      </c>
      <c r="F7" s="6">
        <v>60</v>
      </c>
      <c r="G7" s="6">
        <v>32</v>
      </c>
      <c r="H7" s="6">
        <v>60</v>
      </c>
      <c r="I7" s="6">
        <v>29</v>
      </c>
      <c r="J7" s="6">
        <v>60</v>
      </c>
      <c r="K7" s="6">
        <v>36</v>
      </c>
      <c r="L7" s="6">
        <v>60</v>
      </c>
      <c r="M7" s="10">
        <v>300</v>
      </c>
      <c r="N7" s="10">
        <f t="shared" si="0"/>
        <v>8</v>
      </c>
    </row>
    <row r="8" spans="1:18" x14ac:dyDescent="0.25">
      <c r="A8" s="23">
        <v>6</v>
      </c>
      <c r="B8" s="7" t="s">
        <v>502</v>
      </c>
      <c r="C8" s="7" t="s">
        <v>95</v>
      </c>
      <c r="D8" s="7" t="s">
        <v>56</v>
      </c>
      <c r="E8" s="8">
        <v>40</v>
      </c>
      <c r="F8" s="6"/>
      <c r="G8" s="6">
        <v>40</v>
      </c>
      <c r="H8" s="6">
        <v>26</v>
      </c>
      <c r="I8" s="6">
        <v>50</v>
      </c>
      <c r="J8" s="6"/>
      <c r="K8" s="6">
        <v>40</v>
      </c>
      <c r="L8" s="6">
        <v>90</v>
      </c>
      <c r="M8" s="10">
        <v>260</v>
      </c>
      <c r="N8" s="10">
        <f t="shared" si="0"/>
        <v>6</v>
      </c>
    </row>
    <row r="9" spans="1:18" x14ac:dyDescent="0.25">
      <c r="A9" s="23">
        <v>7</v>
      </c>
      <c r="B9" s="7" t="s">
        <v>119</v>
      </c>
      <c r="C9" s="7" t="s">
        <v>115</v>
      </c>
      <c r="D9" s="7" t="s">
        <v>116</v>
      </c>
      <c r="E9" s="8">
        <v>36</v>
      </c>
      <c r="F9" s="6">
        <v>45</v>
      </c>
      <c r="G9" s="6">
        <v>60</v>
      </c>
      <c r="H9" s="6">
        <v>29</v>
      </c>
      <c r="I9" s="6">
        <v>45</v>
      </c>
      <c r="J9" s="6">
        <v>50</v>
      </c>
      <c r="K9" s="6">
        <v>45</v>
      </c>
      <c r="L9" s="6">
        <v>36</v>
      </c>
      <c r="M9" s="10">
        <v>245</v>
      </c>
      <c r="N9" s="10">
        <f t="shared" si="0"/>
        <v>8</v>
      </c>
    </row>
    <row r="10" spans="1:18" x14ac:dyDescent="0.25">
      <c r="A10" s="23">
        <v>8</v>
      </c>
      <c r="B10" s="7" t="s">
        <v>136</v>
      </c>
      <c r="C10" s="7" t="s">
        <v>137</v>
      </c>
      <c r="D10" s="7" t="s">
        <v>111</v>
      </c>
      <c r="E10" s="6"/>
      <c r="F10" s="6">
        <v>32</v>
      </c>
      <c r="G10" s="6">
        <v>45</v>
      </c>
      <c r="H10" s="6">
        <v>36</v>
      </c>
      <c r="I10" s="6">
        <v>40</v>
      </c>
      <c r="J10" s="6">
        <v>45</v>
      </c>
      <c r="K10" s="6">
        <v>50</v>
      </c>
      <c r="L10" s="6"/>
      <c r="M10" s="10">
        <v>216</v>
      </c>
      <c r="N10" s="10">
        <f t="shared" si="0"/>
        <v>6</v>
      </c>
      <c r="P10" s="1"/>
    </row>
    <row r="11" spans="1:18" x14ac:dyDescent="0.25">
      <c r="A11" s="23">
        <v>9</v>
      </c>
      <c r="B11" s="7" t="s">
        <v>117</v>
      </c>
      <c r="C11" s="7" t="s">
        <v>118</v>
      </c>
      <c r="D11" s="7" t="s">
        <v>108</v>
      </c>
      <c r="E11" s="8">
        <v>45</v>
      </c>
      <c r="F11" s="6">
        <v>40</v>
      </c>
      <c r="G11" s="6">
        <v>36</v>
      </c>
      <c r="H11" s="6">
        <v>22</v>
      </c>
      <c r="I11" s="6">
        <v>22</v>
      </c>
      <c r="J11" s="6">
        <v>40</v>
      </c>
      <c r="K11" s="6">
        <v>32</v>
      </c>
      <c r="L11" s="6">
        <v>39</v>
      </c>
      <c r="M11" s="10">
        <v>200</v>
      </c>
      <c r="N11" s="10">
        <f t="shared" si="0"/>
        <v>8</v>
      </c>
    </row>
    <row r="12" spans="1:18" x14ac:dyDescent="0.25">
      <c r="A12" s="23">
        <v>10</v>
      </c>
      <c r="B12" s="7" t="s">
        <v>18</v>
      </c>
      <c r="C12" s="7" t="s">
        <v>120</v>
      </c>
      <c r="D12" s="7" t="s">
        <v>121</v>
      </c>
      <c r="E12" s="8">
        <v>29</v>
      </c>
      <c r="F12" s="6">
        <v>50</v>
      </c>
      <c r="G12" s="6">
        <v>29</v>
      </c>
      <c r="H12" s="6">
        <v>32</v>
      </c>
      <c r="I12" s="6">
        <v>18</v>
      </c>
      <c r="J12" s="6">
        <v>32</v>
      </c>
      <c r="K12" s="6">
        <v>24</v>
      </c>
      <c r="L12" s="6">
        <v>48</v>
      </c>
      <c r="M12" s="10">
        <v>191</v>
      </c>
      <c r="N12" s="10">
        <f t="shared" si="0"/>
        <v>8</v>
      </c>
    </row>
    <row r="13" spans="1:18" x14ac:dyDescent="0.25">
      <c r="A13" s="23">
        <v>11</v>
      </c>
      <c r="B13" s="7" t="s">
        <v>146</v>
      </c>
      <c r="C13" s="7" t="s">
        <v>147</v>
      </c>
      <c r="D13" s="7" t="s">
        <v>31</v>
      </c>
      <c r="E13" s="6"/>
      <c r="F13" s="6">
        <v>24</v>
      </c>
      <c r="G13" s="6"/>
      <c r="H13" s="6">
        <v>16</v>
      </c>
      <c r="I13" s="6">
        <v>20</v>
      </c>
      <c r="J13" s="6">
        <v>29</v>
      </c>
      <c r="K13" s="6">
        <v>29</v>
      </c>
      <c r="L13" s="6">
        <v>54</v>
      </c>
      <c r="M13" s="10">
        <v>156</v>
      </c>
      <c r="N13" s="10">
        <f t="shared" si="0"/>
        <v>6</v>
      </c>
    </row>
    <row r="14" spans="1:18" x14ac:dyDescent="0.25">
      <c r="A14" s="23">
        <v>12</v>
      </c>
      <c r="B14" s="7" t="s">
        <v>124</v>
      </c>
      <c r="C14" s="7" t="s">
        <v>125</v>
      </c>
      <c r="D14" s="7" t="s">
        <v>40</v>
      </c>
      <c r="E14" s="8">
        <v>18</v>
      </c>
      <c r="F14" s="6">
        <v>32</v>
      </c>
      <c r="G14" s="6">
        <v>26</v>
      </c>
      <c r="H14" s="6">
        <v>24</v>
      </c>
      <c r="I14" s="6">
        <v>26</v>
      </c>
      <c r="J14" s="6">
        <v>36</v>
      </c>
      <c r="K14" s="6">
        <v>29</v>
      </c>
      <c r="L14" s="6"/>
      <c r="M14" s="10">
        <v>149</v>
      </c>
      <c r="N14" s="10">
        <f t="shared" si="0"/>
        <v>7</v>
      </c>
    </row>
    <row r="15" spans="1:18" x14ac:dyDescent="0.25">
      <c r="A15" s="23">
        <v>13</v>
      </c>
      <c r="B15" s="7" t="s">
        <v>85</v>
      </c>
      <c r="C15" s="7" t="s">
        <v>128</v>
      </c>
      <c r="D15" s="7" t="s">
        <v>34</v>
      </c>
      <c r="E15" s="8">
        <v>20</v>
      </c>
      <c r="F15" s="6">
        <v>20</v>
      </c>
      <c r="G15" s="6">
        <v>22</v>
      </c>
      <c r="H15" s="6">
        <v>40</v>
      </c>
      <c r="I15" s="6">
        <v>24</v>
      </c>
      <c r="J15" s="6">
        <v>13</v>
      </c>
      <c r="K15" s="6">
        <v>10</v>
      </c>
      <c r="L15" s="6">
        <v>33</v>
      </c>
      <c r="M15" s="10">
        <v>139</v>
      </c>
      <c r="N15" s="10">
        <f t="shared" si="0"/>
        <v>8</v>
      </c>
    </row>
    <row r="16" spans="1:18" x14ac:dyDescent="0.25">
      <c r="A16" s="23">
        <v>14</v>
      </c>
      <c r="B16" s="10" t="s">
        <v>479</v>
      </c>
      <c r="C16" s="10" t="s">
        <v>386</v>
      </c>
      <c r="D16" s="10" t="s">
        <v>63</v>
      </c>
      <c r="E16" s="6"/>
      <c r="F16" s="6"/>
      <c r="G16" s="6">
        <v>24</v>
      </c>
      <c r="H16" s="6">
        <v>7</v>
      </c>
      <c r="I16" s="6">
        <v>15</v>
      </c>
      <c r="J16" s="6">
        <v>24</v>
      </c>
      <c r="K16" s="6">
        <v>20</v>
      </c>
      <c r="L16" s="6">
        <v>43.5</v>
      </c>
      <c r="M16" s="10">
        <v>127</v>
      </c>
      <c r="N16" s="10">
        <f t="shared" si="0"/>
        <v>6</v>
      </c>
      <c r="R16" s="4"/>
    </row>
    <row r="17" spans="1:14" x14ac:dyDescent="0.25">
      <c r="A17" s="23">
        <v>15</v>
      </c>
      <c r="B17" s="7" t="s">
        <v>112</v>
      </c>
      <c r="C17" s="7" t="s">
        <v>126</v>
      </c>
      <c r="D17" s="7" t="s">
        <v>127</v>
      </c>
      <c r="E17" s="8">
        <v>15</v>
      </c>
      <c r="F17" s="6">
        <v>26</v>
      </c>
      <c r="G17" s="6">
        <v>20</v>
      </c>
      <c r="H17" s="6">
        <v>20</v>
      </c>
      <c r="I17" s="6">
        <v>14</v>
      </c>
      <c r="J17" s="6">
        <v>26</v>
      </c>
      <c r="K17" s="6">
        <v>18</v>
      </c>
      <c r="L17" s="6">
        <v>30</v>
      </c>
      <c r="M17" s="10">
        <v>122</v>
      </c>
      <c r="N17" s="10">
        <f t="shared" si="0"/>
        <v>8</v>
      </c>
    </row>
    <row r="18" spans="1:14" x14ac:dyDescent="0.25">
      <c r="A18" s="23">
        <v>16</v>
      </c>
      <c r="B18" s="10" t="s">
        <v>159</v>
      </c>
      <c r="C18" s="10" t="s">
        <v>576</v>
      </c>
      <c r="D18" s="10" t="s">
        <v>160</v>
      </c>
      <c r="E18" s="6">
        <v>10</v>
      </c>
      <c r="F18" s="6">
        <v>14</v>
      </c>
      <c r="G18" s="6">
        <v>15</v>
      </c>
      <c r="H18" s="6">
        <v>12</v>
      </c>
      <c r="I18" s="6">
        <v>10</v>
      </c>
      <c r="J18" s="6">
        <v>16</v>
      </c>
      <c r="K18" s="6">
        <v>16</v>
      </c>
      <c r="L18" s="6">
        <v>27</v>
      </c>
      <c r="M18" s="10">
        <v>88</v>
      </c>
      <c r="N18" s="10">
        <f t="shared" si="0"/>
        <v>8</v>
      </c>
    </row>
    <row r="19" spans="1:14" x14ac:dyDescent="0.25">
      <c r="A19" s="23">
        <v>16</v>
      </c>
      <c r="B19" s="7" t="s">
        <v>150</v>
      </c>
      <c r="C19" s="7" t="s">
        <v>151</v>
      </c>
      <c r="D19" s="7" t="s">
        <v>111</v>
      </c>
      <c r="E19" s="8">
        <v>8</v>
      </c>
      <c r="F19" s="6">
        <v>14</v>
      </c>
      <c r="G19" s="6">
        <v>18</v>
      </c>
      <c r="H19" s="6">
        <v>6</v>
      </c>
      <c r="I19" s="6"/>
      <c r="J19" s="6">
        <v>12</v>
      </c>
      <c r="K19" s="6">
        <v>14</v>
      </c>
      <c r="L19" s="6">
        <v>24</v>
      </c>
      <c r="M19" s="10">
        <v>82</v>
      </c>
      <c r="N19" s="10">
        <f t="shared" si="0"/>
        <v>7</v>
      </c>
    </row>
    <row r="20" spans="1:14" x14ac:dyDescent="0.25">
      <c r="A20" s="23">
        <v>18</v>
      </c>
      <c r="B20" s="7" t="s">
        <v>144</v>
      </c>
      <c r="C20" s="7" t="s">
        <v>145</v>
      </c>
      <c r="D20" s="7" t="s">
        <v>121</v>
      </c>
      <c r="E20" s="8">
        <v>12</v>
      </c>
      <c r="F20" s="6">
        <v>12</v>
      </c>
      <c r="G20" s="6">
        <v>12</v>
      </c>
      <c r="H20" s="6">
        <v>13</v>
      </c>
      <c r="I20" s="6">
        <v>13</v>
      </c>
      <c r="J20" s="6">
        <v>18</v>
      </c>
      <c r="K20" s="6">
        <v>8</v>
      </c>
      <c r="L20" s="6">
        <v>22.5</v>
      </c>
      <c r="M20" s="10">
        <v>78</v>
      </c>
      <c r="N20" s="10">
        <f t="shared" si="0"/>
        <v>8</v>
      </c>
    </row>
    <row r="21" spans="1:14" x14ac:dyDescent="0.25">
      <c r="A21" s="23">
        <v>19</v>
      </c>
      <c r="B21" s="7" t="s">
        <v>78</v>
      </c>
      <c r="C21" s="7" t="s">
        <v>135</v>
      </c>
      <c r="D21" s="7" t="s">
        <v>121</v>
      </c>
      <c r="E21" s="8">
        <v>16</v>
      </c>
      <c r="F21" s="6">
        <v>16</v>
      </c>
      <c r="G21" s="6">
        <v>13</v>
      </c>
      <c r="H21" s="6">
        <v>8</v>
      </c>
      <c r="I21" s="6">
        <v>12</v>
      </c>
      <c r="J21" s="6"/>
      <c r="K21" s="6">
        <v>10</v>
      </c>
      <c r="L21" s="6">
        <v>21</v>
      </c>
      <c r="M21" s="10">
        <v>78</v>
      </c>
      <c r="N21" s="10">
        <f t="shared" si="0"/>
        <v>7</v>
      </c>
    </row>
    <row r="22" spans="1:14" x14ac:dyDescent="0.25">
      <c r="A22" s="23">
        <v>20</v>
      </c>
      <c r="B22" s="7" t="s">
        <v>117</v>
      </c>
      <c r="C22" s="7" t="s">
        <v>152</v>
      </c>
      <c r="D22" s="7" t="s">
        <v>40</v>
      </c>
      <c r="E22" s="6"/>
      <c r="F22" s="6">
        <v>22</v>
      </c>
      <c r="G22" s="6">
        <v>16</v>
      </c>
      <c r="H22" s="6">
        <v>18</v>
      </c>
      <c r="I22" s="6">
        <v>16</v>
      </c>
      <c r="J22" s="6"/>
      <c r="K22" s="6"/>
      <c r="L22" s="6"/>
      <c r="M22" s="10">
        <v>72</v>
      </c>
      <c r="N22" s="10">
        <f t="shared" si="0"/>
        <v>4</v>
      </c>
    </row>
    <row r="23" spans="1:14" x14ac:dyDescent="0.25">
      <c r="A23" s="23">
        <v>21</v>
      </c>
      <c r="B23" s="7" t="s">
        <v>157</v>
      </c>
      <c r="C23" s="10" t="s">
        <v>158</v>
      </c>
      <c r="D23" s="10" t="s">
        <v>23</v>
      </c>
      <c r="E23" s="6"/>
      <c r="F23" s="6">
        <v>15</v>
      </c>
      <c r="G23" s="6">
        <v>14</v>
      </c>
      <c r="H23" s="6">
        <v>11</v>
      </c>
      <c r="I23" s="6">
        <v>5</v>
      </c>
      <c r="J23" s="6">
        <v>15</v>
      </c>
      <c r="K23" s="6">
        <v>16</v>
      </c>
      <c r="L23" s="6"/>
      <c r="M23" s="10">
        <v>71</v>
      </c>
      <c r="N23" s="10">
        <f t="shared" si="0"/>
        <v>6</v>
      </c>
    </row>
    <row r="24" spans="1:14" x14ac:dyDescent="0.25">
      <c r="A24" s="23">
        <v>22</v>
      </c>
      <c r="B24" s="7" t="s">
        <v>165</v>
      </c>
      <c r="C24" s="7" t="s">
        <v>166</v>
      </c>
      <c r="D24" s="7" t="s">
        <v>167</v>
      </c>
      <c r="E24" s="8">
        <v>11</v>
      </c>
      <c r="F24" s="6"/>
      <c r="G24" s="6"/>
      <c r="H24" s="6">
        <v>10</v>
      </c>
      <c r="I24" s="6">
        <v>7</v>
      </c>
      <c r="J24" s="6">
        <v>11</v>
      </c>
      <c r="K24" s="6">
        <v>6</v>
      </c>
      <c r="L24" s="6">
        <v>19.5</v>
      </c>
      <c r="M24" s="10">
        <v>58</v>
      </c>
      <c r="N24" s="10">
        <f t="shared" si="0"/>
        <v>6</v>
      </c>
    </row>
    <row r="25" spans="1:14" x14ac:dyDescent="0.25">
      <c r="A25" s="23">
        <v>23</v>
      </c>
      <c r="B25" s="7" t="s">
        <v>155</v>
      </c>
      <c r="C25" s="7" t="s">
        <v>156</v>
      </c>
      <c r="D25" s="7" t="s">
        <v>108</v>
      </c>
      <c r="E25" s="8">
        <v>6</v>
      </c>
      <c r="F25" s="6">
        <v>9</v>
      </c>
      <c r="G25" s="6">
        <v>8</v>
      </c>
      <c r="H25" s="6">
        <v>9</v>
      </c>
      <c r="I25" s="6">
        <v>2</v>
      </c>
      <c r="J25" s="6">
        <v>20</v>
      </c>
      <c r="K25" s="6">
        <v>11</v>
      </c>
      <c r="L25" s="6"/>
      <c r="M25" s="10">
        <v>57</v>
      </c>
      <c r="N25" s="10">
        <f t="shared" si="0"/>
        <v>7</v>
      </c>
    </row>
    <row r="26" spans="1:14" x14ac:dyDescent="0.25">
      <c r="A26" s="23">
        <v>24</v>
      </c>
      <c r="B26" s="7" t="s">
        <v>148</v>
      </c>
      <c r="C26" s="7" t="s">
        <v>149</v>
      </c>
      <c r="D26" s="7" t="s">
        <v>116</v>
      </c>
      <c r="E26" s="8">
        <v>22</v>
      </c>
      <c r="F26" s="6"/>
      <c r="G26" s="6"/>
      <c r="H26" s="6"/>
      <c r="I26" s="6">
        <v>32</v>
      </c>
      <c r="J26" s="6"/>
      <c r="K26" s="6"/>
      <c r="L26" s="6"/>
      <c r="M26" s="10">
        <v>54</v>
      </c>
      <c r="N26" s="10">
        <f t="shared" si="0"/>
        <v>2</v>
      </c>
    </row>
    <row r="27" spans="1:14" x14ac:dyDescent="0.25">
      <c r="A27" s="23">
        <v>25</v>
      </c>
      <c r="B27" s="7" t="s">
        <v>153</v>
      </c>
      <c r="C27" s="7" t="s">
        <v>154</v>
      </c>
      <c r="D27" s="7" t="s">
        <v>108</v>
      </c>
      <c r="E27" s="6"/>
      <c r="F27" s="6">
        <v>18</v>
      </c>
      <c r="G27" s="6">
        <v>11</v>
      </c>
      <c r="H27" s="6">
        <v>14</v>
      </c>
      <c r="I27" s="6">
        <v>8</v>
      </c>
      <c r="J27" s="6"/>
      <c r="K27" s="6"/>
      <c r="L27" s="6"/>
      <c r="M27" s="10">
        <v>51</v>
      </c>
      <c r="N27" s="10">
        <f t="shared" si="0"/>
        <v>4</v>
      </c>
    </row>
    <row r="28" spans="1:14" x14ac:dyDescent="0.25">
      <c r="A28" s="23">
        <v>25</v>
      </c>
      <c r="B28" s="7" t="s">
        <v>122</v>
      </c>
      <c r="C28" s="7" t="s">
        <v>123</v>
      </c>
      <c r="D28" s="7" t="s">
        <v>28</v>
      </c>
      <c r="E28" s="8">
        <v>50</v>
      </c>
      <c r="F28" s="6"/>
      <c r="G28" s="6"/>
      <c r="H28" s="6"/>
      <c r="I28" s="6"/>
      <c r="J28" s="6"/>
      <c r="K28" s="6"/>
      <c r="L28" s="6"/>
      <c r="M28" s="10">
        <v>50</v>
      </c>
      <c r="N28" s="10">
        <f t="shared" si="0"/>
        <v>1</v>
      </c>
    </row>
    <row r="29" spans="1:14" x14ac:dyDescent="0.25">
      <c r="A29" s="23">
        <v>27</v>
      </c>
      <c r="B29" s="7" t="s">
        <v>511</v>
      </c>
      <c r="C29" s="7" t="s">
        <v>510</v>
      </c>
      <c r="D29" s="7" t="s">
        <v>512</v>
      </c>
      <c r="E29" s="8"/>
      <c r="F29" s="6"/>
      <c r="G29" s="6"/>
      <c r="H29" s="6"/>
      <c r="I29" s="6">
        <v>6</v>
      </c>
      <c r="J29" s="6">
        <v>22</v>
      </c>
      <c r="K29" s="6">
        <v>22</v>
      </c>
      <c r="L29" s="6"/>
      <c r="M29" s="10">
        <v>50</v>
      </c>
      <c r="N29" s="10">
        <f t="shared" si="0"/>
        <v>3</v>
      </c>
    </row>
    <row r="30" spans="1:14" x14ac:dyDescent="0.25">
      <c r="A30" s="23">
        <v>28</v>
      </c>
      <c r="B30" s="7" t="s">
        <v>142</v>
      </c>
      <c r="C30" s="7" t="s">
        <v>143</v>
      </c>
      <c r="D30" s="7" t="s">
        <v>23</v>
      </c>
      <c r="E30" s="8">
        <v>14</v>
      </c>
      <c r="F30" s="6">
        <v>10</v>
      </c>
      <c r="G30" s="16">
        <v>6</v>
      </c>
      <c r="H30" s="6"/>
      <c r="I30" s="6"/>
      <c r="J30" s="6">
        <v>10</v>
      </c>
      <c r="K30" s="6">
        <v>7</v>
      </c>
      <c r="L30" s="6"/>
      <c r="M30" s="10">
        <v>47</v>
      </c>
      <c r="N30" s="10">
        <f t="shared" si="0"/>
        <v>5</v>
      </c>
    </row>
    <row r="31" spans="1:14" x14ac:dyDescent="0.25">
      <c r="A31" s="23">
        <v>29</v>
      </c>
      <c r="B31" s="7" t="s">
        <v>163</v>
      </c>
      <c r="C31" s="7" t="s">
        <v>164</v>
      </c>
      <c r="D31" s="7" t="s">
        <v>34</v>
      </c>
      <c r="E31" s="8">
        <v>5</v>
      </c>
      <c r="F31" s="6">
        <v>7</v>
      </c>
      <c r="G31" s="6">
        <v>9</v>
      </c>
      <c r="H31" s="6">
        <v>5</v>
      </c>
      <c r="I31" s="6">
        <v>4</v>
      </c>
      <c r="J31" s="6">
        <v>8</v>
      </c>
      <c r="K31" s="6">
        <v>5</v>
      </c>
      <c r="L31" s="6">
        <v>16.5</v>
      </c>
      <c r="M31" s="10">
        <v>46</v>
      </c>
      <c r="N31" s="10">
        <f t="shared" si="0"/>
        <v>8</v>
      </c>
    </row>
    <row r="32" spans="1:14" x14ac:dyDescent="0.25">
      <c r="A32" s="23">
        <v>30</v>
      </c>
      <c r="B32" s="7" t="s">
        <v>172</v>
      </c>
      <c r="C32" s="7" t="s">
        <v>173</v>
      </c>
      <c r="D32" s="7" t="s">
        <v>73</v>
      </c>
      <c r="E32" s="8">
        <v>9</v>
      </c>
      <c r="F32" s="6"/>
      <c r="G32" s="6">
        <v>10</v>
      </c>
      <c r="H32" s="6">
        <v>3</v>
      </c>
      <c r="I32" s="6">
        <v>9</v>
      </c>
      <c r="J32" s="6"/>
      <c r="K32" s="6"/>
      <c r="L32" s="6">
        <v>15</v>
      </c>
      <c r="M32" s="10">
        <v>46</v>
      </c>
      <c r="N32" s="10">
        <f t="shared" si="0"/>
        <v>5</v>
      </c>
    </row>
    <row r="33" spans="1:14" x14ac:dyDescent="0.25">
      <c r="A33" s="23">
        <v>31</v>
      </c>
      <c r="B33" s="7" t="s">
        <v>161</v>
      </c>
      <c r="C33" s="7" t="s">
        <v>162</v>
      </c>
      <c r="D33" s="7" t="s">
        <v>20</v>
      </c>
      <c r="E33" s="8">
        <v>13</v>
      </c>
      <c r="F33" s="6"/>
      <c r="G33" s="6"/>
      <c r="H33" s="6">
        <v>15</v>
      </c>
      <c r="I33" s="6">
        <v>12</v>
      </c>
      <c r="J33" s="6"/>
      <c r="K33" s="6"/>
      <c r="L33" s="6"/>
      <c r="M33" s="10">
        <v>40</v>
      </c>
      <c r="N33" s="10">
        <f t="shared" si="0"/>
        <v>3</v>
      </c>
    </row>
    <row r="34" spans="1:14" x14ac:dyDescent="0.25">
      <c r="A34" s="23">
        <v>32</v>
      </c>
      <c r="B34" s="7" t="s">
        <v>176</v>
      </c>
      <c r="C34" s="7" t="s">
        <v>177</v>
      </c>
      <c r="D34" s="7" t="s">
        <v>73</v>
      </c>
      <c r="E34" s="8">
        <v>7</v>
      </c>
      <c r="F34" s="6"/>
      <c r="G34" s="6">
        <v>7</v>
      </c>
      <c r="H34" s="6">
        <v>1</v>
      </c>
      <c r="I34" s="6">
        <v>3</v>
      </c>
      <c r="J34" s="6"/>
      <c r="K34" s="6"/>
      <c r="L34" s="6">
        <v>18</v>
      </c>
      <c r="M34" s="10">
        <v>36</v>
      </c>
      <c r="N34" s="10">
        <f t="shared" si="0"/>
        <v>5</v>
      </c>
    </row>
    <row r="35" spans="1:14" x14ac:dyDescent="0.25">
      <c r="A35" s="23">
        <v>33</v>
      </c>
      <c r="B35" s="7" t="s">
        <v>579</v>
      </c>
      <c r="C35" s="7" t="s">
        <v>580</v>
      </c>
      <c r="D35" s="7" t="s">
        <v>581</v>
      </c>
      <c r="E35" s="8"/>
      <c r="F35" s="6"/>
      <c r="G35" s="6"/>
      <c r="H35" s="6"/>
      <c r="I35" s="6"/>
      <c r="J35" s="6">
        <v>14</v>
      </c>
      <c r="K35" s="6">
        <v>13</v>
      </c>
      <c r="L35" s="6"/>
      <c r="M35" s="10">
        <v>27</v>
      </c>
      <c r="N35" s="10">
        <f t="shared" si="0"/>
        <v>2</v>
      </c>
    </row>
    <row r="36" spans="1:14" x14ac:dyDescent="0.25">
      <c r="A36" s="23">
        <v>34</v>
      </c>
      <c r="B36" s="7" t="s">
        <v>138</v>
      </c>
      <c r="C36" s="7" t="s">
        <v>139</v>
      </c>
      <c r="D36" s="7" t="s">
        <v>40</v>
      </c>
      <c r="E36" s="8">
        <v>26</v>
      </c>
      <c r="F36" s="6"/>
      <c r="G36" s="6"/>
      <c r="H36" s="6"/>
      <c r="I36" s="6"/>
      <c r="J36" s="6"/>
      <c r="K36" s="6"/>
      <c r="L36" s="6"/>
      <c r="M36" s="10">
        <v>26</v>
      </c>
      <c r="N36" s="10">
        <f t="shared" si="0"/>
        <v>1</v>
      </c>
    </row>
    <row r="37" spans="1:14" x14ac:dyDescent="0.25">
      <c r="A37" s="23">
        <v>35</v>
      </c>
      <c r="B37" s="7" t="s">
        <v>140</v>
      </c>
      <c r="C37" s="7" t="s">
        <v>141</v>
      </c>
      <c r="D37" s="7" t="s">
        <v>53</v>
      </c>
      <c r="E37" s="8">
        <v>24</v>
      </c>
      <c r="F37" s="6"/>
      <c r="G37" s="6"/>
      <c r="H37" s="6"/>
      <c r="I37" s="6"/>
      <c r="J37" s="6"/>
      <c r="K37" s="6"/>
      <c r="L37" s="6"/>
      <c r="M37" s="10">
        <v>24</v>
      </c>
      <c r="N37" s="10">
        <f t="shared" si="0"/>
        <v>1</v>
      </c>
    </row>
    <row r="38" spans="1:14" x14ac:dyDescent="0.25">
      <c r="A38" s="23">
        <v>36</v>
      </c>
      <c r="B38" s="10" t="s">
        <v>174</v>
      </c>
      <c r="C38" s="10" t="s">
        <v>175</v>
      </c>
      <c r="D38" s="10" t="s">
        <v>48</v>
      </c>
      <c r="E38" s="6"/>
      <c r="F38" s="6">
        <v>8</v>
      </c>
      <c r="G38" s="6">
        <v>5</v>
      </c>
      <c r="H38" s="6">
        <v>4</v>
      </c>
      <c r="I38" s="6"/>
      <c r="J38" s="6"/>
      <c r="K38" s="6"/>
      <c r="L38" s="6"/>
      <c r="M38" s="10">
        <v>17</v>
      </c>
      <c r="N38" s="10">
        <f t="shared" si="0"/>
        <v>3</v>
      </c>
    </row>
    <row r="39" spans="1:14" x14ac:dyDescent="0.25">
      <c r="A39" s="23">
        <v>37</v>
      </c>
      <c r="B39" s="10" t="s">
        <v>168</v>
      </c>
      <c r="C39" s="10" t="s">
        <v>169</v>
      </c>
      <c r="D39" s="10" t="s">
        <v>40</v>
      </c>
      <c r="E39" s="6"/>
      <c r="F39" s="6">
        <v>11</v>
      </c>
      <c r="G39" s="6">
        <v>4</v>
      </c>
      <c r="H39" s="6"/>
      <c r="I39" s="6"/>
      <c r="J39" s="6"/>
      <c r="K39" s="6"/>
      <c r="L39" s="6"/>
      <c r="M39" s="10">
        <v>15</v>
      </c>
      <c r="N39" s="10">
        <f t="shared" si="0"/>
        <v>2</v>
      </c>
    </row>
    <row r="40" spans="1:14" x14ac:dyDescent="0.25">
      <c r="A40" s="23">
        <v>38</v>
      </c>
      <c r="B40" s="7" t="s">
        <v>201</v>
      </c>
      <c r="C40" s="7" t="s">
        <v>593</v>
      </c>
      <c r="D40" s="7" t="s">
        <v>91</v>
      </c>
      <c r="E40" s="8"/>
      <c r="F40" s="6"/>
      <c r="G40" s="6"/>
      <c r="H40" s="6"/>
      <c r="I40" s="6"/>
      <c r="J40" s="6"/>
      <c r="K40" s="6">
        <v>12</v>
      </c>
      <c r="L40" s="6"/>
      <c r="M40" s="10">
        <v>12</v>
      </c>
      <c r="N40" s="10">
        <f t="shared" si="0"/>
        <v>1</v>
      </c>
    </row>
    <row r="41" spans="1:14" x14ac:dyDescent="0.25">
      <c r="A41" s="23">
        <v>39</v>
      </c>
      <c r="B41" s="40" t="s">
        <v>78</v>
      </c>
      <c r="C41" s="7" t="s">
        <v>135</v>
      </c>
      <c r="D41" s="7" t="s">
        <v>121</v>
      </c>
      <c r="E41" s="8"/>
      <c r="F41" s="6"/>
      <c r="G41" s="6"/>
      <c r="H41" s="6"/>
      <c r="I41" s="6"/>
      <c r="J41" s="6">
        <v>9</v>
      </c>
      <c r="K41" s="6"/>
      <c r="L41" s="6"/>
      <c r="M41" s="10">
        <v>9</v>
      </c>
      <c r="N41" s="10">
        <f t="shared" si="0"/>
        <v>1</v>
      </c>
    </row>
    <row r="42" spans="1:14" x14ac:dyDescent="0.25">
      <c r="A42" s="23">
        <v>40</v>
      </c>
      <c r="B42" s="40" t="s">
        <v>168</v>
      </c>
      <c r="C42" s="7" t="s">
        <v>551</v>
      </c>
      <c r="D42" s="7" t="s">
        <v>134</v>
      </c>
      <c r="E42" s="8"/>
      <c r="F42" s="6"/>
      <c r="G42" s="6"/>
      <c r="H42" s="6">
        <v>2</v>
      </c>
      <c r="I42" s="6"/>
      <c r="J42" s="6"/>
      <c r="K42" s="6"/>
      <c r="L42" s="6"/>
      <c r="M42" s="10">
        <v>2</v>
      </c>
      <c r="N42" s="10">
        <f t="shared" si="0"/>
        <v>1</v>
      </c>
    </row>
    <row r="43" spans="1:14" x14ac:dyDescent="0.25">
      <c r="A43" s="23">
        <v>41</v>
      </c>
      <c r="B43" s="7" t="s">
        <v>514</v>
      </c>
      <c r="C43" s="7" t="s">
        <v>513</v>
      </c>
      <c r="D43" s="7" t="s">
        <v>20</v>
      </c>
      <c r="E43" s="8"/>
      <c r="F43" s="6"/>
      <c r="G43" s="6"/>
      <c r="H43" s="6"/>
      <c r="I43" s="6">
        <v>1</v>
      </c>
      <c r="J43" s="6"/>
      <c r="K43" s="6"/>
      <c r="L43" s="6"/>
      <c r="M43" s="10">
        <v>1</v>
      </c>
      <c r="N43" s="10">
        <f t="shared" si="0"/>
        <v>1</v>
      </c>
    </row>
    <row r="44" spans="1:14" x14ac:dyDescent="0.25">
      <c r="A44" s="6"/>
      <c r="B44" s="10"/>
      <c r="C44" s="10"/>
      <c r="D44" s="10"/>
      <c r="E44" s="6"/>
      <c r="F44" s="6"/>
      <c r="G44" s="6"/>
      <c r="H44" s="6"/>
      <c r="I44" s="6"/>
      <c r="J44" s="6"/>
      <c r="K44" s="6"/>
      <c r="L44" s="6"/>
      <c r="M44" s="10">
        <v>0</v>
      </c>
      <c r="N44" s="10">
        <f t="shared" ref="N44:N48" si="1">COUNT(E44:L44)</f>
        <v>0</v>
      </c>
    </row>
    <row r="45" spans="1:14" x14ac:dyDescent="0.25">
      <c r="A45" s="6"/>
      <c r="B45" s="10"/>
      <c r="C45" s="10"/>
      <c r="D45" s="10"/>
      <c r="E45" s="6"/>
      <c r="F45" s="6"/>
      <c r="G45" s="6"/>
      <c r="H45" s="6"/>
      <c r="I45" s="6"/>
      <c r="J45" s="6"/>
      <c r="K45" s="6"/>
      <c r="L45" s="6"/>
      <c r="M45" s="10">
        <v>0</v>
      </c>
      <c r="N45" s="10">
        <f t="shared" si="1"/>
        <v>0</v>
      </c>
    </row>
    <row r="46" spans="1:14" x14ac:dyDescent="0.25">
      <c r="A46" s="6"/>
      <c r="B46" s="10"/>
      <c r="C46" s="10"/>
      <c r="D46" s="10"/>
      <c r="E46" s="6"/>
      <c r="F46" s="6"/>
      <c r="G46" s="6"/>
      <c r="H46" s="6"/>
      <c r="I46" s="6"/>
      <c r="J46" s="6"/>
      <c r="K46" s="6"/>
      <c r="L46" s="6"/>
      <c r="M46" s="10">
        <v>0</v>
      </c>
      <c r="N46" s="10">
        <f t="shared" si="1"/>
        <v>0</v>
      </c>
    </row>
    <row r="47" spans="1:14" x14ac:dyDescent="0.25">
      <c r="A47" s="6"/>
      <c r="B47" s="10"/>
      <c r="C47" s="10"/>
      <c r="D47" s="10"/>
      <c r="E47" s="6"/>
      <c r="F47" s="6"/>
      <c r="G47" s="6"/>
      <c r="H47" s="6"/>
      <c r="I47" s="6"/>
      <c r="J47" s="6"/>
      <c r="K47" s="6"/>
      <c r="L47" s="6"/>
      <c r="M47" s="10">
        <v>0</v>
      </c>
      <c r="N47" s="10">
        <f t="shared" si="1"/>
        <v>0</v>
      </c>
    </row>
    <row r="48" spans="1:14" x14ac:dyDescent="0.25">
      <c r="A48" s="6"/>
      <c r="B48" s="10"/>
      <c r="C48" s="10"/>
      <c r="D48" s="10"/>
      <c r="E48" s="6"/>
      <c r="F48" s="6"/>
      <c r="G48" s="6"/>
      <c r="H48" s="6"/>
      <c r="I48" s="6"/>
      <c r="J48" s="6"/>
      <c r="K48" s="6"/>
      <c r="L48" s="6"/>
      <c r="M48" s="10">
        <v>0</v>
      </c>
      <c r="N48" s="10">
        <f t="shared" si="1"/>
        <v>0</v>
      </c>
    </row>
    <row r="49" spans="13:13" x14ac:dyDescent="0.25">
      <c r="M49">
        <v>0</v>
      </c>
    </row>
    <row r="50" spans="13:13" x14ac:dyDescent="0.25">
      <c r="M50">
        <v>0</v>
      </c>
    </row>
  </sheetData>
  <sheetProtection selectLockedCells="1" selectUnlockedCells="1"/>
  <sortState ref="B3:N43">
    <sortCondition descending="1" ref="M3:M43"/>
  </sortState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N50"/>
  <sheetViews>
    <sheetView topLeftCell="A3" workbookViewId="0">
      <selection activeCell="Q32" sqref="Q32"/>
    </sheetView>
  </sheetViews>
  <sheetFormatPr baseColWidth="10" defaultColWidth="8.77734375" defaultRowHeight="13.2" x14ac:dyDescent="0.25"/>
  <cols>
    <col min="1" max="1" width="6.21875" style="4" customWidth="1"/>
    <col min="2" max="2" width="16.44140625" style="4" customWidth="1"/>
    <col min="3" max="4" width="13.77734375" style="4" customWidth="1"/>
    <col min="5" max="11" width="4.88671875" style="4" customWidth="1"/>
    <col min="12" max="16384" width="8.77734375" style="4"/>
  </cols>
  <sheetData>
    <row r="1" spans="1:14" x14ac:dyDescent="0.25">
      <c r="A1" s="30" t="s">
        <v>178</v>
      </c>
      <c r="B1" s="7"/>
      <c r="C1" s="7"/>
      <c r="D1" s="7"/>
      <c r="E1" s="8"/>
      <c r="F1" s="6"/>
      <c r="G1" s="6"/>
      <c r="H1" s="6"/>
      <c r="I1" s="6"/>
      <c r="J1" s="6"/>
      <c r="K1" s="6"/>
      <c r="L1" s="6"/>
      <c r="M1" s="10"/>
      <c r="N1" s="10"/>
    </row>
    <row r="2" spans="1:14" ht="92.4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478</v>
      </c>
    </row>
    <row r="3" spans="1:14" x14ac:dyDescent="0.25">
      <c r="A3" s="21">
        <v>1</v>
      </c>
      <c r="B3" s="19" t="s">
        <v>180</v>
      </c>
      <c r="C3" s="19" t="s">
        <v>181</v>
      </c>
      <c r="D3" s="19" t="s">
        <v>182</v>
      </c>
      <c r="E3" s="22">
        <v>80</v>
      </c>
      <c r="F3" s="21">
        <v>100</v>
      </c>
      <c r="G3" s="21">
        <v>100</v>
      </c>
      <c r="H3" s="21">
        <v>60</v>
      </c>
      <c r="I3" s="21">
        <v>100</v>
      </c>
      <c r="J3" s="21">
        <v>100</v>
      </c>
      <c r="K3" s="21">
        <v>80</v>
      </c>
      <c r="L3" s="21">
        <v>120</v>
      </c>
      <c r="M3" s="20">
        <v>520</v>
      </c>
      <c r="N3" s="20">
        <f t="shared" ref="N3:N38" si="0">COUNT(E3:L3)</f>
        <v>8</v>
      </c>
    </row>
    <row r="4" spans="1:14" x14ac:dyDescent="0.25">
      <c r="A4" s="21">
        <v>2</v>
      </c>
      <c r="B4" s="10" t="s">
        <v>188</v>
      </c>
      <c r="C4" s="10" t="s">
        <v>189</v>
      </c>
      <c r="D4" s="10" t="s">
        <v>131</v>
      </c>
      <c r="E4" s="6"/>
      <c r="F4" s="6">
        <v>80</v>
      </c>
      <c r="G4" s="6">
        <v>60</v>
      </c>
      <c r="H4" s="6">
        <v>100</v>
      </c>
      <c r="I4" s="6">
        <v>40</v>
      </c>
      <c r="J4" s="6">
        <v>50</v>
      </c>
      <c r="K4" s="6"/>
      <c r="L4" s="6">
        <v>150</v>
      </c>
      <c r="M4" s="10">
        <v>440</v>
      </c>
      <c r="N4" s="10">
        <f t="shared" si="0"/>
        <v>6</v>
      </c>
    </row>
    <row r="5" spans="1:14" x14ac:dyDescent="0.25">
      <c r="A5" s="21">
        <v>3</v>
      </c>
      <c r="B5" s="7" t="s">
        <v>183</v>
      </c>
      <c r="C5" s="7" t="s">
        <v>184</v>
      </c>
      <c r="D5" s="7" t="s">
        <v>167</v>
      </c>
      <c r="E5" s="8">
        <v>50</v>
      </c>
      <c r="F5" s="6">
        <v>45</v>
      </c>
      <c r="G5" s="6">
        <v>80</v>
      </c>
      <c r="H5" s="6">
        <v>45</v>
      </c>
      <c r="I5" s="6">
        <v>80</v>
      </c>
      <c r="J5" s="6"/>
      <c r="K5" s="6">
        <v>100</v>
      </c>
      <c r="L5" s="6">
        <v>90</v>
      </c>
      <c r="M5" s="10">
        <v>400</v>
      </c>
      <c r="N5" s="10">
        <f t="shared" si="0"/>
        <v>7</v>
      </c>
    </row>
    <row r="6" spans="1:14" x14ac:dyDescent="0.25">
      <c r="A6" s="21">
        <v>3</v>
      </c>
      <c r="B6" s="7" t="s">
        <v>112</v>
      </c>
      <c r="C6" s="7" t="s">
        <v>179</v>
      </c>
      <c r="D6" s="7" t="s">
        <v>56</v>
      </c>
      <c r="E6" s="8">
        <v>100</v>
      </c>
      <c r="F6" s="6">
        <v>80</v>
      </c>
      <c r="G6" s="6">
        <v>40</v>
      </c>
      <c r="H6" s="6">
        <v>80</v>
      </c>
      <c r="I6" s="6">
        <v>50</v>
      </c>
      <c r="J6" s="6">
        <v>80</v>
      </c>
      <c r="K6" s="6">
        <v>60</v>
      </c>
      <c r="L6" s="6"/>
      <c r="M6" s="10">
        <v>400</v>
      </c>
      <c r="N6" s="10">
        <f t="shared" si="0"/>
        <v>7</v>
      </c>
    </row>
    <row r="7" spans="1:14" x14ac:dyDescent="0.25">
      <c r="A7" s="21">
        <v>5</v>
      </c>
      <c r="B7" s="7" t="s">
        <v>185</v>
      </c>
      <c r="C7" s="7" t="s">
        <v>186</v>
      </c>
      <c r="D7" s="7" t="s">
        <v>34</v>
      </c>
      <c r="E7" s="8">
        <v>45</v>
      </c>
      <c r="F7" s="6">
        <v>50</v>
      </c>
      <c r="G7" s="6">
        <v>50</v>
      </c>
      <c r="H7" s="6">
        <v>32</v>
      </c>
      <c r="I7" s="6">
        <v>36</v>
      </c>
      <c r="J7" s="6">
        <v>60</v>
      </c>
      <c r="K7" s="6">
        <v>50</v>
      </c>
      <c r="L7" s="6">
        <v>60</v>
      </c>
      <c r="M7" s="10">
        <v>270</v>
      </c>
      <c r="N7" s="10">
        <f t="shared" si="0"/>
        <v>8</v>
      </c>
    </row>
    <row r="8" spans="1:14" x14ac:dyDescent="0.25">
      <c r="A8" s="21">
        <v>6</v>
      </c>
      <c r="B8" s="7" t="s">
        <v>190</v>
      </c>
      <c r="C8" s="7" t="s">
        <v>191</v>
      </c>
      <c r="D8" s="7" t="s">
        <v>87</v>
      </c>
      <c r="E8" s="8">
        <v>32</v>
      </c>
      <c r="F8" s="6">
        <v>36</v>
      </c>
      <c r="G8" s="6">
        <v>45</v>
      </c>
      <c r="H8" s="6">
        <v>40</v>
      </c>
      <c r="I8" s="6">
        <v>32</v>
      </c>
      <c r="J8" s="6">
        <v>45</v>
      </c>
      <c r="K8" s="6">
        <v>36</v>
      </c>
      <c r="L8" s="6">
        <v>67.5</v>
      </c>
      <c r="M8" s="10">
        <v>234</v>
      </c>
      <c r="N8" s="10">
        <f t="shared" si="0"/>
        <v>8</v>
      </c>
    </row>
    <row r="9" spans="1:14" x14ac:dyDescent="0.25">
      <c r="A9" s="21">
        <v>7</v>
      </c>
      <c r="B9" s="7" t="s">
        <v>187</v>
      </c>
      <c r="C9" s="7" t="s">
        <v>19</v>
      </c>
      <c r="D9" s="7" t="s">
        <v>20</v>
      </c>
      <c r="E9" s="8">
        <v>60</v>
      </c>
      <c r="F9" s="6">
        <v>24</v>
      </c>
      <c r="G9" s="6">
        <v>20</v>
      </c>
      <c r="H9" s="6">
        <v>50</v>
      </c>
      <c r="I9" s="6">
        <v>45</v>
      </c>
      <c r="J9" s="6"/>
      <c r="K9" s="6">
        <v>24</v>
      </c>
      <c r="L9" s="6">
        <v>39</v>
      </c>
      <c r="M9" s="10">
        <v>218</v>
      </c>
      <c r="N9" s="10">
        <f t="shared" si="0"/>
        <v>7</v>
      </c>
    </row>
    <row r="10" spans="1:14" x14ac:dyDescent="0.25">
      <c r="A10" s="21">
        <v>8</v>
      </c>
      <c r="B10" s="7" t="s">
        <v>199</v>
      </c>
      <c r="C10" s="7" t="s">
        <v>200</v>
      </c>
      <c r="D10" s="7" t="s">
        <v>53</v>
      </c>
      <c r="E10" s="8">
        <v>9</v>
      </c>
      <c r="F10" s="6">
        <v>40</v>
      </c>
      <c r="G10" s="6">
        <v>29</v>
      </c>
      <c r="H10" s="6">
        <v>36</v>
      </c>
      <c r="I10" s="6">
        <v>22</v>
      </c>
      <c r="J10" s="6">
        <v>32</v>
      </c>
      <c r="K10" s="6">
        <v>40</v>
      </c>
      <c r="L10" s="6"/>
      <c r="M10" s="10">
        <v>177</v>
      </c>
      <c r="N10" s="10">
        <f t="shared" si="0"/>
        <v>7</v>
      </c>
    </row>
    <row r="11" spans="1:14" x14ac:dyDescent="0.25">
      <c r="A11" s="21">
        <v>9</v>
      </c>
      <c r="B11" s="10" t="s">
        <v>206</v>
      </c>
      <c r="C11" s="10" t="s">
        <v>207</v>
      </c>
      <c r="D11" s="10" t="s">
        <v>91</v>
      </c>
      <c r="E11" s="6"/>
      <c r="F11" s="6">
        <v>29</v>
      </c>
      <c r="G11" s="6">
        <v>36</v>
      </c>
      <c r="H11" s="6">
        <v>26</v>
      </c>
      <c r="I11" s="6">
        <v>24</v>
      </c>
      <c r="J11" s="6">
        <v>36</v>
      </c>
      <c r="K11" s="6">
        <v>45</v>
      </c>
      <c r="L11" s="6"/>
      <c r="M11" s="10">
        <v>172</v>
      </c>
      <c r="N11" s="10">
        <f t="shared" si="0"/>
        <v>6</v>
      </c>
    </row>
    <row r="12" spans="1:14" x14ac:dyDescent="0.25">
      <c r="A12" s="21">
        <v>10</v>
      </c>
      <c r="B12" s="7" t="s">
        <v>218</v>
      </c>
      <c r="C12" s="7" t="s">
        <v>219</v>
      </c>
      <c r="D12" s="7" t="s">
        <v>16</v>
      </c>
      <c r="E12" s="8">
        <v>15</v>
      </c>
      <c r="F12" s="6"/>
      <c r="G12" s="6"/>
      <c r="H12" s="6"/>
      <c r="I12" s="6">
        <v>60</v>
      </c>
      <c r="J12" s="6"/>
      <c r="K12" s="6"/>
      <c r="L12" s="6">
        <v>75</v>
      </c>
      <c r="M12" s="10">
        <v>150</v>
      </c>
      <c r="N12" s="10">
        <f t="shared" si="0"/>
        <v>3</v>
      </c>
    </row>
    <row r="13" spans="1:14" x14ac:dyDescent="0.25">
      <c r="A13" s="21">
        <v>11</v>
      </c>
      <c r="B13" s="7" t="s">
        <v>32</v>
      </c>
      <c r="C13" s="7" t="s">
        <v>192</v>
      </c>
      <c r="D13" s="7" t="s">
        <v>134</v>
      </c>
      <c r="E13" s="8">
        <v>36</v>
      </c>
      <c r="F13" s="6">
        <v>29</v>
      </c>
      <c r="G13" s="6">
        <v>26</v>
      </c>
      <c r="H13" s="6">
        <v>29</v>
      </c>
      <c r="I13" s="6">
        <v>26</v>
      </c>
      <c r="J13" s="6">
        <v>26</v>
      </c>
      <c r="K13" s="6">
        <v>29</v>
      </c>
      <c r="L13" s="6"/>
      <c r="M13" s="10">
        <v>149</v>
      </c>
      <c r="N13" s="10">
        <f t="shared" si="0"/>
        <v>7</v>
      </c>
    </row>
    <row r="14" spans="1:14" x14ac:dyDescent="0.25">
      <c r="A14" s="21">
        <v>12</v>
      </c>
      <c r="B14" s="7" t="s">
        <v>193</v>
      </c>
      <c r="C14" s="7" t="s">
        <v>194</v>
      </c>
      <c r="D14" s="7" t="s">
        <v>87</v>
      </c>
      <c r="E14" s="8">
        <v>26</v>
      </c>
      <c r="F14" s="6">
        <v>32</v>
      </c>
      <c r="G14" s="6">
        <v>24</v>
      </c>
      <c r="H14" s="6">
        <v>20</v>
      </c>
      <c r="I14" s="6">
        <v>12</v>
      </c>
      <c r="J14" s="6">
        <v>29</v>
      </c>
      <c r="K14" s="6">
        <v>32</v>
      </c>
      <c r="L14" s="6">
        <v>27</v>
      </c>
      <c r="M14" s="10">
        <v>146</v>
      </c>
      <c r="N14" s="10">
        <f t="shared" si="0"/>
        <v>8</v>
      </c>
    </row>
    <row r="15" spans="1:14" x14ac:dyDescent="0.25">
      <c r="A15" s="21">
        <v>12</v>
      </c>
      <c r="B15" s="7" t="s">
        <v>112</v>
      </c>
      <c r="C15" s="7" t="s">
        <v>203</v>
      </c>
      <c r="D15" s="7" t="s">
        <v>16</v>
      </c>
      <c r="E15" s="8">
        <v>22</v>
      </c>
      <c r="F15" s="6">
        <v>13</v>
      </c>
      <c r="G15" s="6">
        <v>22</v>
      </c>
      <c r="H15" s="6">
        <v>13</v>
      </c>
      <c r="I15" s="6">
        <v>9</v>
      </c>
      <c r="J15" s="6">
        <v>40</v>
      </c>
      <c r="K15" s="6">
        <v>26</v>
      </c>
      <c r="L15" s="6">
        <v>36</v>
      </c>
      <c r="M15" s="10">
        <v>146</v>
      </c>
      <c r="N15" s="10">
        <f t="shared" si="0"/>
        <v>8</v>
      </c>
    </row>
    <row r="16" spans="1:14" x14ac:dyDescent="0.25">
      <c r="A16" s="21">
        <v>14</v>
      </c>
      <c r="B16" s="7" t="s">
        <v>201</v>
      </c>
      <c r="C16" s="7" t="s">
        <v>202</v>
      </c>
      <c r="D16" s="7" t="s">
        <v>16</v>
      </c>
      <c r="E16" s="8">
        <v>24</v>
      </c>
      <c r="F16" s="6">
        <v>16</v>
      </c>
      <c r="G16" s="6"/>
      <c r="H16" s="6">
        <v>18</v>
      </c>
      <c r="I16" s="6"/>
      <c r="J16" s="6">
        <v>22</v>
      </c>
      <c r="K16" s="6">
        <v>22</v>
      </c>
      <c r="L16" s="6">
        <v>54</v>
      </c>
      <c r="M16" s="10">
        <v>140</v>
      </c>
      <c r="N16" s="10">
        <f t="shared" si="0"/>
        <v>6</v>
      </c>
    </row>
    <row r="17" spans="1:14" x14ac:dyDescent="0.25">
      <c r="A17" s="21">
        <v>15</v>
      </c>
      <c r="B17" s="7" t="s">
        <v>195</v>
      </c>
      <c r="C17" s="7" t="s">
        <v>196</v>
      </c>
      <c r="D17" s="7" t="s">
        <v>111</v>
      </c>
      <c r="E17" s="8">
        <v>40</v>
      </c>
      <c r="F17" s="6">
        <v>14</v>
      </c>
      <c r="G17" s="6">
        <v>16</v>
      </c>
      <c r="H17" s="6">
        <v>15</v>
      </c>
      <c r="I17" s="6">
        <v>16</v>
      </c>
      <c r="J17" s="6"/>
      <c r="K17" s="6"/>
      <c r="L17" s="6">
        <v>30</v>
      </c>
      <c r="M17" s="10">
        <v>117</v>
      </c>
      <c r="N17" s="10">
        <f t="shared" si="0"/>
        <v>6</v>
      </c>
    </row>
    <row r="18" spans="1:14" x14ac:dyDescent="0.25">
      <c r="A18" s="21">
        <v>15</v>
      </c>
      <c r="B18" s="7" t="s">
        <v>216</v>
      </c>
      <c r="C18" s="7" t="s">
        <v>217</v>
      </c>
      <c r="D18" s="7" t="s">
        <v>63</v>
      </c>
      <c r="E18" s="8">
        <v>16</v>
      </c>
      <c r="F18" s="6"/>
      <c r="G18" s="6"/>
      <c r="H18" s="6">
        <v>24</v>
      </c>
      <c r="I18" s="6">
        <v>29</v>
      </c>
      <c r="J18" s="6"/>
      <c r="K18" s="6"/>
      <c r="L18" s="6">
        <v>48</v>
      </c>
      <c r="M18" s="10">
        <v>117</v>
      </c>
      <c r="N18" s="10">
        <f t="shared" si="0"/>
        <v>4</v>
      </c>
    </row>
    <row r="19" spans="1:14" x14ac:dyDescent="0.25">
      <c r="A19" s="21">
        <v>17</v>
      </c>
      <c r="B19" s="7" t="s">
        <v>197</v>
      </c>
      <c r="C19" s="7" t="s">
        <v>198</v>
      </c>
      <c r="D19" s="7" t="s">
        <v>121</v>
      </c>
      <c r="E19" s="8">
        <v>29</v>
      </c>
      <c r="F19" s="6">
        <v>22</v>
      </c>
      <c r="G19" s="6">
        <v>32</v>
      </c>
      <c r="H19" s="6">
        <v>14</v>
      </c>
      <c r="I19" s="6">
        <v>18</v>
      </c>
      <c r="J19" s="6"/>
      <c r="K19" s="6"/>
      <c r="L19" s="6"/>
      <c r="M19" s="10">
        <v>115</v>
      </c>
      <c r="N19" s="10">
        <f t="shared" si="0"/>
        <v>5</v>
      </c>
    </row>
    <row r="20" spans="1:14" x14ac:dyDescent="0.25">
      <c r="A20" s="21">
        <v>18</v>
      </c>
      <c r="B20" s="7" t="s">
        <v>230</v>
      </c>
      <c r="C20" s="7" t="s">
        <v>231</v>
      </c>
      <c r="D20" s="7" t="s">
        <v>121</v>
      </c>
      <c r="E20" s="8">
        <v>10</v>
      </c>
      <c r="F20" s="6"/>
      <c r="G20" s="6"/>
      <c r="H20" s="6"/>
      <c r="I20" s="6">
        <v>11</v>
      </c>
      <c r="J20" s="6">
        <v>20</v>
      </c>
      <c r="K20" s="6">
        <v>18</v>
      </c>
      <c r="L20" s="6">
        <v>43.5</v>
      </c>
      <c r="M20" s="10">
        <v>102</v>
      </c>
      <c r="N20" s="10">
        <f t="shared" si="0"/>
        <v>5</v>
      </c>
    </row>
    <row r="21" spans="1:14" x14ac:dyDescent="0.25">
      <c r="A21" s="21">
        <v>19</v>
      </c>
      <c r="B21" s="7" t="s">
        <v>54</v>
      </c>
      <c r="C21" s="7" t="s">
        <v>205</v>
      </c>
      <c r="D21" s="7" t="s">
        <v>20</v>
      </c>
      <c r="E21" s="8">
        <v>12</v>
      </c>
      <c r="F21" s="6">
        <v>18</v>
      </c>
      <c r="G21" s="6">
        <v>15</v>
      </c>
      <c r="H21" s="6">
        <v>16</v>
      </c>
      <c r="I21" s="6">
        <v>15</v>
      </c>
      <c r="J21" s="6"/>
      <c r="K21" s="6"/>
      <c r="L21" s="6">
        <v>33</v>
      </c>
      <c r="M21" s="10">
        <v>97</v>
      </c>
      <c r="N21" s="10">
        <f t="shared" si="0"/>
        <v>6</v>
      </c>
    </row>
    <row r="22" spans="1:14" x14ac:dyDescent="0.25">
      <c r="A22" s="21">
        <v>20</v>
      </c>
      <c r="B22" s="7" t="s">
        <v>208</v>
      </c>
      <c r="C22" s="7" t="s">
        <v>209</v>
      </c>
      <c r="D22" s="7" t="s">
        <v>25</v>
      </c>
      <c r="E22" s="8">
        <v>8</v>
      </c>
      <c r="F22" s="6">
        <v>20</v>
      </c>
      <c r="G22" s="6">
        <v>18</v>
      </c>
      <c r="H22" s="6">
        <v>12</v>
      </c>
      <c r="I22" s="6">
        <v>7</v>
      </c>
      <c r="J22" s="6"/>
      <c r="K22" s="6"/>
      <c r="L22" s="6">
        <v>24</v>
      </c>
      <c r="M22" s="10">
        <v>82</v>
      </c>
      <c r="N22" s="10">
        <f t="shared" si="0"/>
        <v>6</v>
      </c>
    </row>
    <row r="23" spans="1:14" x14ac:dyDescent="0.25">
      <c r="A23" s="21">
        <v>21</v>
      </c>
      <c r="B23" s="7" t="s">
        <v>211</v>
      </c>
      <c r="C23" s="7" t="s">
        <v>212</v>
      </c>
      <c r="D23" s="7" t="s">
        <v>213</v>
      </c>
      <c r="E23" s="8">
        <v>13</v>
      </c>
      <c r="F23" s="6">
        <v>11</v>
      </c>
      <c r="G23" s="6">
        <v>14</v>
      </c>
      <c r="H23" s="6">
        <v>5</v>
      </c>
      <c r="I23" s="6">
        <v>13</v>
      </c>
      <c r="J23" s="6">
        <v>16</v>
      </c>
      <c r="K23" s="6">
        <v>16</v>
      </c>
      <c r="L23" s="6"/>
      <c r="M23" s="10">
        <v>72</v>
      </c>
      <c r="N23" s="10">
        <f t="shared" si="0"/>
        <v>7</v>
      </c>
    </row>
    <row r="24" spans="1:14" x14ac:dyDescent="0.25">
      <c r="A24" s="21">
        <v>22</v>
      </c>
      <c r="B24" s="7" t="s">
        <v>157</v>
      </c>
      <c r="C24" s="7" t="s">
        <v>210</v>
      </c>
      <c r="D24" s="7" t="s">
        <v>56</v>
      </c>
      <c r="E24" s="8">
        <v>14</v>
      </c>
      <c r="F24" s="6">
        <v>12</v>
      </c>
      <c r="G24" s="6">
        <v>13</v>
      </c>
      <c r="H24" s="6">
        <v>10</v>
      </c>
      <c r="I24" s="6">
        <v>10</v>
      </c>
      <c r="J24" s="6"/>
      <c r="K24" s="6"/>
      <c r="L24" s="6"/>
      <c r="M24" s="10">
        <v>59</v>
      </c>
      <c r="N24" s="10">
        <f t="shared" si="0"/>
        <v>5</v>
      </c>
    </row>
    <row r="25" spans="1:14" x14ac:dyDescent="0.25">
      <c r="A25" s="21">
        <v>23</v>
      </c>
      <c r="B25" s="7" t="s">
        <v>220</v>
      </c>
      <c r="C25" s="7" t="s">
        <v>89</v>
      </c>
      <c r="D25" s="7" t="s">
        <v>221</v>
      </c>
      <c r="E25" s="8">
        <v>6</v>
      </c>
      <c r="F25" s="6">
        <v>9</v>
      </c>
      <c r="G25" s="6">
        <v>10</v>
      </c>
      <c r="H25" s="6"/>
      <c r="I25" s="6">
        <v>4</v>
      </c>
      <c r="J25" s="6"/>
      <c r="K25" s="6">
        <v>15</v>
      </c>
      <c r="L25" s="6">
        <v>18</v>
      </c>
      <c r="M25" s="10">
        <v>58</v>
      </c>
      <c r="N25" s="10">
        <f t="shared" si="0"/>
        <v>6</v>
      </c>
    </row>
    <row r="26" spans="1:14" x14ac:dyDescent="0.25">
      <c r="A26" s="21">
        <v>24</v>
      </c>
      <c r="B26" s="7" t="s">
        <v>222</v>
      </c>
      <c r="C26" s="7" t="s">
        <v>223</v>
      </c>
      <c r="D26" s="7" t="s">
        <v>116</v>
      </c>
      <c r="E26" s="8">
        <v>5</v>
      </c>
      <c r="F26" s="6">
        <v>10</v>
      </c>
      <c r="G26" s="6">
        <v>12</v>
      </c>
      <c r="H26" s="6">
        <v>3</v>
      </c>
      <c r="I26" s="6">
        <v>6</v>
      </c>
      <c r="J26" s="6"/>
      <c r="K26" s="6"/>
      <c r="L26" s="6">
        <v>21</v>
      </c>
      <c r="M26" s="10">
        <v>54</v>
      </c>
      <c r="N26" s="10">
        <f t="shared" si="0"/>
        <v>6</v>
      </c>
    </row>
    <row r="27" spans="1:14" x14ac:dyDescent="0.25">
      <c r="A27" s="21">
        <v>25</v>
      </c>
      <c r="B27" s="7" t="s">
        <v>21</v>
      </c>
      <c r="C27" s="7" t="s">
        <v>204</v>
      </c>
      <c r="D27" s="7" t="s">
        <v>34</v>
      </c>
      <c r="E27" s="8">
        <v>20</v>
      </c>
      <c r="F27" s="6">
        <v>15</v>
      </c>
      <c r="G27" s="6"/>
      <c r="H27" s="6">
        <v>11</v>
      </c>
      <c r="I27" s="6">
        <v>2</v>
      </c>
      <c r="J27" s="6"/>
      <c r="K27" s="6"/>
      <c r="L27" s="6"/>
      <c r="M27" s="10">
        <v>48</v>
      </c>
      <c r="N27" s="10">
        <f t="shared" si="0"/>
        <v>4</v>
      </c>
    </row>
    <row r="28" spans="1:14" x14ac:dyDescent="0.25">
      <c r="A28" s="21">
        <v>25</v>
      </c>
      <c r="B28" s="7" t="s">
        <v>227</v>
      </c>
      <c r="C28" s="7" t="s">
        <v>228</v>
      </c>
      <c r="D28" s="7" t="s">
        <v>229</v>
      </c>
      <c r="E28" s="8">
        <v>11</v>
      </c>
      <c r="F28" s="6"/>
      <c r="G28" s="6"/>
      <c r="H28" s="6"/>
      <c r="I28" s="6">
        <v>14</v>
      </c>
      <c r="J28" s="6"/>
      <c r="K28" s="6"/>
      <c r="L28" s="6">
        <v>22.5</v>
      </c>
      <c r="M28" s="10">
        <v>48</v>
      </c>
      <c r="N28" s="10">
        <f t="shared" si="0"/>
        <v>3</v>
      </c>
    </row>
    <row r="29" spans="1:14" x14ac:dyDescent="0.25">
      <c r="A29" s="21">
        <v>27</v>
      </c>
      <c r="B29" s="7" t="s">
        <v>517</v>
      </c>
      <c r="C29" s="7" t="s">
        <v>237</v>
      </c>
      <c r="D29" s="13" t="s">
        <v>91</v>
      </c>
      <c r="E29" s="8"/>
      <c r="F29" s="9"/>
      <c r="G29" s="9"/>
      <c r="H29" s="9"/>
      <c r="I29" s="9">
        <v>8</v>
      </c>
      <c r="J29" s="9">
        <v>18</v>
      </c>
      <c r="K29" s="9">
        <v>20</v>
      </c>
      <c r="L29" s="9"/>
      <c r="M29" s="13">
        <v>46</v>
      </c>
      <c r="N29" s="13">
        <f t="shared" si="0"/>
        <v>3</v>
      </c>
    </row>
    <row r="30" spans="1:14" x14ac:dyDescent="0.25">
      <c r="A30" s="21">
        <v>28</v>
      </c>
      <c r="B30" s="7" t="s">
        <v>224</v>
      </c>
      <c r="C30" s="7" t="s">
        <v>225</v>
      </c>
      <c r="D30" s="7" t="s">
        <v>226</v>
      </c>
      <c r="E30" s="6">
        <v>4</v>
      </c>
      <c r="F30" s="6">
        <v>8</v>
      </c>
      <c r="G30" s="6">
        <v>9</v>
      </c>
      <c r="H30" s="6">
        <v>2</v>
      </c>
      <c r="I30" s="6">
        <v>3</v>
      </c>
      <c r="J30" s="6"/>
      <c r="K30" s="6"/>
      <c r="L30" s="6">
        <v>16.5</v>
      </c>
      <c r="M30" s="10">
        <v>40</v>
      </c>
      <c r="N30" s="10">
        <f t="shared" si="0"/>
        <v>6</v>
      </c>
    </row>
    <row r="31" spans="1:14" x14ac:dyDescent="0.25">
      <c r="A31" s="21">
        <v>29</v>
      </c>
      <c r="B31" s="46" t="s">
        <v>480</v>
      </c>
      <c r="C31" s="46" t="s">
        <v>481</v>
      </c>
      <c r="D31" s="46" t="s">
        <v>312</v>
      </c>
      <c r="E31" s="6"/>
      <c r="F31" s="6"/>
      <c r="G31" s="6">
        <v>11</v>
      </c>
      <c r="H31" s="6"/>
      <c r="I31" s="6"/>
      <c r="J31" s="6"/>
      <c r="K31" s="6"/>
      <c r="L31" s="6">
        <v>19.5</v>
      </c>
      <c r="M31" s="10">
        <v>30</v>
      </c>
      <c r="N31" s="10">
        <f t="shared" si="0"/>
        <v>2</v>
      </c>
    </row>
    <row r="32" spans="1:14" x14ac:dyDescent="0.25">
      <c r="A32" s="21">
        <v>30</v>
      </c>
      <c r="B32" s="7" t="s">
        <v>582</v>
      </c>
      <c r="C32" s="7" t="s">
        <v>583</v>
      </c>
      <c r="D32" s="13" t="s">
        <v>581</v>
      </c>
      <c r="E32" s="8"/>
      <c r="F32" s="9"/>
      <c r="G32" s="9"/>
      <c r="H32" s="9"/>
      <c r="I32" s="9"/>
      <c r="J32" s="9">
        <v>24</v>
      </c>
      <c r="K32" s="9"/>
      <c r="L32" s="9"/>
      <c r="M32" s="10">
        <v>24</v>
      </c>
      <c r="N32" s="10">
        <f t="shared" si="0"/>
        <v>1</v>
      </c>
    </row>
    <row r="33" spans="1:14" x14ac:dyDescent="0.25">
      <c r="A33" s="21">
        <v>31</v>
      </c>
      <c r="B33" s="7" t="s">
        <v>552</v>
      </c>
      <c r="C33" s="7" t="s">
        <v>553</v>
      </c>
      <c r="D33" s="13" t="s">
        <v>554</v>
      </c>
      <c r="E33" s="8"/>
      <c r="F33" s="9"/>
      <c r="G33" s="9"/>
      <c r="H33" s="9">
        <v>22</v>
      </c>
      <c r="I33" s="9"/>
      <c r="J33" s="9"/>
      <c r="K33" s="9"/>
      <c r="L33" s="9"/>
      <c r="M33" s="13">
        <v>22</v>
      </c>
      <c r="N33" s="13">
        <f t="shared" si="0"/>
        <v>1</v>
      </c>
    </row>
    <row r="34" spans="1:14" x14ac:dyDescent="0.25">
      <c r="A34" s="21">
        <v>32</v>
      </c>
      <c r="B34" s="7" t="s">
        <v>515</v>
      </c>
      <c r="C34" s="7" t="s">
        <v>516</v>
      </c>
      <c r="D34" s="7" t="s">
        <v>134</v>
      </c>
      <c r="E34" s="8"/>
      <c r="F34" s="6"/>
      <c r="G34" s="6"/>
      <c r="H34" s="6"/>
      <c r="I34" s="6">
        <v>20</v>
      </c>
      <c r="J34" s="6"/>
      <c r="K34" s="6"/>
      <c r="L34" s="6"/>
      <c r="M34" s="10">
        <v>20</v>
      </c>
      <c r="N34" s="10">
        <f t="shared" si="0"/>
        <v>1</v>
      </c>
    </row>
    <row r="35" spans="1:14" x14ac:dyDescent="0.25">
      <c r="A35" s="21">
        <v>33</v>
      </c>
      <c r="B35" s="7" t="s">
        <v>214</v>
      </c>
      <c r="C35" s="7" t="s">
        <v>215</v>
      </c>
      <c r="D35" s="7" t="s">
        <v>16</v>
      </c>
      <c r="E35" s="8">
        <v>18</v>
      </c>
      <c r="F35" s="6"/>
      <c r="G35" s="6"/>
      <c r="H35" s="6"/>
      <c r="I35" s="6"/>
      <c r="J35" s="6"/>
      <c r="K35" s="6"/>
      <c r="L35" s="6"/>
      <c r="M35" s="10">
        <v>18</v>
      </c>
      <c r="N35" s="10">
        <f t="shared" si="0"/>
        <v>1</v>
      </c>
    </row>
    <row r="36" spans="1:14" x14ac:dyDescent="0.25">
      <c r="A36" s="21">
        <v>34</v>
      </c>
      <c r="B36" s="35" t="s">
        <v>584</v>
      </c>
      <c r="C36" s="35" t="s">
        <v>585</v>
      </c>
      <c r="D36" s="43" t="s">
        <v>581</v>
      </c>
      <c r="E36" s="44"/>
      <c r="F36" s="42"/>
      <c r="G36" s="42"/>
      <c r="H36" s="42"/>
      <c r="I36" s="42"/>
      <c r="J36" s="42">
        <v>15</v>
      </c>
      <c r="K36" s="42"/>
      <c r="L36" s="42"/>
      <c r="M36" s="36">
        <v>15</v>
      </c>
      <c r="N36" s="36">
        <f t="shared" si="0"/>
        <v>1</v>
      </c>
    </row>
    <row r="37" spans="1:14" x14ac:dyDescent="0.25">
      <c r="A37" s="21">
        <v>35</v>
      </c>
      <c r="B37" s="38" t="s">
        <v>92</v>
      </c>
      <c r="C37" s="38" t="s">
        <v>586</v>
      </c>
      <c r="D37" s="48" t="s">
        <v>581</v>
      </c>
      <c r="E37" s="41"/>
      <c r="F37" s="49"/>
      <c r="G37" s="49"/>
      <c r="H37" s="49"/>
      <c r="I37" s="49"/>
      <c r="J37" s="49">
        <v>14</v>
      </c>
      <c r="K37" s="49"/>
      <c r="L37" s="49"/>
      <c r="M37" s="13">
        <v>14</v>
      </c>
      <c r="N37" s="13">
        <f t="shared" si="0"/>
        <v>1</v>
      </c>
    </row>
    <row r="38" spans="1:14" x14ac:dyDescent="0.25">
      <c r="A38" s="21">
        <v>36</v>
      </c>
      <c r="B38" s="7" t="s">
        <v>232</v>
      </c>
      <c r="C38" s="7" t="s">
        <v>233</v>
      </c>
      <c r="D38" s="7" t="s">
        <v>25</v>
      </c>
      <c r="E38" s="8">
        <v>7</v>
      </c>
      <c r="F38" s="6"/>
      <c r="G38" s="6"/>
      <c r="H38" s="6"/>
      <c r="I38" s="6">
        <v>5</v>
      </c>
      <c r="J38" s="6"/>
      <c r="K38" s="6"/>
      <c r="L38" s="6"/>
      <c r="M38" s="10">
        <v>12</v>
      </c>
      <c r="N38" s="10">
        <f t="shared" si="0"/>
        <v>2</v>
      </c>
    </row>
    <row r="39" spans="1:14" x14ac:dyDescent="0.25">
      <c r="A39" t="s">
        <v>234</v>
      </c>
      <c r="B39" s="10"/>
      <c r="C39" s="10"/>
      <c r="D39" s="10"/>
      <c r="E39" s="6"/>
      <c r="F39" s="6"/>
      <c r="G39" s="6"/>
      <c r="H39" s="6"/>
      <c r="I39" s="6"/>
      <c r="J39" s="6"/>
      <c r="K39" s="6"/>
      <c r="L39" s="6"/>
      <c r="M39" s="10">
        <v>0</v>
      </c>
      <c r="N39" s="10">
        <f t="shared" ref="N39:N42" si="1">COUNT(E39:L39)</f>
        <v>0</v>
      </c>
    </row>
    <row r="40" spans="1:14" x14ac:dyDescent="0.25">
      <c r="A40" s="6"/>
      <c r="B40" s="10"/>
      <c r="C40" s="10"/>
      <c r="D40" s="10"/>
      <c r="E40" s="6"/>
      <c r="F40" s="6"/>
      <c r="G40" s="6"/>
      <c r="H40" s="6"/>
      <c r="I40" s="6"/>
      <c r="J40" s="6"/>
      <c r="K40" s="6"/>
      <c r="L40" s="6"/>
      <c r="M40" s="10">
        <v>0</v>
      </c>
      <c r="N40" s="10">
        <f t="shared" si="1"/>
        <v>0</v>
      </c>
    </row>
    <row r="41" spans="1:14" x14ac:dyDescent="0.25">
      <c r="A41" s="6"/>
      <c r="B41" s="10"/>
      <c r="C41" s="10"/>
      <c r="D41" s="10"/>
      <c r="E41" s="6"/>
      <c r="F41" s="6"/>
      <c r="G41" s="6"/>
      <c r="H41" s="6"/>
      <c r="I41" s="6"/>
      <c r="J41" s="6"/>
      <c r="K41" s="6"/>
      <c r="L41" s="6"/>
      <c r="M41" s="10">
        <v>0</v>
      </c>
      <c r="N41" s="10">
        <f t="shared" si="1"/>
        <v>0</v>
      </c>
    </row>
    <row r="42" spans="1:14" x14ac:dyDescent="0.25">
      <c r="A42" s="6"/>
      <c r="B42" s="10"/>
      <c r="C42" s="10"/>
      <c r="D42" s="10"/>
      <c r="E42" s="6"/>
      <c r="F42" s="6"/>
      <c r="G42" s="6"/>
      <c r="H42" s="6"/>
      <c r="I42" s="6"/>
      <c r="J42" s="6"/>
      <c r="K42" s="6"/>
      <c r="L42" s="6"/>
      <c r="M42" s="10">
        <v>0</v>
      </c>
      <c r="N42" s="10">
        <f t="shared" si="1"/>
        <v>0</v>
      </c>
    </row>
    <row r="43" spans="1:14" x14ac:dyDescent="0.25">
      <c r="A43" s="6"/>
      <c r="B43" s="10"/>
      <c r="C43" s="10"/>
      <c r="D43" s="10"/>
      <c r="E43" s="6"/>
      <c r="F43" s="6"/>
      <c r="G43" s="6"/>
      <c r="H43" s="6"/>
      <c r="I43" s="6"/>
      <c r="J43" s="6"/>
      <c r="K43" s="6"/>
      <c r="L43" s="6"/>
      <c r="M43" s="10">
        <v>0</v>
      </c>
      <c r="N43" s="10"/>
    </row>
    <row r="44" spans="1:14" x14ac:dyDescent="0.25">
      <c r="A44" s="6"/>
      <c r="B44" s="10"/>
      <c r="C44" s="10"/>
      <c r="D44" s="10"/>
      <c r="E44" s="6"/>
      <c r="F44" s="6"/>
      <c r="G44" s="6"/>
      <c r="H44" s="6"/>
      <c r="I44" s="6"/>
      <c r="J44" s="6"/>
      <c r="K44" s="6"/>
      <c r="L44" s="6"/>
      <c r="M44" s="10">
        <v>0</v>
      </c>
      <c r="N44" s="10"/>
    </row>
    <row r="45" spans="1:14" x14ac:dyDescent="0.25">
      <c r="A45" s="6"/>
      <c r="B45" s="10"/>
      <c r="C45" s="10"/>
      <c r="D45" s="10"/>
      <c r="E45" s="6"/>
      <c r="F45" s="6"/>
      <c r="G45" s="6"/>
      <c r="H45" s="6"/>
      <c r="I45" s="6"/>
      <c r="J45" s="6"/>
      <c r="K45" s="6"/>
      <c r="L45" s="6"/>
      <c r="M45" s="10">
        <v>0</v>
      </c>
      <c r="N45" s="10"/>
    </row>
    <row r="46" spans="1:14" x14ac:dyDescent="0.25">
      <c r="A46" s="6"/>
      <c r="B46" s="10"/>
      <c r="C46" s="10"/>
      <c r="D46" s="10"/>
      <c r="E46" s="6"/>
      <c r="F46" s="6"/>
      <c r="G46" s="6"/>
      <c r="H46" s="6"/>
      <c r="I46" s="6"/>
      <c r="J46" s="6"/>
      <c r="K46" s="6"/>
      <c r="L46" s="6"/>
      <c r="M46" s="10">
        <v>0</v>
      </c>
      <c r="N46" s="10"/>
    </row>
    <row r="47" spans="1:14" x14ac:dyDescent="0.25">
      <c r="A47" s="6"/>
      <c r="B47" s="10"/>
      <c r="C47" s="10"/>
      <c r="D47" s="10"/>
      <c r="E47" s="6"/>
      <c r="F47" s="6"/>
      <c r="G47" s="6"/>
      <c r="H47" s="6"/>
      <c r="I47" s="6"/>
      <c r="J47" s="6"/>
      <c r="K47" s="6"/>
      <c r="L47" s="6"/>
      <c r="M47" s="10">
        <v>0</v>
      </c>
      <c r="N47" s="10"/>
    </row>
    <row r="48" spans="1:14" x14ac:dyDescent="0.25">
      <c r="A48" s="6"/>
      <c r="B48" s="10"/>
      <c r="C48" s="10"/>
      <c r="D48" s="10"/>
      <c r="E48" s="6"/>
      <c r="F48" s="6"/>
      <c r="G48" s="6"/>
      <c r="H48" s="6"/>
      <c r="I48" s="6"/>
      <c r="J48" s="6"/>
      <c r="K48" s="6"/>
      <c r="L48" s="6"/>
      <c r="M48" s="10">
        <v>0</v>
      </c>
      <c r="N48" s="10"/>
    </row>
    <row r="49" spans="1:14" x14ac:dyDescent="0.25">
      <c r="A49" s="6"/>
      <c r="B49" s="10"/>
      <c r="C49" s="10"/>
      <c r="D49" s="10"/>
      <c r="E49" s="6"/>
      <c r="F49" s="6"/>
      <c r="G49" s="6"/>
      <c r="H49" s="6"/>
      <c r="I49" s="6"/>
      <c r="J49" s="6"/>
      <c r="K49" s="6"/>
      <c r="L49" s="6"/>
      <c r="M49" s="10">
        <v>0</v>
      </c>
      <c r="N49" s="10"/>
    </row>
    <row r="50" spans="1:14" x14ac:dyDescent="0.25">
      <c r="M50" s="4">
        <v>0</v>
      </c>
    </row>
  </sheetData>
  <sheetProtection selectLockedCells="1" selectUnlockedCells="1"/>
  <sortState ref="B3:N38">
    <sortCondition descending="1" ref="M3:M38"/>
  </sortState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N20"/>
  <sheetViews>
    <sheetView workbookViewId="0">
      <selection activeCell="L24" sqref="L24"/>
    </sheetView>
  </sheetViews>
  <sheetFormatPr baseColWidth="10" defaultColWidth="8.77734375" defaultRowHeight="13.2" x14ac:dyDescent="0.25"/>
  <cols>
    <col min="1" max="1" width="8.77734375" style="4"/>
    <col min="2" max="3" width="19.5546875" style="4" customWidth="1"/>
    <col min="4" max="4" width="19.21875" style="4" customWidth="1"/>
    <col min="5" max="11" width="6.5546875" style="4" customWidth="1"/>
    <col min="12" max="16384" width="8.77734375" style="4"/>
  </cols>
  <sheetData>
    <row r="1" spans="1:14" x14ac:dyDescent="0.25">
      <c r="A1" s="1" t="s">
        <v>235</v>
      </c>
    </row>
    <row r="2" spans="1:14" ht="92.4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478</v>
      </c>
    </row>
    <row r="3" spans="1:14" x14ac:dyDescent="0.25">
      <c r="A3" s="21">
        <v>1</v>
      </c>
      <c r="B3" s="19" t="s">
        <v>180</v>
      </c>
      <c r="C3" s="19" t="s">
        <v>239</v>
      </c>
      <c r="D3" s="19" t="s">
        <v>16</v>
      </c>
      <c r="E3" s="21">
        <v>100</v>
      </c>
      <c r="F3" s="21"/>
      <c r="G3" s="21"/>
      <c r="H3" s="21">
        <v>80</v>
      </c>
      <c r="I3" s="21">
        <v>100</v>
      </c>
      <c r="J3" s="21"/>
      <c r="K3" s="21">
        <v>100</v>
      </c>
      <c r="L3" s="21">
        <v>150</v>
      </c>
      <c r="M3" s="20">
        <v>530</v>
      </c>
      <c r="N3" s="20">
        <f t="shared" ref="N3:N17" si="0">COUNT(E3:L3)</f>
        <v>5</v>
      </c>
    </row>
    <row r="4" spans="1:14" x14ac:dyDescent="0.25">
      <c r="A4" s="21">
        <v>2</v>
      </c>
      <c r="B4" s="7" t="s">
        <v>161</v>
      </c>
      <c r="C4" s="7" t="s">
        <v>242</v>
      </c>
      <c r="D4" s="7" t="s">
        <v>16</v>
      </c>
      <c r="E4" s="9">
        <v>80</v>
      </c>
      <c r="F4" s="9"/>
      <c r="G4" s="9">
        <v>100</v>
      </c>
      <c r="H4" s="9">
        <v>100</v>
      </c>
      <c r="I4" s="9">
        <v>80</v>
      </c>
      <c r="J4" s="9">
        <v>100</v>
      </c>
      <c r="K4" s="9">
        <v>80</v>
      </c>
      <c r="L4" s="9">
        <v>120</v>
      </c>
      <c r="M4" s="13">
        <v>500</v>
      </c>
      <c r="N4" s="13">
        <f t="shared" si="0"/>
        <v>7</v>
      </c>
    </row>
    <row r="5" spans="1:14" x14ac:dyDescent="0.25">
      <c r="A5" s="21">
        <v>3</v>
      </c>
      <c r="B5" s="7" t="s">
        <v>236</v>
      </c>
      <c r="C5" s="7" t="s">
        <v>237</v>
      </c>
      <c r="D5" s="7" t="s">
        <v>134</v>
      </c>
      <c r="E5" s="9">
        <v>60</v>
      </c>
      <c r="F5" s="9">
        <v>100</v>
      </c>
      <c r="G5" s="9">
        <v>80</v>
      </c>
      <c r="H5" s="9">
        <v>60</v>
      </c>
      <c r="I5" s="9">
        <v>60</v>
      </c>
      <c r="J5" s="9">
        <v>60</v>
      </c>
      <c r="K5" s="9">
        <v>60</v>
      </c>
      <c r="L5" s="9">
        <v>90</v>
      </c>
      <c r="M5" s="13">
        <v>390</v>
      </c>
      <c r="N5" s="13">
        <f t="shared" si="0"/>
        <v>8</v>
      </c>
    </row>
    <row r="6" spans="1:14" x14ac:dyDescent="0.25">
      <c r="A6" s="21">
        <v>4</v>
      </c>
      <c r="B6" s="7" t="s">
        <v>32</v>
      </c>
      <c r="C6" s="7" t="s">
        <v>238</v>
      </c>
      <c r="D6" s="7" t="s">
        <v>56</v>
      </c>
      <c r="E6" s="6">
        <v>45</v>
      </c>
      <c r="F6" s="6">
        <v>80</v>
      </c>
      <c r="G6" s="6">
        <v>50</v>
      </c>
      <c r="H6" s="6">
        <v>50</v>
      </c>
      <c r="I6" s="6">
        <v>40</v>
      </c>
      <c r="J6" s="6">
        <v>50</v>
      </c>
      <c r="K6" s="6">
        <v>50</v>
      </c>
      <c r="L6" s="6">
        <v>75</v>
      </c>
      <c r="M6" s="10">
        <v>305</v>
      </c>
      <c r="N6" s="10">
        <f t="shared" si="0"/>
        <v>8</v>
      </c>
    </row>
    <row r="7" spans="1:14" x14ac:dyDescent="0.25">
      <c r="A7" s="21">
        <v>5</v>
      </c>
      <c r="B7" s="10" t="s">
        <v>54</v>
      </c>
      <c r="C7" s="10" t="s">
        <v>482</v>
      </c>
      <c r="D7" s="10" t="s">
        <v>483</v>
      </c>
      <c r="E7" s="6"/>
      <c r="F7" s="6"/>
      <c r="G7" s="6">
        <v>60</v>
      </c>
      <c r="H7" s="6">
        <v>45</v>
      </c>
      <c r="I7" s="6">
        <v>50</v>
      </c>
      <c r="J7" s="6">
        <v>80</v>
      </c>
      <c r="K7" s="6">
        <v>40</v>
      </c>
      <c r="L7" s="6"/>
      <c r="M7" s="10">
        <v>275</v>
      </c>
      <c r="N7" s="10">
        <f t="shared" si="0"/>
        <v>5</v>
      </c>
    </row>
    <row r="8" spans="1:14" x14ac:dyDescent="0.25">
      <c r="A8" s="21">
        <v>6</v>
      </c>
      <c r="B8" s="7" t="s">
        <v>243</v>
      </c>
      <c r="C8" s="7" t="s">
        <v>244</v>
      </c>
      <c r="D8" s="7" t="s">
        <v>16</v>
      </c>
      <c r="E8" s="6">
        <v>24</v>
      </c>
      <c r="F8" s="6">
        <v>45</v>
      </c>
      <c r="G8" s="6">
        <v>45</v>
      </c>
      <c r="H8" s="6">
        <v>26</v>
      </c>
      <c r="I8" s="6">
        <v>26</v>
      </c>
      <c r="J8" s="6">
        <v>36</v>
      </c>
      <c r="K8" s="6">
        <v>36</v>
      </c>
      <c r="L8" s="6">
        <v>43.5</v>
      </c>
      <c r="M8" s="10">
        <v>206</v>
      </c>
      <c r="N8" s="10">
        <f t="shared" si="0"/>
        <v>8</v>
      </c>
    </row>
    <row r="9" spans="1:14" x14ac:dyDescent="0.25">
      <c r="A9" s="21">
        <v>7</v>
      </c>
      <c r="B9" s="7" t="s">
        <v>240</v>
      </c>
      <c r="C9" s="7" t="s">
        <v>241</v>
      </c>
      <c r="D9" s="7" t="s">
        <v>213</v>
      </c>
      <c r="E9" s="6">
        <v>32</v>
      </c>
      <c r="F9" s="6">
        <v>50</v>
      </c>
      <c r="G9" s="6"/>
      <c r="H9" s="6">
        <v>32</v>
      </c>
      <c r="I9" s="6">
        <v>32</v>
      </c>
      <c r="J9" s="6">
        <v>40</v>
      </c>
      <c r="K9" s="6">
        <v>32</v>
      </c>
      <c r="L9" s="6">
        <v>48</v>
      </c>
      <c r="M9" s="10">
        <v>202</v>
      </c>
      <c r="N9" s="10">
        <f t="shared" si="0"/>
        <v>7</v>
      </c>
    </row>
    <row r="10" spans="1:14" x14ac:dyDescent="0.25">
      <c r="A10" s="21">
        <v>8</v>
      </c>
      <c r="B10" s="7" t="s">
        <v>247</v>
      </c>
      <c r="C10" s="7" t="s">
        <v>248</v>
      </c>
      <c r="D10" s="7" t="s">
        <v>134</v>
      </c>
      <c r="E10" s="6">
        <v>36</v>
      </c>
      <c r="F10" s="6"/>
      <c r="G10" s="6"/>
      <c r="H10" s="6">
        <v>36</v>
      </c>
      <c r="I10" s="6">
        <v>36</v>
      </c>
      <c r="J10" s="6">
        <v>45</v>
      </c>
      <c r="K10" s="6">
        <v>45</v>
      </c>
      <c r="L10" s="6"/>
      <c r="M10" s="10">
        <v>198</v>
      </c>
      <c r="N10" s="10">
        <f t="shared" si="0"/>
        <v>5</v>
      </c>
    </row>
    <row r="11" spans="1:14" x14ac:dyDescent="0.25">
      <c r="A11" s="21">
        <v>9</v>
      </c>
      <c r="B11" s="7" t="s">
        <v>92</v>
      </c>
      <c r="C11" s="7" t="s">
        <v>171</v>
      </c>
      <c r="D11" s="7" t="s">
        <v>160</v>
      </c>
      <c r="E11" s="6">
        <v>26</v>
      </c>
      <c r="F11" s="6"/>
      <c r="G11" s="6"/>
      <c r="H11" s="6">
        <v>29</v>
      </c>
      <c r="I11" s="6">
        <v>24</v>
      </c>
      <c r="J11" s="6">
        <v>32</v>
      </c>
      <c r="K11" s="6">
        <v>29</v>
      </c>
      <c r="L11" s="6">
        <v>54</v>
      </c>
      <c r="M11" s="10">
        <v>170</v>
      </c>
      <c r="N11" s="10">
        <f t="shared" si="0"/>
        <v>6</v>
      </c>
    </row>
    <row r="12" spans="1:14" x14ac:dyDescent="0.25">
      <c r="A12" s="21">
        <v>10</v>
      </c>
      <c r="B12" s="7" t="s">
        <v>245</v>
      </c>
      <c r="C12" s="7" t="s">
        <v>246</v>
      </c>
      <c r="D12" s="7" t="s">
        <v>108</v>
      </c>
      <c r="E12" s="6">
        <v>50</v>
      </c>
      <c r="F12" s="6"/>
      <c r="G12" s="6"/>
      <c r="H12" s="6">
        <v>40</v>
      </c>
      <c r="I12" s="6">
        <v>45</v>
      </c>
      <c r="J12" s="6"/>
      <c r="K12" s="6"/>
      <c r="L12" s="6"/>
      <c r="M12" s="10">
        <v>135</v>
      </c>
      <c r="N12" s="10">
        <f t="shared" si="0"/>
        <v>3</v>
      </c>
    </row>
    <row r="13" spans="1:14" x14ac:dyDescent="0.25">
      <c r="A13" s="21">
        <v>11</v>
      </c>
      <c r="B13" s="7" t="s">
        <v>71</v>
      </c>
      <c r="C13" s="7" t="s">
        <v>98</v>
      </c>
      <c r="D13" s="7" t="s">
        <v>99</v>
      </c>
      <c r="E13" s="6">
        <v>29</v>
      </c>
      <c r="F13" s="6">
        <v>60</v>
      </c>
      <c r="G13" s="6"/>
      <c r="H13" s="6"/>
      <c r="I13" s="6"/>
      <c r="J13" s="6"/>
      <c r="K13" s="6"/>
      <c r="L13" s="6"/>
      <c r="M13" s="10">
        <v>89</v>
      </c>
      <c r="N13" s="10">
        <f t="shared" si="0"/>
        <v>2</v>
      </c>
    </row>
    <row r="14" spans="1:14" x14ac:dyDescent="0.25">
      <c r="A14" s="21">
        <v>12</v>
      </c>
      <c r="B14" s="10" t="s">
        <v>232</v>
      </c>
      <c r="C14" s="10" t="s">
        <v>612</v>
      </c>
      <c r="D14" s="10" t="s">
        <v>356</v>
      </c>
      <c r="E14" s="6"/>
      <c r="F14" s="6"/>
      <c r="G14" s="6"/>
      <c r="H14" s="6"/>
      <c r="I14" s="6"/>
      <c r="J14" s="6"/>
      <c r="K14" s="6"/>
      <c r="L14" s="6">
        <v>67.5</v>
      </c>
      <c r="M14" s="10">
        <v>68</v>
      </c>
      <c r="N14" s="10">
        <f t="shared" si="0"/>
        <v>1</v>
      </c>
    </row>
    <row r="15" spans="1:14" x14ac:dyDescent="0.25">
      <c r="A15" s="21">
        <v>13</v>
      </c>
      <c r="B15" s="10" t="s">
        <v>613</v>
      </c>
      <c r="C15" s="10" t="s">
        <v>614</v>
      </c>
      <c r="D15" s="10" t="s">
        <v>16</v>
      </c>
      <c r="E15" s="6"/>
      <c r="F15" s="6"/>
      <c r="G15" s="6"/>
      <c r="H15" s="6"/>
      <c r="I15" s="6"/>
      <c r="J15" s="6"/>
      <c r="K15" s="6"/>
      <c r="L15" s="6">
        <v>60</v>
      </c>
      <c r="M15" s="10">
        <v>60</v>
      </c>
      <c r="N15" s="10">
        <f t="shared" si="0"/>
        <v>1</v>
      </c>
    </row>
    <row r="16" spans="1:14" x14ac:dyDescent="0.25">
      <c r="A16" s="50">
        <v>14</v>
      </c>
      <c r="B16" s="7" t="s">
        <v>71</v>
      </c>
      <c r="C16" s="7" t="s">
        <v>518</v>
      </c>
      <c r="D16" s="7" t="s">
        <v>20</v>
      </c>
      <c r="E16" s="6"/>
      <c r="F16" s="6"/>
      <c r="G16" s="6"/>
      <c r="H16" s="6"/>
      <c r="I16" s="6">
        <v>29</v>
      </c>
      <c r="J16" s="6"/>
      <c r="K16" s="6"/>
      <c r="L16" s="6"/>
      <c r="M16" s="10">
        <v>29</v>
      </c>
      <c r="N16" s="10">
        <f t="shared" si="0"/>
        <v>1</v>
      </c>
    </row>
    <row r="17" spans="1:14" x14ac:dyDescent="0.25">
      <c r="A17" s="51">
        <v>15</v>
      </c>
      <c r="B17" s="35" t="s">
        <v>227</v>
      </c>
      <c r="C17" s="35" t="s">
        <v>594</v>
      </c>
      <c r="D17" s="35" t="s">
        <v>28</v>
      </c>
      <c r="E17" s="34"/>
      <c r="F17" s="34"/>
      <c r="G17" s="34"/>
      <c r="H17" s="34"/>
      <c r="I17" s="34"/>
      <c r="J17" s="34"/>
      <c r="K17" s="34">
        <v>26</v>
      </c>
      <c r="L17" s="34"/>
      <c r="M17" s="36">
        <v>26</v>
      </c>
      <c r="N17" s="36">
        <f t="shared" si="0"/>
        <v>1</v>
      </c>
    </row>
    <row r="18" spans="1:14" x14ac:dyDescent="0.25">
      <c r="A18" s="27"/>
      <c r="B18" s="29"/>
      <c r="C18" s="29"/>
      <c r="D18" s="29"/>
      <c r="E18" s="27"/>
      <c r="F18" s="27"/>
      <c r="G18" s="27"/>
      <c r="H18" s="27"/>
      <c r="I18" s="27"/>
      <c r="J18" s="27"/>
      <c r="K18" s="27"/>
      <c r="L18" s="27"/>
      <c r="M18" s="29"/>
      <c r="N18" s="29"/>
    </row>
    <row r="19" spans="1:14" x14ac:dyDescent="0.25">
      <c r="A19" s="27"/>
      <c r="B19" s="29"/>
      <c r="C19" s="29"/>
      <c r="D19" s="29"/>
      <c r="E19" s="27"/>
      <c r="F19" s="27"/>
      <c r="G19" s="27"/>
      <c r="H19" s="27"/>
      <c r="I19" s="27"/>
      <c r="J19" s="27"/>
      <c r="K19" s="27"/>
      <c r="L19" s="27"/>
      <c r="M19" s="29"/>
      <c r="N19" s="29"/>
    </row>
    <row r="20" spans="1:14" x14ac:dyDescent="0.25">
      <c r="A20" s="27"/>
      <c r="B20" s="29"/>
      <c r="C20" s="29"/>
      <c r="D20" s="29"/>
      <c r="E20" s="27"/>
      <c r="F20" s="27"/>
      <c r="G20" s="27"/>
      <c r="H20" s="27"/>
      <c r="I20" s="27"/>
      <c r="J20" s="27"/>
      <c r="K20" s="27"/>
      <c r="L20" s="27"/>
      <c r="M20" s="29"/>
      <c r="N20" s="29"/>
    </row>
  </sheetData>
  <sheetProtection selectLockedCells="1" selectUnlockedCells="1"/>
  <sortState ref="B3:N17">
    <sortCondition descending="1" ref="M3:M17"/>
  </sortState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IV31"/>
  <sheetViews>
    <sheetView topLeftCell="A3" workbookViewId="0">
      <selection activeCell="C31" sqref="C31"/>
    </sheetView>
  </sheetViews>
  <sheetFormatPr baseColWidth="10" defaultColWidth="8.77734375" defaultRowHeight="13.2" x14ac:dyDescent="0.25"/>
  <cols>
    <col min="1" max="1" width="8.77734375" style="4"/>
    <col min="2" max="2" width="16.21875" style="4" customWidth="1"/>
    <col min="3" max="3" width="18.21875" style="4" customWidth="1"/>
    <col min="4" max="4" width="25.5546875" style="4" customWidth="1"/>
    <col min="5" max="11" width="5.21875" style="4" customWidth="1"/>
    <col min="12" max="16384" width="8.77734375" style="4"/>
  </cols>
  <sheetData>
    <row r="1" spans="1:14" x14ac:dyDescent="0.25">
      <c r="A1" s="1" t="s">
        <v>249</v>
      </c>
    </row>
    <row r="2" spans="1:14" ht="92.4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478</v>
      </c>
    </row>
    <row r="3" spans="1:14" x14ac:dyDescent="0.25">
      <c r="A3" s="21">
        <v>1</v>
      </c>
      <c r="B3" s="19" t="s">
        <v>254</v>
      </c>
      <c r="C3" s="19" t="s">
        <v>189</v>
      </c>
      <c r="D3" s="19" t="s">
        <v>131</v>
      </c>
      <c r="E3" s="20"/>
      <c r="F3" s="21">
        <v>100</v>
      </c>
      <c r="G3" s="20">
        <v>100</v>
      </c>
      <c r="H3" s="20">
        <v>50</v>
      </c>
      <c r="I3" s="20">
        <v>100</v>
      </c>
      <c r="J3" s="20">
        <v>100</v>
      </c>
      <c r="K3" s="20">
        <v>100</v>
      </c>
      <c r="L3" s="20">
        <v>150</v>
      </c>
      <c r="M3" s="20">
        <v>550</v>
      </c>
      <c r="N3" s="20">
        <f t="shared" ref="N3:N31" si="0">COUNT(E3:L3)</f>
        <v>7</v>
      </c>
    </row>
    <row r="4" spans="1:14" x14ac:dyDescent="0.25">
      <c r="A4" s="21">
        <v>2</v>
      </c>
      <c r="B4" s="7" t="s">
        <v>250</v>
      </c>
      <c r="C4" s="7" t="s">
        <v>251</v>
      </c>
      <c r="D4" s="7" t="s">
        <v>23</v>
      </c>
      <c r="E4" s="32">
        <v>100</v>
      </c>
      <c r="F4" s="9">
        <v>80</v>
      </c>
      <c r="G4" s="9">
        <v>80</v>
      </c>
      <c r="H4" s="9"/>
      <c r="I4" s="9">
        <v>80</v>
      </c>
      <c r="J4" s="9"/>
      <c r="K4" s="9">
        <v>50</v>
      </c>
      <c r="L4" s="9">
        <v>90</v>
      </c>
      <c r="M4" s="13">
        <v>430</v>
      </c>
      <c r="N4" s="13">
        <f t="shared" si="0"/>
        <v>6</v>
      </c>
    </row>
    <row r="5" spans="1:14" x14ac:dyDescent="0.25">
      <c r="A5" s="21">
        <v>3</v>
      </c>
      <c r="B5" s="7" t="s">
        <v>259</v>
      </c>
      <c r="C5" s="7" t="s">
        <v>260</v>
      </c>
      <c r="D5" s="7" t="s">
        <v>87</v>
      </c>
      <c r="E5" s="8">
        <v>45</v>
      </c>
      <c r="F5" s="6">
        <v>40</v>
      </c>
      <c r="G5" s="6">
        <v>45</v>
      </c>
      <c r="H5" s="6">
        <v>80</v>
      </c>
      <c r="I5" s="6">
        <v>32</v>
      </c>
      <c r="J5" s="6">
        <v>60</v>
      </c>
      <c r="K5" s="6">
        <v>80</v>
      </c>
      <c r="L5" s="6">
        <v>120</v>
      </c>
      <c r="M5" s="10">
        <v>385</v>
      </c>
      <c r="N5" s="10">
        <f t="shared" si="0"/>
        <v>8</v>
      </c>
    </row>
    <row r="6" spans="1:14" x14ac:dyDescent="0.25">
      <c r="A6" s="21">
        <v>4</v>
      </c>
      <c r="B6" s="7" t="s">
        <v>252</v>
      </c>
      <c r="C6" s="7" t="s">
        <v>253</v>
      </c>
      <c r="D6" s="7" t="s">
        <v>20</v>
      </c>
      <c r="E6" s="8">
        <v>80</v>
      </c>
      <c r="F6" s="6">
        <v>60</v>
      </c>
      <c r="G6" s="6">
        <v>40</v>
      </c>
      <c r="H6" s="6">
        <v>100</v>
      </c>
      <c r="I6" s="6">
        <v>45</v>
      </c>
      <c r="J6" s="6">
        <v>50</v>
      </c>
      <c r="K6" s="6"/>
      <c r="L6" s="6">
        <v>90</v>
      </c>
      <c r="M6" s="10">
        <v>380</v>
      </c>
      <c r="N6" s="10">
        <f t="shared" si="0"/>
        <v>7</v>
      </c>
    </row>
    <row r="7" spans="1:14" x14ac:dyDescent="0.25">
      <c r="A7" s="21">
        <v>5</v>
      </c>
      <c r="B7" s="7" t="s">
        <v>255</v>
      </c>
      <c r="C7" s="7" t="s">
        <v>256</v>
      </c>
      <c r="D7" s="7" t="s">
        <v>167</v>
      </c>
      <c r="E7" s="8">
        <v>50</v>
      </c>
      <c r="F7" s="6">
        <v>45</v>
      </c>
      <c r="G7" s="6">
        <v>50</v>
      </c>
      <c r="H7" s="6">
        <v>40</v>
      </c>
      <c r="I7" s="6">
        <v>40</v>
      </c>
      <c r="J7" s="6">
        <v>80</v>
      </c>
      <c r="K7" s="6"/>
      <c r="L7" s="6">
        <v>54</v>
      </c>
      <c r="M7" s="10">
        <v>279</v>
      </c>
      <c r="N7" s="10">
        <f t="shared" si="0"/>
        <v>7</v>
      </c>
    </row>
    <row r="8" spans="1:14" x14ac:dyDescent="0.25">
      <c r="A8" s="21">
        <v>6</v>
      </c>
      <c r="B8" s="10" t="s">
        <v>484</v>
      </c>
      <c r="C8" s="10" t="s">
        <v>217</v>
      </c>
      <c r="D8" s="10" t="s">
        <v>63</v>
      </c>
      <c r="E8" s="10"/>
      <c r="F8" s="10"/>
      <c r="G8" s="10">
        <v>60</v>
      </c>
      <c r="H8" s="10">
        <v>36</v>
      </c>
      <c r="I8" s="10">
        <v>60</v>
      </c>
      <c r="J8" s="10">
        <v>45</v>
      </c>
      <c r="K8" s="10">
        <v>60</v>
      </c>
      <c r="L8" s="10">
        <v>27</v>
      </c>
      <c r="M8" s="10">
        <v>261</v>
      </c>
      <c r="N8" s="10">
        <f t="shared" si="0"/>
        <v>6</v>
      </c>
    </row>
    <row r="9" spans="1:14" x14ac:dyDescent="0.25">
      <c r="A9" s="21">
        <v>7</v>
      </c>
      <c r="B9" s="7" t="s">
        <v>257</v>
      </c>
      <c r="C9" s="7" t="s">
        <v>258</v>
      </c>
      <c r="D9" s="7" t="s">
        <v>108</v>
      </c>
      <c r="E9" s="8">
        <v>40</v>
      </c>
      <c r="F9" s="6">
        <v>50</v>
      </c>
      <c r="G9" s="6">
        <v>36</v>
      </c>
      <c r="H9" s="6"/>
      <c r="I9" s="6">
        <v>16</v>
      </c>
      <c r="J9" s="6"/>
      <c r="K9" s="6"/>
      <c r="L9" s="6">
        <v>60</v>
      </c>
      <c r="M9" s="10">
        <v>202</v>
      </c>
      <c r="N9" s="10">
        <f t="shared" si="0"/>
        <v>5</v>
      </c>
    </row>
    <row r="10" spans="1:14" x14ac:dyDescent="0.25">
      <c r="A10" s="21">
        <v>8</v>
      </c>
      <c r="B10" s="7" t="s">
        <v>268</v>
      </c>
      <c r="C10" s="7" t="s">
        <v>269</v>
      </c>
      <c r="D10" s="7" t="s">
        <v>270</v>
      </c>
      <c r="E10" s="8">
        <v>16</v>
      </c>
      <c r="F10" s="6">
        <v>24</v>
      </c>
      <c r="G10" s="6">
        <v>24</v>
      </c>
      <c r="H10" s="6">
        <v>22</v>
      </c>
      <c r="I10" s="6">
        <v>18</v>
      </c>
      <c r="J10" s="6">
        <v>40</v>
      </c>
      <c r="K10" s="6">
        <v>45</v>
      </c>
      <c r="L10" s="6">
        <v>67.5</v>
      </c>
      <c r="M10" s="10">
        <v>200</v>
      </c>
      <c r="N10" s="10">
        <f t="shared" si="0"/>
        <v>8</v>
      </c>
    </row>
    <row r="11" spans="1:14" x14ac:dyDescent="0.25">
      <c r="A11" s="21">
        <v>9</v>
      </c>
      <c r="B11" s="7" t="s">
        <v>261</v>
      </c>
      <c r="C11" s="7" t="s">
        <v>262</v>
      </c>
      <c r="D11" s="7" t="s">
        <v>108</v>
      </c>
      <c r="E11" s="8">
        <v>32</v>
      </c>
      <c r="F11" s="6">
        <v>36</v>
      </c>
      <c r="G11" s="6"/>
      <c r="H11" s="6">
        <v>60</v>
      </c>
      <c r="I11" s="6">
        <v>29</v>
      </c>
      <c r="J11" s="6"/>
      <c r="K11" s="6"/>
      <c r="L11" s="6">
        <v>33</v>
      </c>
      <c r="M11" s="10">
        <v>190</v>
      </c>
      <c r="N11" s="10">
        <f t="shared" si="0"/>
        <v>5</v>
      </c>
    </row>
    <row r="12" spans="1:14" x14ac:dyDescent="0.25">
      <c r="A12" s="21">
        <v>10</v>
      </c>
      <c r="B12" s="7" t="s">
        <v>263</v>
      </c>
      <c r="C12" s="7" t="s">
        <v>264</v>
      </c>
      <c r="D12" s="7" t="s">
        <v>131</v>
      </c>
      <c r="E12" s="8">
        <v>60</v>
      </c>
      <c r="F12" s="6"/>
      <c r="G12" s="6"/>
      <c r="H12" s="6">
        <v>45</v>
      </c>
      <c r="I12" s="6">
        <v>50</v>
      </c>
      <c r="J12" s="6"/>
      <c r="K12" s="6"/>
      <c r="L12" s="6"/>
      <c r="M12" s="10">
        <v>155</v>
      </c>
      <c r="N12" s="10">
        <f t="shared" si="0"/>
        <v>3</v>
      </c>
    </row>
    <row r="13" spans="1:14" x14ac:dyDescent="0.25">
      <c r="A13" s="21">
        <v>11</v>
      </c>
      <c r="B13" s="7" t="s">
        <v>275</v>
      </c>
      <c r="C13" s="7" t="s">
        <v>276</v>
      </c>
      <c r="D13" s="7" t="s">
        <v>87</v>
      </c>
      <c r="E13" s="10"/>
      <c r="F13" s="6">
        <v>32</v>
      </c>
      <c r="G13" s="10">
        <v>32</v>
      </c>
      <c r="H13" s="10">
        <v>32</v>
      </c>
      <c r="I13" s="10">
        <v>20</v>
      </c>
      <c r="J13" s="10"/>
      <c r="K13" s="10"/>
      <c r="L13" s="10">
        <v>36</v>
      </c>
      <c r="M13" s="10">
        <v>152</v>
      </c>
      <c r="N13" s="10">
        <f t="shared" si="0"/>
        <v>5</v>
      </c>
    </row>
    <row r="14" spans="1:14" x14ac:dyDescent="0.25">
      <c r="A14" s="21">
        <v>12</v>
      </c>
      <c r="B14" s="7" t="s">
        <v>265</v>
      </c>
      <c r="C14" s="7" t="s">
        <v>200</v>
      </c>
      <c r="D14" s="7" t="s">
        <v>53</v>
      </c>
      <c r="E14" s="8">
        <v>26</v>
      </c>
      <c r="F14" s="6">
        <v>26</v>
      </c>
      <c r="G14" s="6">
        <v>26</v>
      </c>
      <c r="H14" s="6">
        <v>29</v>
      </c>
      <c r="I14" s="6"/>
      <c r="J14" s="6"/>
      <c r="K14" s="6"/>
      <c r="L14" s="6">
        <v>39</v>
      </c>
      <c r="M14" s="10">
        <v>146</v>
      </c>
      <c r="N14" s="10">
        <f t="shared" si="0"/>
        <v>5</v>
      </c>
    </row>
    <row r="15" spans="1:14" x14ac:dyDescent="0.25">
      <c r="A15" s="21">
        <v>13</v>
      </c>
      <c r="B15" s="7" t="s">
        <v>266</v>
      </c>
      <c r="C15" s="7" t="s">
        <v>267</v>
      </c>
      <c r="D15" s="7" t="s">
        <v>20</v>
      </c>
      <c r="E15" s="8">
        <v>20</v>
      </c>
      <c r="F15" s="6">
        <v>29</v>
      </c>
      <c r="G15" s="6">
        <v>29</v>
      </c>
      <c r="H15" s="6">
        <v>26</v>
      </c>
      <c r="I15" s="6">
        <v>22</v>
      </c>
      <c r="J15" s="6"/>
      <c r="K15" s="6"/>
      <c r="L15" s="6">
        <v>30</v>
      </c>
      <c r="M15" s="10">
        <v>136</v>
      </c>
      <c r="N15" s="10">
        <f t="shared" si="0"/>
        <v>6</v>
      </c>
    </row>
    <row r="16" spans="1:14" x14ac:dyDescent="0.25">
      <c r="A16" s="21">
        <v>14</v>
      </c>
      <c r="B16" s="7" t="s">
        <v>279</v>
      </c>
      <c r="C16" s="7" t="s">
        <v>280</v>
      </c>
      <c r="D16" s="7" t="s">
        <v>45</v>
      </c>
      <c r="E16" s="8">
        <v>24</v>
      </c>
      <c r="F16" s="6"/>
      <c r="G16" s="6"/>
      <c r="H16" s="6">
        <v>22</v>
      </c>
      <c r="I16" s="6">
        <v>36</v>
      </c>
      <c r="J16" s="6"/>
      <c r="K16" s="6"/>
      <c r="L16" s="6">
        <v>43.5</v>
      </c>
      <c r="M16" s="10">
        <v>126</v>
      </c>
      <c r="N16" s="10">
        <f t="shared" si="0"/>
        <v>4</v>
      </c>
    </row>
    <row r="17" spans="1:256" x14ac:dyDescent="0.25">
      <c r="A17" s="21">
        <v>14</v>
      </c>
      <c r="B17" s="7" t="s">
        <v>293</v>
      </c>
      <c r="C17" s="7" t="s">
        <v>294</v>
      </c>
      <c r="D17" s="7" t="s">
        <v>56</v>
      </c>
      <c r="E17" s="8">
        <v>12</v>
      </c>
      <c r="F17" s="6"/>
      <c r="G17" s="6"/>
      <c r="H17" s="6"/>
      <c r="I17" s="6"/>
      <c r="J17" s="6">
        <v>29</v>
      </c>
      <c r="K17" s="6">
        <v>32</v>
      </c>
      <c r="L17" s="6">
        <v>19.5</v>
      </c>
      <c r="M17" s="10">
        <v>92</v>
      </c>
      <c r="N17" s="10">
        <f t="shared" si="0"/>
        <v>4</v>
      </c>
    </row>
    <row r="18" spans="1:256" x14ac:dyDescent="0.25">
      <c r="A18" s="21">
        <v>16</v>
      </c>
      <c r="B18" s="7" t="s">
        <v>277</v>
      </c>
      <c r="C18" s="7" t="s">
        <v>278</v>
      </c>
      <c r="D18" s="7" t="s">
        <v>87</v>
      </c>
      <c r="E18" s="8">
        <v>29</v>
      </c>
      <c r="F18" s="6"/>
      <c r="G18" s="6"/>
      <c r="H18" s="6">
        <v>20</v>
      </c>
      <c r="I18" s="6">
        <v>14</v>
      </c>
      <c r="J18" s="6"/>
      <c r="K18" s="6"/>
      <c r="L18" s="6">
        <v>22.5</v>
      </c>
      <c r="M18" s="10">
        <v>86</v>
      </c>
      <c r="N18" s="10">
        <f t="shared" si="0"/>
        <v>4</v>
      </c>
    </row>
    <row r="19" spans="1:256" x14ac:dyDescent="0.25">
      <c r="A19" s="21">
        <v>17</v>
      </c>
      <c r="B19" s="7" t="s">
        <v>291</v>
      </c>
      <c r="C19" s="7" t="s">
        <v>292</v>
      </c>
      <c r="D19" s="7" t="s">
        <v>229</v>
      </c>
      <c r="E19" s="8">
        <v>14</v>
      </c>
      <c r="F19" s="6"/>
      <c r="G19" s="6"/>
      <c r="H19" s="6"/>
      <c r="I19" s="6"/>
      <c r="J19" s="6">
        <v>32</v>
      </c>
      <c r="K19" s="6">
        <v>36</v>
      </c>
      <c r="L19" s="6"/>
      <c r="M19" s="10">
        <v>82</v>
      </c>
      <c r="N19" s="10">
        <f t="shared" si="0"/>
        <v>3</v>
      </c>
    </row>
    <row r="20" spans="1:256" x14ac:dyDescent="0.25">
      <c r="A20" s="21">
        <v>18</v>
      </c>
      <c r="B20" s="7" t="s">
        <v>283</v>
      </c>
      <c r="C20" s="7" t="s">
        <v>284</v>
      </c>
      <c r="D20" s="7" t="s">
        <v>285</v>
      </c>
      <c r="E20" s="10"/>
      <c r="F20" s="6">
        <v>22</v>
      </c>
      <c r="G20" s="10"/>
      <c r="H20" s="10"/>
      <c r="I20" s="10">
        <v>15</v>
      </c>
      <c r="J20" s="10">
        <v>36</v>
      </c>
      <c r="K20" s="10"/>
      <c r="L20" s="10"/>
      <c r="M20" s="10">
        <v>73</v>
      </c>
      <c r="N20" s="10">
        <f t="shared" si="0"/>
        <v>3</v>
      </c>
    </row>
    <row r="21" spans="1:256" x14ac:dyDescent="0.25">
      <c r="A21" s="21">
        <v>19</v>
      </c>
      <c r="B21" s="7" t="s">
        <v>281</v>
      </c>
      <c r="C21" s="7" t="s">
        <v>282</v>
      </c>
      <c r="D21" s="7" t="s">
        <v>108</v>
      </c>
      <c r="E21" s="8">
        <v>22</v>
      </c>
      <c r="F21" s="6"/>
      <c r="G21" s="6"/>
      <c r="H21" s="6"/>
      <c r="I21" s="6"/>
      <c r="J21" s="6"/>
      <c r="K21" s="6"/>
      <c r="L21" s="6">
        <v>48</v>
      </c>
      <c r="M21" s="10">
        <v>70</v>
      </c>
      <c r="N21" s="10">
        <f t="shared" si="0"/>
        <v>2</v>
      </c>
    </row>
    <row r="22" spans="1:256" x14ac:dyDescent="0.25">
      <c r="A22" s="21">
        <v>20</v>
      </c>
      <c r="B22" s="7" t="s">
        <v>273</v>
      </c>
      <c r="C22" s="7" t="s">
        <v>274</v>
      </c>
      <c r="D22" s="7" t="s">
        <v>270</v>
      </c>
      <c r="E22" s="8">
        <v>13</v>
      </c>
      <c r="F22" s="6">
        <v>20</v>
      </c>
      <c r="G22" s="6">
        <v>22</v>
      </c>
      <c r="H22" s="6"/>
      <c r="I22" s="6"/>
      <c r="J22" s="6"/>
      <c r="K22" s="6"/>
      <c r="L22" s="6"/>
      <c r="M22" s="10">
        <v>55</v>
      </c>
      <c r="N22" s="10">
        <f t="shared" si="0"/>
        <v>3</v>
      </c>
    </row>
    <row r="23" spans="1:256" x14ac:dyDescent="0.25">
      <c r="A23" s="21">
        <v>21</v>
      </c>
      <c r="B23" s="7" t="s">
        <v>289</v>
      </c>
      <c r="C23" s="7" t="s">
        <v>290</v>
      </c>
      <c r="D23" s="7" t="s">
        <v>108</v>
      </c>
      <c r="E23" s="8">
        <v>15</v>
      </c>
      <c r="F23" s="6"/>
      <c r="G23" s="6"/>
      <c r="H23" s="6"/>
      <c r="I23" s="6">
        <v>13</v>
      </c>
      <c r="J23" s="6"/>
      <c r="K23" s="6"/>
      <c r="L23" s="6">
        <v>24</v>
      </c>
      <c r="M23" s="10">
        <v>52</v>
      </c>
      <c r="N23" s="10">
        <f t="shared" si="0"/>
        <v>3</v>
      </c>
    </row>
    <row r="24" spans="1:256" x14ac:dyDescent="0.25">
      <c r="A24" s="21">
        <v>22</v>
      </c>
      <c r="B24" s="7" t="s">
        <v>595</v>
      </c>
      <c r="C24" s="7" t="s">
        <v>596</v>
      </c>
      <c r="D24" s="7" t="s">
        <v>131</v>
      </c>
      <c r="E24" s="8"/>
      <c r="F24" s="6"/>
      <c r="G24" s="6"/>
      <c r="H24" s="6"/>
      <c r="I24" s="6"/>
      <c r="J24" s="6"/>
      <c r="K24" s="6">
        <v>40</v>
      </c>
      <c r="L24" s="6"/>
      <c r="M24" s="10">
        <v>40</v>
      </c>
      <c r="N24" s="10">
        <f t="shared" si="0"/>
        <v>1</v>
      </c>
    </row>
    <row r="25" spans="1:256" x14ac:dyDescent="0.25">
      <c r="A25" s="21">
        <v>23</v>
      </c>
      <c r="B25" s="7" t="s">
        <v>286</v>
      </c>
      <c r="C25" s="7" t="s">
        <v>145</v>
      </c>
      <c r="D25" s="7" t="s">
        <v>87</v>
      </c>
      <c r="E25" s="8">
        <v>18</v>
      </c>
      <c r="F25" s="6"/>
      <c r="G25" s="6"/>
      <c r="H25" s="6"/>
      <c r="I25" s="6"/>
      <c r="J25" s="6"/>
      <c r="K25" s="6"/>
      <c r="L25" s="6">
        <v>21</v>
      </c>
      <c r="M25" s="10">
        <v>39</v>
      </c>
      <c r="N25" s="10">
        <f t="shared" si="0"/>
        <v>2</v>
      </c>
    </row>
    <row r="26" spans="1:256" x14ac:dyDescent="0.25">
      <c r="A26" s="21">
        <v>24</v>
      </c>
      <c r="B26" s="7" t="s">
        <v>271</v>
      </c>
      <c r="C26" s="7" t="s">
        <v>272</v>
      </c>
      <c r="D26" s="7" t="s">
        <v>34</v>
      </c>
      <c r="E26" s="8">
        <v>36</v>
      </c>
      <c r="F26" s="6"/>
      <c r="G26" s="6"/>
      <c r="H26" s="6"/>
      <c r="I26" s="6"/>
      <c r="J26" s="6"/>
      <c r="K26" s="6"/>
      <c r="L26" s="6"/>
      <c r="M26" s="10">
        <v>36</v>
      </c>
      <c r="N26" s="10">
        <f t="shared" si="0"/>
        <v>1</v>
      </c>
    </row>
    <row r="27" spans="1:256" x14ac:dyDescent="0.25">
      <c r="A27" s="21">
        <v>25</v>
      </c>
      <c r="B27" s="7" t="s">
        <v>519</v>
      </c>
      <c r="C27" s="7" t="s">
        <v>518</v>
      </c>
      <c r="D27" s="7" t="s">
        <v>520</v>
      </c>
      <c r="E27" s="8"/>
      <c r="F27" s="6"/>
      <c r="G27" s="6"/>
      <c r="H27" s="6"/>
      <c r="I27" s="6">
        <v>26</v>
      </c>
      <c r="J27" s="6"/>
      <c r="K27" s="6"/>
      <c r="L27" s="6"/>
      <c r="M27" s="10">
        <v>26</v>
      </c>
      <c r="N27" s="10">
        <f t="shared" si="0"/>
        <v>1</v>
      </c>
    </row>
    <row r="28" spans="1:256" x14ac:dyDescent="0.25">
      <c r="A28" s="21">
        <v>26</v>
      </c>
      <c r="B28" s="7" t="s">
        <v>265</v>
      </c>
      <c r="C28" s="7" t="s">
        <v>521</v>
      </c>
      <c r="D28" s="7" t="s">
        <v>522</v>
      </c>
      <c r="E28" s="8"/>
      <c r="F28" s="6"/>
      <c r="G28" s="6"/>
      <c r="H28" s="6"/>
      <c r="I28" s="6">
        <v>24</v>
      </c>
      <c r="J28" s="6"/>
      <c r="K28" s="6"/>
      <c r="L28" s="6"/>
      <c r="M28" s="10">
        <v>24</v>
      </c>
      <c r="N28" s="10">
        <f t="shared" si="0"/>
        <v>1</v>
      </c>
    </row>
    <row r="29" spans="1:256" x14ac:dyDescent="0.25">
      <c r="A29" s="21">
        <v>27</v>
      </c>
      <c r="B29" s="7" t="s">
        <v>295</v>
      </c>
      <c r="C29" s="7" t="s">
        <v>296</v>
      </c>
      <c r="D29" s="7" t="s">
        <v>73</v>
      </c>
      <c r="E29" s="8">
        <v>11</v>
      </c>
      <c r="F29" s="6"/>
      <c r="G29" s="6"/>
      <c r="H29" s="6"/>
      <c r="I29" s="6">
        <v>11</v>
      </c>
      <c r="J29" s="6"/>
      <c r="K29" s="6"/>
      <c r="L29" s="6"/>
      <c r="M29" s="10">
        <v>22</v>
      </c>
      <c r="N29" s="10">
        <f t="shared" si="0"/>
        <v>2</v>
      </c>
    </row>
    <row r="30" spans="1:256" x14ac:dyDescent="0.25">
      <c r="A30" s="21">
        <v>27</v>
      </c>
      <c r="B30" s="10" t="s">
        <v>287</v>
      </c>
      <c r="C30" s="10" t="s">
        <v>288</v>
      </c>
      <c r="D30" s="10" t="s">
        <v>127</v>
      </c>
      <c r="E30" s="10"/>
      <c r="F30" s="6">
        <v>18</v>
      </c>
      <c r="G30" s="10"/>
      <c r="H30" s="10"/>
      <c r="I30" s="10"/>
      <c r="J30" s="10"/>
      <c r="K30" s="10"/>
      <c r="L30" s="10"/>
      <c r="M30" s="10">
        <v>18</v>
      </c>
      <c r="N30" s="10">
        <f t="shared" si="0"/>
        <v>1</v>
      </c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</row>
    <row r="31" spans="1:256" x14ac:dyDescent="0.25">
      <c r="A31" s="21">
        <v>29</v>
      </c>
      <c r="B31" s="7" t="s">
        <v>523</v>
      </c>
      <c r="C31" s="7" t="s">
        <v>524</v>
      </c>
      <c r="D31" s="7" t="s">
        <v>23</v>
      </c>
      <c r="E31" s="8"/>
      <c r="F31" s="6"/>
      <c r="G31" s="6"/>
      <c r="H31" s="6"/>
      <c r="I31" s="6">
        <v>12</v>
      </c>
      <c r="J31" s="6"/>
      <c r="K31" s="6"/>
      <c r="L31" s="6"/>
      <c r="M31" s="10">
        <v>12</v>
      </c>
      <c r="N31" s="10">
        <f t="shared" si="0"/>
        <v>1</v>
      </c>
    </row>
  </sheetData>
  <sheetProtection selectLockedCells="1" selectUnlockedCells="1"/>
  <sortState ref="B3:N31">
    <sortCondition descending="1" ref="M3:M31"/>
  </sortState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N50"/>
  <sheetViews>
    <sheetView topLeftCell="A3" workbookViewId="0">
      <selection activeCell="D35" sqref="D35"/>
    </sheetView>
  </sheetViews>
  <sheetFormatPr baseColWidth="10" defaultColWidth="8.77734375" defaultRowHeight="13.2" x14ac:dyDescent="0.25"/>
  <cols>
    <col min="1" max="1" width="8.77734375" style="4"/>
    <col min="2" max="2" width="15.77734375" style="4" customWidth="1"/>
    <col min="3" max="3" width="14.21875" style="4" customWidth="1"/>
    <col min="4" max="4" width="19.21875" style="4" customWidth="1"/>
    <col min="5" max="11" width="6.44140625" style="4" customWidth="1"/>
    <col min="12" max="16384" width="8.77734375" style="4"/>
  </cols>
  <sheetData>
    <row r="1" spans="1:14" x14ac:dyDescent="0.25">
      <c r="A1" s="1" t="s">
        <v>297</v>
      </c>
    </row>
    <row r="2" spans="1:14" ht="92.4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478</v>
      </c>
    </row>
    <row r="3" spans="1:14" x14ac:dyDescent="0.25">
      <c r="A3" s="21">
        <v>1</v>
      </c>
      <c r="B3" s="20" t="s">
        <v>306</v>
      </c>
      <c r="C3" s="20" t="s">
        <v>307</v>
      </c>
      <c r="D3" s="20" t="s">
        <v>182</v>
      </c>
      <c r="E3" s="21"/>
      <c r="F3" s="21">
        <v>80</v>
      </c>
      <c r="G3" s="21">
        <v>100</v>
      </c>
      <c r="H3" s="21">
        <v>100</v>
      </c>
      <c r="I3" s="21">
        <v>100</v>
      </c>
      <c r="J3" s="21">
        <v>100</v>
      </c>
      <c r="K3" s="21">
        <v>100</v>
      </c>
      <c r="L3" s="21">
        <v>150</v>
      </c>
      <c r="M3" s="20">
        <v>550</v>
      </c>
      <c r="N3" s="20">
        <f t="shared" ref="N3:N37" si="0">COUNT(E3:L3)</f>
        <v>7</v>
      </c>
    </row>
    <row r="4" spans="1:14" x14ac:dyDescent="0.25">
      <c r="A4" s="21">
        <v>2</v>
      </c>
      <c r="B4" s="13" t="s">
        <v>298</v>
      </c>
      <c r="C4" s="13" t="s">
        <v>299</v>
      </c>
      <c r="D4" s="13" t="s">
        <v>108</v>
      </c>
      <c r="E4" s="32">
        <v>100</v>
      </c>
      <c r="F4" s="9">
        <v>100</v>
      </c>
      <c r="G4" s="9">
        <v>80</v>
      </c>
      <c r="H4" s="9">
        <v>80</v>
      </c>
      <c r="I4" s="9">
        <v>60</v>
      </c>
      <c r="J4" s="9"/>
      <c r="K4" s="9"/>
      <c r="L4" s="6">
        <v>48</v>
      </c>
      <c r="M4" s="10">
        <v>420</v>
      </c>
      <c r="N4" s="10">
        <f t="shared" si="0"/>
        <v>6</v>
      </c>
    </row>
    <row r="5" spans="1:14" x14ac:dyDescent="0.25">
      <c r="A5" s="21">
        <v>3</v>
      </c>
      <c r="B5" s="7" t="s">
        <v>255</v>
      </c>
      <c r="C5" s="7" t="s">
        <v>322</v>
      </c>
      <c r="D5" s="7" t="s">
        <v>323</v>
      </c>
      <c r="E5" s="8">
        <v>36</v>
      </c>
      <c r="F5" s="6"/>
      <c r="G5" s="6"/>
      <c r="H5" s="6">
        <v>36</v>
      </c>
      <c r="I5" s="6">
        <v>80</v>
      </c>
      <c r="J5" s="6">
        <v>80</v>
      </c>
      <c r="K5" s="6">
        <v>80</v>
      </c>
      <c r="L5" s="6">
        <v>90</v>
      </c>
      <c r="M5" s="10">
        <v>366</v>
      </c>
      <c r="N5" s="10">
        <f t="shared" si="0"/>
        <v>6</v>
      </c>
    </row>
    <row r="6" spans="1:14" x14ac:dyDescent="0.25">
      <c r="A6" s="21">
        <v>4</v>
      </c>
      <c r="B6" s="7" t="s">
        <v>304</v>
      </c>
      <c r="C6" s="7" t="s">
        <v>305</v>
      </c>
      <c r="D6" s="7" t="s">
        <v>34</v>
      </c>
      <c r="E6" s="8">
        <v>45</v>
      </c>
      <c r="F6" s="6">
        <v>40</v>
      </c>
      <c r="G6" s="6">
        <v>40</v>
      </c>
      <c r="H6" s="6">
        <v>60</v>
      </c>
      <c r="I6" s="6">
        <v>26</v>
      </c>
      <c r="J6" s="6">
        <v>50</v>
      </c>
      <c r="K6" s="6">
        <v>60</v>
      </c>
      <c r="L6" s="6">
        <v>120</v>
      </c>
      <c r="M6" s="10">
        <v>335</v>
      </c>
      <c r="N6" s="10">
        <f t="shared" si="0"/>
        <v>8</v>
      </c>
    </row>
    <row r="7" spans="1:14" x14ac:dyDescent="0.25">
      <c r="A7" s="21">
        <v>5</v>
      </c>
      <c r="B7" s="7" t="s">
        <v>300</v>
      </c>
      <c r="C7" s="7" t="s">
        <v>301</v>
      </c>
      <c r="D7" s="7" t="s">
        <v>108</v>
      </c>
      <c r="E7" s="8">
        <v>80</v>
      </c>
      <c r="F7" s="6">
        <v>60</v>
      </c>
      <c r="G7" s="6">
        <v>50</v>
      </c>
      <c r="H7" s="6">
        <v>45</v>
      </c>
      <c r="I7" s="6">
        <v>50</v>
      </c>
      <c r="J7" s="6">
        <v>60</v>
      </c>
      <c r="K7" s="6">
        <v>36</v>
      </c>
      <c r="L7" s="6">
        <v>60</v>
      </c>
      <c r="M7" s="10">
        <v>310</v>
      </c>
      <c r="N7" s="10">
        <f t="shared" si="0"/>
        <v>8</v>
      </c>
    </row>
    <row r="8" spans="1:14" x14ac:dyDescent="0.25">
      <c r="A8" s="21">
        <v>6</v>
      </c>
      <c r="B8" s="7" t="s">
        <v>261</v>
      </c>
      <c r="C8" s="7" t="s">
        <v>302</v>
      </c>
      <c r="D8" s="7" t="s">
        <v>213</v>
      </c>
      <c r="E8" s="8">
        <v>60</v>
      </c>
      <c r="F8" s="6">
        <v>50</v>
      </c>
      <c r="G8" s="6">
        <v>45</v>
      </c>
      <c r="H8" s="6">
        <v>50</v>
      </c>
      <c r="I8" s="6">
        <v>45</v>
      </c>
      <c r="J8" s="6">
        <v>45</v>
      </c>
      <c r="K8" s="6">
        <v>45</v>
      </c>
      <c r="L8" s="6">
        <v>54</v>
      </c>
      <c r="M8" s="10">
        <v>259</v>
      </c>
      <c r="N8" s="10">
        <f t="shared" si="0"/>
        <v>8</v>
      </c>
    </row>
    <row r="9" spans="1:14" x14ac:dyDescent="0.25">
      <c r="A9" s="21">
        <v>7</v>
      </c>
      <c r="B9" s="7" t="s">
        <v>281</v>
      </c>
      <c r="C9" s="7" t="s">
        <v>303</v>
      </c>
      <c r="D9" s="7" t="s">
        <v>56</v>
      </c>
      <c r="E9" s="8">
        <v>50</v>
      </c>
      <c r="F9" s="6">
        <v>45</v>
      </c>
      <c r="G9" s="6">
        <v>60</v>
      </c>
      <c r="H9" s="6">
        <v>40</v>
      </c>
      <c r="I9" s="6">
        <v>40</v>
      </c>
      <c r="J9" s="6"/>
      <c r="K9" s="6"/>
      <c r="L9" s="6">
        <v>36</v>
      </c>
      <c r="M9" s="10">
        <v>235</v>
      </c>
      <c r="N9" s="10">
        <f t="shared" si="0"/>
        <v>6</v>
      </c>
    </row>
    <row r="10" spans="1:14" x14ac:dyDescent="0.25">
      <c r="A10" s="21">
        <v>8</v>
      </c>
      <c r="B10" s="7" t="s">
        <v>320</v>
      </c>
      <c r="C10" s="7" t="s">
        <v>321</v>
      </c>
      <c r="D10" s="7" t="s">
        <v>108</v>
      </c>
      <c r="E10" s="8">
        <v>11</v>
      </c>
      <c r="F10" s="6">
        <v>26</v>
      </c>
      <c r="G10" s="6">
        <v>29</v>
      </c>
      <c r="H10" s="6">
        <v>26</v>
      </c>
      <c r="I10" s="6">
        <v>16</v>
      </c>
      <c r="J10" s="6">
        <v>40</v>
      </c>
      <c r="K10" s="6">
        <v>40</v>
      </c>
      <c r="L10" s="6">
        <v>67.5</v>
      </c>
      <c r="M10" s="10">
        <v>203</v>
      </c>
      <c r="N10" s="10">
        <f t="shared" si="0"/>
        <v>8</v>
      </c>
    </row>
    <row r="11" spans="1:14" x14ac:dyDescent="0.25">
      <c r="A11" s="21">
        <v>9</v>
      </c>
      <c r="B11" s="7" t="s">
        <v>315</v>
      </c>
      <c r="C11" s="7" t="s">
        <v>105</v>
      </c>
      <c r="D11" s="7" t="s">
        <v>82</v>
      </c>
      <c r="E11" s="8">
        <v>26</v>
      </c>
      <c r="F11" s="6">
        <v>24</v>
      </c>
      <c r="G11" s="6">
        <v>36</v>
      </c>
      <c r="H11" s="6">
        <v>24</v>
      </c>
      <c r="I11" s="6">
        <v>29</v>
      </c>
      <c r="J11" s="6"/>
      <c r="K11" s="6"/>
      <c r="L11" s="6">
        <v>75</v>
      </c>
      <c r="M11" s="10">
        <v>190</v>
      </c>
      <c r="N11" s="10">
        <f t="shared" si="0"/>
        <v>6</v>
      </c>
    </row>
    <row r="12" spans="1:14" x14ac:dyDescent="0.25">
      <c r="A12" s="21">
        <v>10</v>
      </c>
      <c r="B12" s="7" t="s">
        <v>308</v>
      </c>
      <c r="C12" s="7" t="s">
        <v>309</v>
      </c>
      <c r="D12" s="7" t="s">
        <v>34</v>
      </c>
      <c r="E12" s="8">
        <v>32</v>
      </c>
      <c r="F12" s="6">
        <v>29</v>
      </c>
      <c r="G12" s="6">
        <v>22</v>
      </c>
      <c r="H12" s="6">
        <v>20</v>
      </c>
      <c r="I12" s="6">
        <v>32</v>
      </c>
      <c r="J12" s="6">
        <v>36</v>
      </c>
      <c r="K12" s="6">
        <v>36</v>
      </c>
      <c r="L12" s="6">
        <v>27</v>
      </c>
      <c r="M12" s="10">
        <v>165</v>
      </c>
      <c r="N12" s="10">
        <f t="shared" si="0"/>
        <v>8</v>
      </c>
    </row>
    <row r="13" spans="1:14" x14ac:dyDescent="0.25">
      <c r="A13" s="21">
        <v>11</v>
      </c>
      <c r="B13" s="7" t="s">
        <v>310</v>
      </c>
      <c r="C13" s="7" t="s">
        <v>311</v>
      </c>
      <c r="D13" s="7" t="s">
        <v>312</v>
      </c>
      <c r="E13" s="8">
        <v>22</v>
      </c>
      <c r="F13" s="6">
        <v>36</v>
      </c>
      <c r="G13" s="6">
        <v>24</v>
      </c>
      <c r="H13" s="6">
        <v>29</v>
      </c>
      <c r="I13" s="6">
        <v>18</v>
      </c>
      <c r="J13" s="6">
        <v>26</v>
      </c>
      <c r="K13" s="6">
        <v>26</v>
      </c>
      <c r="L13" s="6">
        <v>39</v>
      </c>
      <c r="M13" s="10">
        <v>156</v>
      </c>
      <c r="N13" s="10">
        <f t="shared" si="0"/>
        <v>8</v>
      </c>
    </row>
    <row r="14" spans="1:14" x14ac:dyDescent="0.25">
      <c r="A14" s="21">
        <v>12</v>
      </c>
      <c r="B14" s="7" t="s">
        <v>313</v>
      </c>
      <c r="C14" s="7" t="s">
        <v>314</v>
      </c>
      <c r="D14" s="7" t="s">
        <v>108</v>
      </c>
      <c r="E14" s="8">
        <v>24</v>
      </c>
      <c r="F14" s="6">
        <v>32</v>
      </c>
      <c r="G14" s="6">
        <v>26</v>
      </c>
      <c r="H14" s="6">
        <v>18</v>
      </c>
      <c r="I14" s="6">
        <v>22</v>
      </c>
      <c r="J14" s="6">
        <v>29</v>
      </c>
      <c r="K14" s="6">
        <v>18</v>
      </c>
      <c r="L14" s="6">
        <v>30</v>
      </c>
      <c r="M14" s="10">
        <v>141</v>
      </c>
      <c r="N14" s="10">
        <f t="shared" si="0"/>
        <v>8</v>
      </c>
    </row>
    <row r="15" spans="1:14" x14ac:dyDescent="0.25">
      <c r="A15" s="21">
        <v>13</v>
      </c>
      <c r="B15" s="7" t="s">
        <v>339</v>
      </c>
      <c r="C15" s="7" t="s">
        <v>340</v>
      </c>
      <c r="D15" s="7" t="s">
        <v>116</v>
      </c>
      <c r="E15" s="8">
        <v>13</v>
      </c>
      <c r="F15" s="6"/>
      <c r="G15" s="6"/>
      <c r="H15" s="6">
        <v>12</v>
      </c>
      <c r="I15" s="6">
        <v>10</v>
      </c>
      <c r="J15" s="6">
        <v>32</v>
      </c>
      <c r="K15" s="6">
        <v>29</v>
      </c>
      <c r="L15" s="6">
        <v>43.5</v>
      </c>
      <c r="M15" s="10">
        <v>130</v>
      </c>
      <c r="N15" s="10">
        <f t="shared" si="0"/>
        <v>6</v>
      </c>
    </row>
    <row r="16" spans="1:14" x14ac:dyDescent="0.25">
      <c r="A16" s="21">
        <v>14</v>
      </c>
      <c r="B16" s="7" t="s">
        <v>324</v>
      </c>
      <c r="C16" s="7" t="s">
        <v>58</v>
      </c>
      <c r="D16" s="7" t="s">
        <v>108</v>
      </c>
      <c r="E16" s="8">
        <v>20</v>
      </c>
      <c r="F16" s="6">
        <v>16</v>
      </c>
      <c r="G16" s="6">
        <v>16</v>
      </c>
      <c r="H16" s="6">
        <v>15</v>
      </c>
      <c r="I16" s="6">
        <v>20</v>
      </c>
      <c r="J16" s="6"/>
      <c r="K16" s="6">
        <v>22</v>
      </c>
      <c r="L16" s="6">
        <v>24</v>
      </c>
      <c r="M16" s="10">
        <v>102</v>
      </c>
      <c r="N16" s="10">
        <f t="shared" si="0"/>
        <v>7</v>
      </c>
    </row>
    <row r="17" spans="1:14" x14ac:dyDescent="0.25">
      <c r="A17" s="21">
        <v>15</v>
      </c>
      <c r="B17" s="7" t="s">
        <v>318</v>
      </c>
      <c r="C17" s="7" t="s">
        <v>319</v>
      </c>
      <c r="D17" s="7" t="s">
        <v>16</v>
      </c>
      <c r="E17" s="8">
        <v>15</v>
      </c>
      <c r="F17" s="6">
        <v>22</v>
      </c>
      <c r="G17" s="6">
        <v>11</v>
      </c>
      <c r="H17" s="6">
        <v>11</v>
      </c>
      <c r="I17" s="6">
        <v>7</v>
      </c>
      <c r="J17" s="6"/>
      <c r="K17" s="6">
        <v>20</v>
      </c>
      <c r="L17" s="6">
        <v>33</v>
      </c>
      <c r="M17" s="10">
        <v>101</v>
      </c>
      <c r="N17" s="10">
        <f t="shared" si="0"/>
        <v>7</v>
      </c>
    </row>
    <row r="18" spans="1:14" x14ac:dyDescent="0.25">
      <c r="A18" s="21">
        <v>16</v>
      </c>
      <c r="B18" s="7" t="s">
        <v>327</v>
      </c>
      <c r="C18" s="7" t="s">
        <v>328</v>
      </c>
      <c r="D18" s="7" t="s">
        <v>108</v>
      </c>
      <c r="E18" s="8">
        <v>12</v>
      </c>
      <c r="F18" s="6">
        <v>20</v>
      </c>
      <c r="G18" s="6">
        <v>12</v>
      </c>
      <c r="H18" s="6">
        <v>14</v>
      </c>
      <c r="I18" s="6">
        <v>14</v>
      </c>
      <c r="J18" s="6"/>
      <c r="K18" s="6">
        <v>24</v>
      </c>
      <c r="L18" s="6">
        <v>22.5</v>
      </c>
      <c r="M18" s="10">
        <v>94</v>
      </c>
      <c r="N18" s="10">
        <f t="shared" si="0"/>
        <v>7</v>
      </c>
    </row>
    <row r="19" spans="1:14" x14ac:dyDescent="0.25">
      <c r="A19" s="21">
        <v>17</v>
      </c>
      <c r="B19" s="7" t="s">
        <v>325</v>
      </c>
      <c r="C19" s="7" t="s">
        <v>326</v>
      </c>
      <c r="D19" s="7" t="s">
        <v>121</v>
      </c>
      <c r="E19" s="8">
        <v>16</v>
      </c>
      <c r="F19" s="6">
        <v>18</v>
      </c>
      <c r="G19" s="6">
        <v>14</v>
      </c>
      <c r="H19" s="6">
        <v>22</v>
      </c>
      <c r="I19" s="6">
        <v>12</v>
      </c>
      <c r="J19" s="6"/>
      <c r="K19" s="6"/>
      <c r="L19" s="6">
        <v>18</v>
      </c>
      <c r="M19" s="10">
        <v>88</v>
      </c>
      <c r="N19" s="10">
        <f t="shared" si="0"/>
        <v>6</v>
      </c>
    </row>
    <row r="20" spans="1:14" x14ac:dyDescent="0.25">
      <c r="A20" s="21">
        <v>18</v>
      </c>
      <c r="B20" s="7" t="s">
        <v>331</v>
      </c>
      <c r="C20" s="7" t="s">
        <v>212</v>
      </c>
      <c r="D20" s="7" t="s">
        <v>213</v>
      </c>
      <c r="E20" s="8">
        <v>14</v>
      </c>
      <c r="F20" s="6">
        <v>15</v>
      </c>
      <c r="G20" s="6">
        <v>15</v>
      </c>
      <c r="H20" s="6">
        <v>7</v>
      </c>
      <c r="I20" s="6">
        <v>13</v>
      </c>
      <c r="J20" s="6"/>
      <c r="K20" s="6">
        <v>16</v>
      </c>
      <c r="L20" s="6"/>
      <c r="M20" s="10">
        <v>73</v>
      </c>
      <c r="N20" s="10">
        <f t="shared" si="0"/>
        <v>6</v>
      </c>
    </row>
    <row r="21" spans="1:14" x14ac:dyDescent="0.25">
      <c r="A21" s="21">
        <v>19</v>
      </c>
      <c r="B21" s="10" t="s">
        <v>485</v>
      </c>
      <c r="C21" s="10" t="s">
        <v>486</v>
      </c>
      <c r="D21" s="10"/>
      <c r="E21" s="6"/>
      <c r="F21" s="6"/>
      <c r="G21" s="6">
        <v>32</v>
      </c>
      <c r="H21" s="6">
        <v>16</v>
      </c>
      <c r="I21" s="6"/>
      <c r="J21" s="6"/>
      <c r="K21" s="6"/>
      <c r="L21" s="6">
        <v>21</v>
      </c>
      <c r="M21" s="10">
        <v>69</v>
      </c>
      <c r="N21" s="10">
        <f t="shared" si="0"/>
        <v>3</v>
      </c>
    </row>
    <row r="22" spans="1:14" x14ac:dyDescent="0.25">
      <c r="A22" s="21">
        <v>20</v>
      </c>
      <c r="B22" s="7" t="s">
        <v>525</v>
      </c>
      <c r="C22" s="7" t="s">
        <v>77</v>
      </c>
      <c r="D22" s="7" t="s">
        <v>526</v>
      </c>
      <c r="E22" s="8"/>
      <c r="F22" s="6"/>
      <c r="G22" s="6"/>
      <c r="H22" s="6">
        <v>32</v>
      </c>
      <c r="I22" s="6">
        <v>36</v>
      </c>
      <c r="J22" s="6"/>
      <c r="K22" s="6"/>
      <c r="L22" s="6"/>
      <c r="M22" s="10">
        <v>68</v>
      </c>
      <c r="N22" s="10">
        <f t="shared" si="0"/>
        <v>2</v>
      </c>
    </row>
    <row r="23" spans="1:14" x14ac:dyDescent="0.25">
      <c r="A23" s="21">
        <v>21</v>
      </c>
      <c r="B23" s="7" t="s">
        <v>316</v>
      </c>
      <c r="C23" s="7" t="s">
        <v>317</v>
      </c>
      <c r="D23" s="7" t="s">
        <v>23</v>
      </c>
      <c r="E23" s="8">
        <v>40</v>
      </c>
      <c r="F23" s="6"/>
      <c r="G23" s="6">
        <v>20</v>
      </c>
      <c r="H23" s="6"/>
      <c r="I23" s="6"/>
      <c r="J23" s="6"/>
      <c r="K23" s="6"/>
      <c r="L23" s="6"/>
      <c r="M23" s="10">
        <v>60</v>
      </c>
      <c r="N23" s="10">
        <f t="shared" si="0"/>
        <v>2</v>
      </c>
    </row>
    <row r="24" spans="1:14" x14ac:dyDescent="0.25">
      <c r="A24" s="21">
        <v>21</v>
      </c>
      <c r="B24" s="7" t="s">
        <v>332</v>
      </c>
      <c r="C24" s="7" t="s">
        <v>333</v>
      </c>
      <c r="D24" s="7" t="s">
        <v>56</v>
      </c>
      <c r="E24" s="8">
        <v>10</v>
      </c>
      <c r="F24" s="6">
        <v>14</v>
      </c>
      <c r="G24" s="6">
        <v>13</v>
      </c>
      <c r="H24" s="6"/>
      <c r="I24" s="6">
        <v>6</v>
      </c>
      <c r="J24" s="6"/>
      <c r="K24" s="6"/>
      <c r="L24" s="6">
        <v>16.5</v>
      </c>
      <c r="M24" s="10">
        <v>60</v>
      </c>
      <c r="N24" s="10">
        <f t="shared" si="0"/>
        <v>5</v>
      </c>
    </row>
    <row r="25" spans="1:14" x14ac:dyDescent="0.25">
      <c r="A25" s="21">
        <v>23</v>
      </c>
      <c r="B25" s="7" t="s">
        <v>329</v>
      </c>
      <c r="C25" s="7" t="s">
        <v>330</v>
      </c>
      <c r="D25" s="7" t="s">
        <v>116</v>
      </c>
      <c r="E25" s="8">
        <v>29</v>
      </c>
      <c r="F25" s="6"/>
      <c r="G25" s="6"/>
      <c r="H25" s="6">
        <v>13</v>
      </c>
      <c r="I25" s="6">
        <v>15</v>
      </c>
      <c r="J25" s="6"/>
      <c r="K25" s="6"/>
      <c r="L25" s="6"/>
      <c r="M25" s="10">
        <v>57</v>
      </c>
      <c r="N25" s="10">
        <f t="shared" si="0"/>
        <v>3</v>
      </c>
    </row>
    <row r="26" spans="1:14" x14ac:dyDescent="0.25">
      <c r="A26" s="21">
        <v>24</v>
      </c>
      <c r="B26" s="7" t="s">
        <v>334</v>
      </c>
      <c r="C26" s="7" t="s">
        <v>301</v>
      </c>
      <c r="D26" s="7" t="s">
        <v>108</v>
      </c>
      <c r="E26" s="8">
        <v>6</v>
      </c>
      <c r="F26" s="6">
        <v>13</v>
      </c>
      <c r="G26" s="6">
        <v>10</v>
      </c>
      <c r="H26" s="6">
        <v>8</v>
      </c>
      <c r="I26" s="6">
        <v>5</v>
      </c>
      <c r="J26" s="6"/>
      <c r="K26" s="6"/>
      <c r="L26" s="6">
        <v>13.5</v>
      </c>
      <c r="M26" s="10">
        <v>51</v>
      </c>
      <c r="N26" s="10">
        <f t="shared" si="0"/>
        <v>6</v>
      </c>
    </row>
    <row r="27" spans="1:14" x14ac:dyDescent="0.25">
      <c r="A27" s="21">
        <v>25</v>
      </c>
      <c r="B27" s="7" t="s">
        <v>337</v>
      </c>
      <c r="C27" s="7" t="s">
        <v>338</v>
      </c>
      <c r="D27" s="7" t="s">
        <v>56</v>
      </c>
      <c r="E27" s="8">
        <v>5</v>
      </c>
      <c r="F27" s="6">
        <v>12</v>
      </c>
      <c r="G27" s="6">
        <v>9</v>
      </c>
      <c r="H27" s="6">
        <v>9</v>
      </c>
      <c r="I27" s="6">
        <v>4</v>
      </c>
      <c r="J27" s="6"/>
      <c r="K27" s="6"/>
      <c r="L27" s="6">
        <v>15</v>
      </c>
      <c r="M27" s="10">
        <v>50</v>
      </c>
      <c r="N27" s="10">
        <f t="shared" si="0"/>
        <v>6</v>
      </c>
    </row>
    <row r="28" spans="1:14" x14ac:dyDescent="0.25">
      <c r="A28" s="21">
        <v>26</v>
      </c>
      <c r="B28" s="7" t="s">
        <v>342</v>
      </c>
      <c r="C28" s="7" t="s">
        <v>343</v>
      </c>
      <c r="D28" s="7" t="s">
        <v>20</v>
      </c>
      <c r="E28" s="8">
        <v>8</v>
      </c>
      <c r="F28" s="6"/>
      <c r="G28" s="6"/>
      <c r="H28" s="6">
        <v>10</v>
      </c>
      <c r="I28" s="6">
        <v>11</v>
      </c>
      <c r="J28" s="6"/>
      <c r="K28" s="6"/>
      <c r="L28" s="6">
        <v>19.5</v>
      </c>
      <c r="M28" s="10">
        <v>48</v>
      </c>
      <c r="N28" s="10">
        <f t="shared" si="0"/>
        <v>4</v>
      </c>
    </row>
    <row r="29" spans="1:14" x14ac:dyDescent="0.25">
      <c r="A29" s="21">
        <v>27</v>
      </c>
      <c r="B29" s="7" t="s">
        <v>527</v>
      </c>
      <c r="C29" s="7" t="s">
        <v>528</v>
      </c>
      <c r="D29" s="7" t="s">
        <v>529</v>
      </c>
      <c r="E29" s="8"/>
      <c r="F29" s="6"/>
      <c r="G29" s="6"/>
      <c r="H29" s="6"/>
      <c r="I29" s="6">
        <v>24</v>
      </c>
      <c r="J29" s="6"/>
      <c r="K29" s="6"/>
      <c r="L29" s="6"/>
      <c r="M29" s="10">
        <v>24</v>
      </c>
      <c r="N29" s="10">
        <f t="shared" si="0"/>
        <v>1</v>
      </c>
    </row>
    <row r="30" spans="1:14" x14ac:dyDescent="0.25">
      <c r="A30" s="21">
        <v>28</v>
      </c>
      <c r="B30" s="7" t="s">
        <v>335</v>
      </c>
      <c r="C30" s="7" t="s">
        <v>336</v>
      </c>
      <c r="D30" s="7" t="s">
        <v>16</v>
      </c>
      <c r="E30" s="8">
        <v>18</v>
      </c>
      <c r="F30" s="6"/>
      <c r="G30" s="6"/>
      <c r="H30" s="6"/>
      <c r="I30" s="6"/>
      <c r="J30" s="6"/>
      <c r="K30" s="6"/>
      <c r="L30" s="6"/>
      <c r="M30" s="10">
        <v>18</v>
      </c>
      <c r="N30" s="10">
        <f t="shared" si="0"/>
        <v>1</v>
      </c>
    </row>
    <row r="31" spans="1:14" x14ac:dyDescent="0.25">
      <c r="A31" s="21">
        <v>28</v>
      </c>
      <c r="B31" s="10" t="s">
        <v>261</v>
      </c>
      <c r="C31" s="10" t="s">
        <v>487</v>
      </c>
      <c r="D31" s="10" t="s">
        <v>31</v>
      </c>
      <c r="E31" s="6"/>
      <c r="F31" s="6"/>
      <c r="G31" s="6">
        <v>18</v>
      </c>
      <c r="H31" s="6"/>
      <c r="I31" s="6"/>
      <c r="J31" s="6"/>
      <c r="K31" s="6"/>
      <c r="L31" s="6"/>
      <c r="M31" s="10">
        <v>18</v>
      </c>
      <c r="N31" s="10">
        <f t="shared" si="0"/>
        <v>1</v>
      </c>
    </row>
    <row r="32" spans="1:14" x14ac:dyDescent="0.25">
      <c r="A32" s="21">
        <v>28</v>
      </c>
      <c r="B32" s="7" t="s">
        <v>341</v>
      </c>
      <c r="C32" s="7" t="s">
        <v>238</v>
      </c>
      <c r="D32" s="7" t="s">
        <v>56</v>
      </c>
      <c r="E32" s="8">
        <v>9</v>
      </c>
      <c r="F32" s="6"/>
      <c r="G32" s="6"/>
      <c r="H32" s="6">
        <v>6</v>
      </c>
      <c r="I32" s="6">
        <v>3</v>
      </c>
      <c r="J32" s="6"/>
      <c r="K32" s="6"/>
      <c r="L32" s="6"/>
      <c r="M32" s="10">
        <v>18</v>
      </c>
      <c r="N32" s="10">
        <f t="shared" si="0"/>
        <v>3</v>
      </c>
    </row>
    <row r="33" spans="1:14" x14ac:dyDescent="0.25">
      <c r="A33" s="21">
        <v>31</v>
      </c>
      <c r="B33" s="7" t="s">
        <v>281</v>
      </c>
      <c r="C33" s="7" t="s">
        <v>530</v>
      </c>
      <c r="D33" s="7" t="s">
        <v>116</v>
      </c>
      <c r="E33" s="8"/>
      <c r="F33" s="6"/>
      <c r="G33" s="6"/>
      <c r="H33" s="6"/>
      <c r="I33" s="6">
        <v>9</v>
      </c>
      <c r="J33" s="6"/>
      <c r="K33" s="6"/>
      <c r="L33" s="6"/>
      <c r="M33" s="10">
        <v>9</v>
      </c>
      <c r="N33" s="10">
        <f t="shared" si="0"/>
        <v>1</v>
      </c>
    </row>
    <row r="34" spans="1:14" x14ac:dyDescent="0.25">
      <c r="A34" s="21">
        <v>32</v>
      </c>
      <c r="B34" s="7" t="s">
        <v>531</v>
      </c>
      <c r="C34" s="7" t="s">
        <v>532</v>
      </c>
      <c r="D34" s="7" t="s">
        <v>116</v>
      </c>
      <c r="E34" s="8"/>
      <c r="F34" s="6"/>
      <c r="G34" s="6"/>
      <c r="H34" s="6"/>
      <c r="I34" s="6">
        <v>8</v>
      </c>
      <c r="J34" s="6"/>
      <c r="K34" s="6"/>
      <c r="L34" s="6"/>
      <c r="M34" s="10">
        <v>8</v>
      </c>
      <c r="N34" s="10">
        <f t="shared" si="0"/>
        <v>1</v>
      </c>
    </row>
    <row r="35" spans="1:14" x14ac:dyDescent="0.25">
      <c r="A35" s="21">
        <v>33</v>
      </c>
      <c r="B35" s="7" t="s">
        <v>344</v>
      </c>
      <c r="C35" s="7" t="s">
        <v>345</v>
      </c>
      <c r="D35" s="7" t="s">
        <v>16</v>
      </c>
      <c r="E35" s="8">
        <v>7</v>
      </c>
      <c r="F35" s="6"/>
      <c r="G35" s="6"/>
      <c r="H35" s="6"/>
      <c r="I35" s="6"/>
      <c r="J35" s="6"/>
      <c r="K35" s="6"/>
      <c r="L35" s="6"/>
      <c r="M35" s="10">
        <v>7</v>
      </c>
      <c r="N35" s="10">
        <f t="shared" si="0"/>
        <v>1</v>
      </c>
    </row>
    <row r="36" spans="1:14" x14ac:dyDescent="0.25">
      <c r="A36" s="6"/>
      <c r="B36" s="10"/>
      <c r="C36" s="10"/>
      <c r="D36" s="10"/>
      <c r="E36" s="6"/>
      <c r="F36" s="6"/>
      <c r="G36" s="6"/>
      <c r="H36" s="6"/>
      <c r="I36" s="6"/>
      <c r="J36" s="6"/>
      <c r="K36" s="6"/>
      <c r="L36" s="6"/>
      <c r="M36" s="10">
        <v>0</v>
      </c>
      <c r="N36" s="10">
        <f t="shared" si="0"/>
        <v>0</v>
      </c>
    </row>
    <row r="37" spans="1:14" x14ac:dyDescent="0.25">
      <c r="A37" s="6"/>
      <c r="B37" s="10"/>
      <c r="C37" s="10"/>
      <c r="D37" s="10"/>
      <c r="E37" s="6"/>
      <c r="F37" s="6"/>
      <c r="G37" s="6"/>
      <c r="H37" s="6"/>
      <c r="I37" s="6"/>
      <c r="J37" s="6"/>
      <c r="K37" s="6"/>
      <c r="L37" s="6"/>
      <c r="M37" s="10">
        <v>0</v>
      </c>
      <c r="N37" s="10">
        <f t="shared" si="0"/>
        <v>0</v>
      </c>
    </row>
    <row r="38" spans="1:14" x14ac:dyDescent="0.25">
      <c r="A38" s="6"/>
      <c r="B38" s="10"/>
      <c r="C38" s="10"/>
      <c r="D38" s="10"/>
      <c r="E38" s="6"/>
      <c r="F38" s="6"/>
      <c r="G38" s="6"/>
      <c r="H38" s="6"/>
      <c r="I38" s="6"/>
      <c r="J38" s="6"/>
      <c r="K38" s="6"/>
      <c r="L38" s="6"/>
      <c r="M38" s="10">
        <v>0</v>
      </c>
      <c r="N38" s="10">
        <f t="shared" ref="N38:N40" si="1">COUNT(E38:L38)</f>
        <v>0</v>
      </c>
    </row>
    <row r="39" spans="1:14" x14ac:dyDescent="0.25">
      <c r="A39" s="6"/>
      <c r="B39" s="10"/>
      <c r="C39" s="10"/>
      <c r="D39" s="10"/>
      <c r="E39" s="6"/>
      <c r="F39" s="6"/>
      <c r="G39" s="6"/>
      <c r="H39" s="6"/>
      <c r="I39" s="6"/>
      <c r="J39" s="6"/>
      <c r="K39" s="6"/>
      <c r="L39" s="6"/>
      <c r="M39" s="10">
        <v>0</v>
      </c>
      <c r="N39" s="10">
        <f t="shared" si="1"/>
        <v>0</v>
      </c>
    </row>
    <row r="40" spans="1:14" x14ac:dyDescent="0.25">
      <c r="A40" s="6"/>
      <c r="B40" s="10"/>
      <c r="C40" s="10"/>
      <c r="D40" s="10"/>
      <c r="E40" s="6"/>
      <c r="F40" s="6"/>
      <c r="G40" s="6"/>
      <c r="H40" s="6"/>
      <c r="I40" s="6"/>
      <c r="J40" s="6"/>
      <c r="K40" s="6"/>
      <c r="L40" s="6"/>
      <c r="M40" s="10">
        <v>0</v>
      </c>
      <c r="N40" s="10">
        <f t="shared" si="1"/>
        <v>0</v>
      </c>
    </row>
    <row r="41" spans="1:14" x14ac:dyDescent="0.25">
      <c r="A41" s="1" t="s">
        <v>297</v>
      </c>
      <c r="M41" s="4">
        <v>0</v>
      </c>
    </row>
    <row r="42" spans="1:14" x14ac:dyDescent="0.25">
      <c r="M42" s="4">
        <v>0</v>
      </c>
    </row>
    <row r="43" spans="1:14" x14ac:dyDescent="0.25">
      <c r="M43" s="4">
        <v>0</v>
      </c>
    </row>
    <row r="44" spans="1:14" x14ac:dyDescent="0.25">
      <c r="M44" s="4">
        <v>0</v>
      </c>
    </row>
    <row r="45" spans="1:14" x14ac:dyDescent="0.25">
      <c r="M45" s="4">
        <v>0</v>
      </c>
    </row>
    <row r="46" spans="1:14" x14ac:dyDescent="0.25">
      <c r="M46" s="4">
        <v>0</v>
      </c>
    </row>
    <row r="47" spans="1:14" x14ac:dyDescent="0.25">
      <c r="M47" s="4">
        <v>0</v>
      </c>
    </row>
    <row r="48" spans="1:14" x14ac:dyDescent="0.25">
      <c r="M48" s="4">
        <v>0</v>
      </c>
    </row>
    <row r="49" spans="13:13" x14ac:dyDescent="0.25">
      <c r="M49" s="4">
        <v>0</v>
      </c>
    </row>
    <row r="50" spans="13:13" x14ac:dyDescent="0.25">
      <c r="M50" s="4">
        <v>0</v>
      </c>
    </row>
  </sheetData>
  <sheetProtection selectLockedCells="1" selectUnlockedCells="1"/>
  <sortState ref="B3:N37">
    <sortCondition descending="1" ref="M3:M37"/>
  </sortState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N68"/>
  <sheetViews>
    <sheetView workbookViewId="0">
      <selection activeCell="M16" sqref="M16"/>
    </sheetView>
  </sheetViews>
  <sheetFormatPr baseColWidth="10" defaultColWidth="8.77734375" defaultRowHeight="13.2" x14ac:dyDescent="0.25"/>
  <cols>
    <col min="2" max="2" width="17.77734375" customWidth="1"/>
    <col min="3" max="3" width="9.21875" customWidth="1"/>
    <col min="4" max="4" width="25.5546875" customWidth="1"/>
    <col min="5" max="11" width="5.6640625" customWidth="1"/>
  </cols>
  <sheetData>
    <row r="1" spans="1:14" x14ac:dyDescent="0.25">
      <c r="A1" s="11" t="s">
        <v>346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</row>
    <row r="2" spans="1:14" ht="92.4" x14ac:dyDescent="0.25">
      <c r="A2" s="2" t="s">
        <v>1</v>
      </c>
      <c r="B2" s="2" t="s">
        <v>2</v>
      </c>
      <c r="C2" s="2" t="s">
        <v>3</v>
      </c>
      <c r="D2" s="2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478</v>
      </c>
    </row>
    <row r="3" spans="1:14" x14ac:dyDescent="0.25">
      <c r="A3" s="21">
        <v>1</v>
      </c>
      <c r="B3" s="19" t="s">
        <v>347</v>
      </c>
      <c r="C3" s="19" t="s">
        <v>348</v>
      </c>
      <c r="D3" s="19" t="s">
        <v>160</v>
      </c>
      <c r="E3" s="22">
        <v>100</v>
      </c>
      <c r="F3" s="21">
        <v>100</v>
      </c>
      <c r="G3" s="21">
        <v>100</v>
      </c>
      <c r="H3" s="21">
        <v>100</v>
      </c>
      <c r="I3" s="21">
        <v>100</v>
      </c>
      <c r="J3" s="21">
        <v>100</v>
      </c>
      <c r="K3" s="21">
        <v>100</v>
      </c>
      <c r="L3" s="21">
        <v>150</v>
      </c>
      <c r="M3" s="20">
        <v>550</v>
      </c>
      <c r="N3" s="20">
        <f t="shared" ref="N3:N15" si="0">COUNT(E3:L3)</f>
        <v>8</v>
      </c>
    </row>
    <row r="4" spans="1:14" x14ac:dyDescent="0.25">
      <c r="A4" s="21">
        <v>2</v>
      </c>
      <c r="B4" s="7" t="s">
        <v>354</v>
      </c>
      <c r="C4" s="7" t="s">
        <v>355</v>
      </c>
      <c r="D4" s="7" t="s">
        <v>356</v>
      </c>
      <c r="E4" s="8">
        <v>50</v>
      </c>
      <c r="F4" s="6">
        <v>29</v>
      </c>
      <c r="G4" s="6">
        <v>80</v>
      </c>
      <c r="H4" s="6">
        <v>45</v>
      </c>
      <c r="I4" s="6">
        <v>80</v>
      </c>
      <c r="J4" s="6">
        <v>45</v>
      </c>
      <c r="K4" s="6">
        <v>80</v>
      </c>
      <c r="L4" s="6">
        <v>120</v>
      </c>
      <c r="M4" s="10">
        <v>410</v>
      </c>
      <c r="N4" s="10">
        <f t="shared" si="0"/>
        <v>8</v>
      </c>
    </row>
    <row r="5" spans="1:14" x14ac:dyDescent="0.25">
      <c r="A5" s="21">
        <v>3</v>
      </c>
      <c r="B5" s="7" t="s">
        <v>259</v>
      </c>
      <c r="C5" s="7" t="s">
        <v>349</v>
      </c>
      <c r="D5" s="7" t="s">
        <v>134</v>
      </c>
      <c r="E5" s="8">
        <v>45</v>
      </c>
      <c r="F5" s="6">
        <v>80</v>
      </c>
      <c r="G5" s="6">
        <v>36</v>
      </c>
      <c r="H5" s="6">
        <v>80</v>
      </c>
      <c r="I5" s="6">
        <v>50</v>
      </c>
      <c r="J5" s="6">
        <v>80</v>
      </c>
      <c r="K5" s="6">
        <v>50</v>
      </c>
      <c r="L5" s="6">
        <v>90</v>
      </c>
      <c r="M5" s="10">
        <v>380</v>
      </c>
      <c r="N5" s="10">
        <f t="shared" si="0"/>
        <v>8</v>
      </c>
    </row>
    <row r="6" spans="1:14" x14ac:dyDescent="0.25">
      <c r="A6" s="21">
        <v>4</v>
      </c>
      <c r="B6" s="7" t="s">
        <v>350</v>
      </c>
      <c r="C6" s="7" t="s">
        <v>44</v>
      </c>
      <c r="D6" s="7" t="s">
        <v>45</v>
      </c>
      <c r="E6" s="8">
        <v>36</v>
      </c>
      <c r="F6" s="6">
        <v>60</v>
      </c>
      <c r="G6" s="6">
        <v>45</v>
      </c>
      <c r="H6" s="6">
        <v>60</v>
      </c>
      <c r="I6" s="6">
        <v>36</v>
      </c>
      <c r="J6" s="6">
        <v>60</v>
      </c>
      <c r="K6" s="6">
        <v>45</v>
      </c>
      <c r="L6" s="6">
        <v>75</v>
      </c>
      <c r="M6" s="10">
        <v>300</v>
      </c>
      <c r="N6" s="10">
        <f t="shared" si="0"/>
        <v>8</v>
      </c>
    </row>
    <row r="7" spans="1:14" x14ac:dyDescent="0.25">
      <c r="A7" s="21">
        <v>5</v>
      </c>
      <c r="B7" s="7" t="s">
        <v>358</v>
      </c>
      <c r="C7" s="7" t="s">
        <v>359</v>
      </c>
      <c r="D7" s="7" t="s">
        <v>229</v>
      </c>
      <c r="E7" s="8">
        <v>26</v>
      </c>
      <c r="F7" s="6">
        <v>50</v>
      </c>
      <c r="G7" s="6">
        <v>40</v>
      </c>
      <c r="H7" s="6">
        <v>40</v>
      </c>
      <c r="I7" s="6">
        <v>60</v>
      </c>
      <c r="J7" s="6">
        <v>36</v>
      </c>
      <c r="K7" s="6">
        <v>40</v>
      </c>
      <c r="L7" s="6">
        <v>67.5</v>
      </c>
      <c r="M7" s="10">
        <v>258</v>
      </c>
      <c r="N7" s="10">
        <f t="shared" si="0"/>
        <v>8</v>
      </c>
    </row>
    <row r="8" spans="1:14" x14ac:dyDescent="0.25">
      <c r="A8" s="21">
        <v>6</v>
      </c>
      <c r="B8" s="10" t="s">
        <v>364</v>
      </c>
      <c r="C8" s="10" t="s">
        <v>365</v>
      </c>
      <c r="D8" s="10" t="s">
        <v>31</v>
      </c>
      <c r="E8" s="6"/>
      <c r="F8" s="6">
        <v>32</v>
      </c>
      <c r="G8" s="6">
        <v>50</v>
      </c>
      <c r="H8" s="6">
        <v>50</v>
      </c>
      <c r="I8" s="6"/>
      <c r="J8" s="6">
        <v>50</v>
      </c>
      <c r="K8" s="6">
        <v>60</v>
      </c>
      <c r="L8" s="6"/>
      <c r="M8" s="10">
        <v>242</v>
      </c>
      <c r="N8" s="10">
        <f t="shared" si="0"/>
        <v>5</v>
      </c>
    </row>
    <row r="9" spans="1:14" x14ac:dyDescent="0.25">
      <c r="A9" s="21">
        <v>7</v>
      </c>
      <c r="B9" s="7" t="s">
        <v>353</v>
      </c>
      <c r="C9" s="7" t="s">
        <v>69</v>
      </c>
      <c r="D9" s="7" t="s">
        <v>70</v>
      </c>
      <c r="E9" s="8">
        <v>40</v>
      </c>
      <c r="F9" s="6">
        <v>40</v>
      </c>
      <c r="G9" s="6">
        <v>60</v>
      </c>
      <c r="H9" s="6">
        <v>26</v>
      </c>
      <c r="I9" s="6">
        <v>40</v>
      </c>
      <c r="J9" s="6">
        <v>32</v>
      </c>
      <c r="K9" s="6">
        <v>32</v>
      </c>
      <c r="L9" s="6">
        <v>54</v>
      </c>
      <c r="M9" s="10">
        <v>234</v>
      </c>
      <c r="N9" s="10">
        <f t="shared" si="0"/>
        <v>8</v>
      </c>
    </row>
    <row r="10" spans="1:14" x14ac:dyDescent="0.25">
      <c r="A10" s="21">
        <v>8</v>
      </c>
      <c r="B10" s="7" t="s">
        <v>342</v>
      </c>
      <c r="C10" s="7" t="s">
        <v>360</v>
      </c>
      <c r="D10" s="7" t="s">
        <v>285</v>
      </c>
      <c r="E10" s="8">
        <v>29</v>
      </c>
      <c r="F10" s="6">
        <v>36</v>
      </c>
      <c r="G10" s="6">
        <v>32</v>
      </c>
      <c r="H10" s="6">
        <v>32</v>
      </c>
      <c r="I10" s="6">
        <v>45</v>
      </c>
      <c r="J10" s="6">
        <v>40</v>
      </c>
      <c r="K10" s="6">
        <v>36</v>
      </c>
      <c r="L10" s="6">
        <v>48</v>
      </c>
      <c r="M10" s="10">
        <v>205</v>
      </c>
      <c r="N10" s="10">
        <f t="shared" si="0"/>
        <v>8</v>
      </c>
    </row>
    <row r="11" spans="1:14" x14ac:dyDescent="0.25">
      <c r="A11" s="21">
        <v>9</v>
      </c>
      <c r="B11" s="7" t="s">
        <v>287</v>
      </c>
      <c r="C11" s="7" t="s">
        <v>357</v>
      </c>
      <c r="D11" s="7" t="s">
        <v>20</v>
      </c>
      <c r="E11" s="8">
        <v>32</v>
      </c>
      <c r="F11" s="6">
        <v>45</v>
      </c>
      <c r="G11" s="6"/>
      <c r="H11" s="6">
        <v>36</v>
      </c>
      <c r="I11" s="6">
        <v>32</v>
      </c>
      <c r="J11" s="6">
        <v>26</v>
      </c>
      <c r="K11" s="6"/>
      <c r="L11" s="6">
        <v>43.5</v>
      </c>
      <c r="M11" s="10">
        <v>188</v>
      </c>
      <c r="N11" s="10">
        <f t="shared" si="0"/>
        <v>6</v>
      </c>
    </row>
    <row r="12" spans="1:14" x14ac:dyDescent="0.25">
      <c r="A12" s="21">
        <v>10</v>
      </c>
      <c r="B12" s="7" t="s">
        <v>363</v>
      </c>
      <c r="C12" s="7" t="s">
        <v>60</v>
      </c>
      <c r="D12" s="7" t="s">
        <v>56</v>
      </c>
      <c r="E12" s="8">
        <v>24</v>
      </c>
      <c r="F12" s="6">
        <v>26</v>
      </c>
      <c r="G12" s="6">
        <v>29</v>
      </c>
      <c r="H12" s="6">
        <v>29</v>
      </c>
      <c r="I12" s="6">
        <v>29</v>
      </c>
      <c r="J12" s="6">
        <v>29</v>
      </c>
      <c r="K12" s="6">
        <v>29</v>
      </c>
      <c r="L12" s="6"/>
      <c r="M12" s="10">
        <v>145</v>
      </c>
      <c r="N12" s="10">
        <f t="shared" si="0"/>
        <v>7</v>
      </c>
    </row>
    <row r="13" spans="1:14" x14ac:dyDescent="0.25">
      <c r="A13" s="21">
        <v>11</v>
      </c>
      <c r="B13" s="10" t="s">
        <v>488</v>
      </c>
      <c r="C13" s="10" t="s">
        <v>196</v>
      </c>
      <c r="D13" s="10" t="s">
        <v>111</v>
      </c>
      <c r="E13" s="6"/>
      <c r="F13" s="6"/>
      <c r="G13" s="6">
        <v>26</v>
      </c>
      <c r="H13" s="6"/>
      <c r="I13" s="6">
        <v>26</v>
      </c>
      <c r="J13" s="6"/>
      <c r="K13" s="6"/>
      <c r="L13" s="6">
        <v>60</v>
      </c>
      <c r="M13" s="10">
        <v>112</v>
      </c>
      <c r="N13" s="10">
        <f t="shared" si="0"/>
        <v>3</v>
      </c>
    </row>
    <row r="14" spans="1:14" x14ac:dyDescent="0.25">
      <c r="A14" s="21">
        <v>12</v>
      </c>
      <c r="B14" s="7" t="s">
        <v>351</v>
      </c>
      <c r="C14" s="7" t="s">
        <v>352</v>
      </c>
      <c r="D14" s="7" t="s">
        <v>16</v>
      </c>
      <c r="E14" s="8">
        <v>80</v>
      </c>
      <c r="F14" s="6"/>
      <c r="G14" s="6"/>
      <c r="H14" s="6"/>
      <c r="I14" s="6"/>
      <c r="J14" s="6"/>
      <c r="K14" s="6"/>
      <c r="L14" s="6"/>
      <c r="M14" s="10">
        <v>80</v>
      </c>
      <c r="N14" s="10">
        <f t="shared" si="0"/>
        <v>1</v>
      </c>
    </row>
    <row r="15" spans="1:14" x14ac:dyDescent="0.25">
      <c r="A15" s="21">
        <v>13</v>
      </c>
      <c r="B15" s="7" t="s">
        <v>361</v>
      </c>
      <c r="C15" s="7" t="s">
        <v>362</v>
      </c>
      <c r="D15" s="7" t="s">
        <v>16</v>
      </c>
      <c r="E15" s="8">
        <v>60</v>
      </c>
      <c r="F15" s="6"/>
      <c r="G15" s="6"/>
      <c r="H15" s="6"/>
      <c r="I15" s="6"/>
      <c r="J15" s="6"/>
      <c r="K15" s="6"/>
      <c r="L15" s="6"/>
      <c r="M15" s="10">
        <v>60</v>
      </c>
      <c r="N15" s="10">
        <f t="shared" si="0"/>
        <v>1</v>
      </c>
    </row>
    <row r="16" spans="1:14" x14ac:dyDescent="0.25">
      <c r="A16" t="s">
        <v>234</v>
      </c>
    </row>
    <row r="17" spans="1:14" x14ac:dyDescent="0.25">
      <c r="A17" s="27"/>
      <c r="B17" s="29"/>
      <c r="C17" s="29"/>
      <c r="D17" s="29"/>
      <c r="E17" s="27"/>
      <c r="F17" s="27"/>
      <c r="G17" s="27"/>
      <c r="H17" s="27"/>
      <c r="I17" s="27"/>
      <c r="J17" s="27"/>
      <c r="K17" s="27"/>
      <c r="L17" s="27"/>
      <c r="M17" s="29"/>
      <c r="N17" s="29"/>
    </row>
    <row r="18" spans="1:14" x14ac:dyDescent="0.25">
      <c r="A18" s="27"/>
      <c r="B18" s="29"/>
      <c r="C18" s="29"/>
      <c r="D18" s="29"/>
      <c r="E18" s="27"/>
      <c r="F18" s="27"/>
      <c r="G18" s="27"/>
      <c r="H18" s="27"/>
      <c r="I18" s="27"/>
      <c r="J18" s="27"/>
      <c r="K18" s="27"/>
      <c r="L18" s="27"/>
      <c r="M18" s="29"/>
      <c r="N18" s="29"/>
    </row>
    <row r="19" spans="1:14" x14ac:dyDescent="0.25">
      <c r="A19" s="27"/>
      <c r="B19" s="29"/>
      <c r="C19" s="29"/>
      <c r="D19" s="29"/>
      <c r="E19" s="27"/>
      <c r="F19" s="27"/>
      <c r="G19" s="27"/>
      <c r="H19" s="27"/>
      <c r="I19" s="27"/>
      <c r="J19" s="27"/>
      <c r="K19" s="27"/>
      <c r="L19" s="27"/>
      <c r="M19" s="29"/>
      <c r="N19" s="29"/>
    </row>
    <row r="20" spans="1:14" x14ac:dyDescent="0.25">
      <c r="A20" s="27"/>
      <c r="B20" s="29"/>
      <c r="C20" s="29"/>
      <c r="D20" s="29"/>
      <c r="E20" s="27"/>
      <c r="F20" s="27"/>
      <c r="G20" s="27"/>
      <c r="H20" s="27"/>
      <c r="I20" s="27"/>
      <c r="J20" s="27"/>
      <c r="K20" s="27"/>
      <c r="L20" s="27"/>
      <c r="M20" s="29"/>
      <c r="N20" s="29"/>
    </row>
    <row r="21" spans="1:14" x14ac:dyDescent="0.25">
      <c r="A21" s="27"/>
      <c r="B21" s="29"/>
      <c r="C21" s="29"/>
      <c r="D21" s="29"/>
      <c r="E21" s="27"/>
      <c r="F21" s="27"/>
      <c r="G21" s="27"/>
      <c r="H21" s="27"/>
      <c r="I21" s="27"/>
      <c r="J21" s="27"/>
      <c r="K21" s="27"/>
      <c r="L21" s="27"/>
      <c r="M21" s="29"/>
      <c r="N21" s="29"/>
    </row>
    <row r="22" spans="1:14" x14ac:dyDescent="0.25">
      <c r="A22" s="27"/>
      <c r="B22" s="29"/>
      <c r="C22" s="29"/>
      <c r="D22" s="26"/>
      <c r="E22" s="27"/>
      <c r="F22" s="27"/>
      <c r="G22" s="27"/>
      <c r="H22" s="27"/>
      <c r="I22" s="27"/>
      <c r="J22" s="27"/>
      <c r="K22" s="27"/>
      <c r="L22" s="27"/>
      <c r="M22" s="29"/>
      <c r="N22" s="29"/>
    </row>
    <row r="23" spans="1:14" x14ac:dyDescent="0.25">
      <c r="A23" s="27"/>
      <c r="B23" s="29"/>
      <c r="C23" s="29"/>
      <c r="D23" s="26"/>
      <c r="E23" s="27"/>
      <c r="F23" s="27"/>
      <c r="G23" s="27"/>
      <c r="H23" s="27"/>
      <c r="I23" s="27"/>
      <c r="J23" s="27"/>
      <c r="K23" s="27"/>
      <c r="L23" s="27"/>
      <c r="M23" s="29"/>
      <c r="N23" s="29"/>
    </row>
    <row r="24" spans="1:14" x14ac:dyDescent="0.25">
      <c r="A24" s="27"/>
      <c r="B24" s="29"/>
      <c r="C24" s="29"/>
      <c r="D24" s="26"/>
      <c r="E24" s="27"/>
      <c r="F24" s="27"/>
      <c r="G24" s="27"/>
      <c r="H24" s="27"/>
      <c r="I24" s="27"/>
      <c r="J24" s="27"/>
      <c r="K24" s="27"/>
      <c r="L24" s="27"/>
      <c r="M24" s="29"/>
      <c r="N24" s="29"/>
    </row>
    <row r="25" spans="1:14" x14ac:dyDescent="0.25">
      <c r="A25" s="27"/>
      <c r="B25" s="29"/>
      <c r="C25" s="29"/>
      <c r="D25" s="26"/>
      <c r="E25" s="27"/>
      <c r="F25" s="27"/>
      <c r="G25" s="27"/>
      <c r="H25" s="27"/>
      <c r="I25" s="27"/>
      <c r="J25" s="27"/>
      <c r="K25" s="27"/>
      <c r="L25" s="27"/>
      <c r="M25" s="29"/>
      <c r="N25" s="29"/>
    </row>
    <row r="26" spans="1:14" x14ac:dyDescent="0.25">
      <c r="D26" s="17"/>
    </row>
    <row r="27" spans="1:14" x14ac:dyDescent="0.25">
      <c r="D27" s="17"/>
    </row>
    <row r="28" spans="1:14" x14ac:dyDescent="0.25">
      <c r="D28" s="17"/>
    </row>
    <row r="29" spans="1:14" x14ac:dyDescent="0.25">
      <c r="D29" s="17"/>
    </row>
    <row r="30" spans="1:14" x14ac:dyDescent="0.25">
      <c r="D30" s="17"/>
    </row>
    <row r="31" spans="1:14" x14ac:dyDescent="0.25">
      <c r="D31" s="17"/>
    </row>
    <row r="32" spans="1:14" x14ac:dyDescent="0.25">
      <c r="D32" s="17"/>
    </row>
    <row r="33" spans="4:4" x14ac:dyDescent="0.25">
      <c r="D33" s="17"/>
    </row>
    <row r="34" spans="4:4" x14ac:dyDescent="0.25">
      <c r="D34" s="17"/>
    </row>
    <row r="35" spans="4:4" x14ac:dyDescent="0.25">
      <c r="D35" s="17"/>
    </row>
    <row r="36" spans="4:4" x14ac:dyDescent="0.25">
      <c r="D36" s="17"/>
    </row>
    <row r="37" spans="4:4" x14ac:dyDescent="0.25">
      <c r="D37" s="17"/>
    </row>
    <row r="38" spans="4:4" x14ac:dyDescent="0.25">
      <c r="D38" s="17"/>
    </row>
    <row r="39" spans="4:4" x14ac:dyDescent="0.25">
      <c r="D39" s="17"/>
    </row>
    <row r="40" spans="4:4" x14ac:dyDescent="0.25">
      <c r="D40" s="17"/>
    </row>
    <row r="41" spans="4:4" x14ac:dyDescent="0.25">
      <c r="D41" s="17"/>
    </row>
    <row r="42" spans="4:4" x14ac:dyDescent="0.25">
      <c r="D42" s="17"/>
    </row>
    <row r="43" spans="4:4" x14ac:dyDescent="0.25">
      <c r="D43" s="17"/>
    </row>
    <row r="44" spans="4:4" x14ac:dyDescent="0.25">
      <c r="D44" s="17"/>
    </row>
    <row r="45" spans="4:4" x14ac:dyDescent="0.25">
      <c r="D45" s="17"/>
    </row>
    <row r="46" spans="4:4" x14ac:dyDescent="0.25">
      <c r="D46" s="17"/>
    </row>
    <row r="47" spans="4:4" x14ac:dyDescent="0.25">
      <c r="D47" s="17"/>
    </row>
    <row r="48" spans="4:4" x14ac:dyDescent="0.25">
      <c r="D48" s="17"/>
    </row>
    <row r="49" spans="4:4" x14ac:dyDescent="0.25">
      <c r="D49" s="17"/>
    </row>
    <row r="50" spans="4:4" x14ac:dyDescent="0.25">
      <c r="D50" s="17"/>
    </row>
    <row r="51" spans="4:4" x14ac:dyDescent="0.25">
      <c r="D51" s="17"/>
    </row>
    <row r="52" spans="4:4" x14ac:dyDescent="0.25">
      <c r="D52" s="17"/>
    </row>
    <row r="53" spans="4:4" x14ac:dyDescent="0.25">
      <c r="D53" s="17"/>
    </row>
    <row r="54" spans="4:4" x14ac:dyDescent="0.25">
      <c r="D54" s="17"/>
    </row>
    <row r="55" spans="4:4" x14ac:dyDescent="0.25">
      <c r="D55" s="17"/>
    </row>
    <row r="56" spans="4:4" x14ac:dyDescent="0.25">
      <c r="D56" s="17"/>
    </row>
    <row r="57" spans="4:4" x14ac:dyDescent="0.25">
      <c r="D57" s="17"/>
    </row>
    <row r="58" spans="4:4" x14ac:dyDescent="0.25">
      <c r="D58" s="17"/>
    </row>
    <row r="59" spans="4:4" x14ac:dyDescent="0.25">
      <c r="D59" s="17"/>
    </row>
    <row r="60" spans="4:4" x14ac:dyDescent="0.25">
      <c r="D60" s="17"/>
    </row>
    <row r="61" spans="4:4" x14ac:dyDescent="0.25">
      <c r="D61" s="17"/>
    </row>
    <row r="62" spans="4:4" x14ac:dyDescent="0.25">
      <c r="D62" s="17"/>
    </row>
    <row r="63" spans="4:4" x14ac:dyDescent="0.25">
      <c r="D63" s="17"/>
    </row>
    <row r="64" spans="4:4" x14ac:dyDescent="0.25">
      <c r="D64" s="17"/>
    </row>
    <row r="65" spans="4:4" x14ac:dyDescent="0.25">
      <c r="D65" s="17"/>
    </row>
    <row r="66" spans="4:4" x14ac:dyDescent="0.25">
      <c r="D66" s="17"/>
    </row>
    <row r="67" spans="4:4" x14ac:dyDescent="0.25">
      <c r="D67" s="17"/>
    </row>
    <row r="68" spans="4:4" x14ac:dyDescent="0.25">
      <c r="D68" s="17"/>
    </row>
  </sheetData>
  <sheetProtection selectLockedCells="1" selectUnlockedCells="1"/>
  <sortState ref="B3:N15">
    <sortCondition descending="1" ref="M3:M15"/>
  </sortState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18</vt:i4>
      </vt:variant>
    </vt:vector>
  </HeadingPairs>
  <TitlesOfParts>
    <vt:vector size="18" baseType="lpstr">
      <vt:lpstr>Poengskjema</vt:lpstr>
      <vt:lpstr>M FH stå</vt:lpstr>
      <vt:lpstr>G13</vt:lpstr>
      <vt:lpstr>G14</vt:lpstr>
      <vt:lpstr>G15</vt:lpstr>
      <vt:lpstr>G16</vt:lpstr>
      <vt:lpstr>J13</vt:lpstr>
      <vt:lpstr>J14</vt:lpstr>
      <vt:lpstr>J15</vt:lpstr>
      <vt:lpstr>J16</vt:lpstr>
      <vt:lpstr>K17</vt:lpstr>
      <vt:lpstr>K18</vt:lpstr>
      <vt:lpstr>K19-20</vt:lpstr>
      <vt:lpstr>K Sen</vt:lpstr>
      <vt:lpstr>M17</vt:lpstr>
      <vt:lpstr>M18</vt:lpstr>
      <vt:lpstr>M19-20</vt:lpstr>
      <vt:lpstr>MSen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Lunde, Harald</dc:creator>
  <cp:lastModifiedBy>HSK-2</cp:lastModifiedBy>
  <cp:lastPrinted>2017-03-25T14:13:30Z</cp:lastPrinted>
  <dcterms:created xsi:type="dcterms:W3CDTF">2017-01-25T06:24:04Z</dcterms:created>
  <dcterms:modified xsi:type="dcterms:W3CDTF">2017-03-28T12:31:19Z</dcterms:modified>
</cp:coreProperties>
</file>