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darell/iCloud Drive (arkiv)/Documents/Skikretsen/"/>
    </mc:Choice>
  </mc:AlternateContent>
  <xr:revisionPtr revIDLastSave="0" documentId="8_{4B38B26F-EA10-664D-9669-9C3BBCA4AD11}" xr6:coauthVersionLast="45" xr6:coauthVersionMax="45" xr10:uidLastSave="{00000000-0000-0000-0000-000000000000}"/>
  <bookViews>
    <workbookView xWindow="0" yWindow="460" windowWidth="28800" windowHeight="15840" tabRatio="996" activeTab="10" xr2:uid="{17D7355F-6B01-4D98-B9D6-2679529F87F7}"/>
  </bookViews>
  <sheets>
    <sheet name="SNN Cup" sheetId="7" state="hidden" r:id="rId1"/>
    <sheet name="Vest" sheetId="5" state="hidden" r:id="rId2"/>
    <sheet name="Øst" sheetId="6" state="hidden" r:id="rId3"/>
    <sheet name="G11 Øst" sheetId="23" r:id="rId4"/>
    <sheet name="J11 Øst" sheetId="52" r:id="rId5"/>
    <sheet name="G12 Øst" sheetId="51" r:id="rId6"/>
    <sheet name="J12 Øst" sheetId="44" r:id="rId7"/>
    <sheet name="G13-14 Øst" sheetId="38" r:id="rId8"/>
    <sheet name="J13-14 Øst" sheetId="45" r:id="rId9"/>
    <sheet name="G15-16 Øst" sheetId="39" r:id="rId10"/>
    <sheet name="J15-16 Øst" sheetId="46" r:id="rId11"/>
    <sheet name="M17-18 Øst" sheetId="40" r:id="rId12"/>
    <sheet name="K17-18 Øst" sheetId="47" r:id="rId13"/>
    <sheet name="M19-20 Øst" sheetId="41" r:id="rId14"/>
    <sheet name="K19-20 Øst" sheetId="48" r:id="rId15"/>
    <sheet name="M Senior Øst" sheetId="42" r:id="rId16"/>
    <sheet name="K Senior Øst" sheetId="49" r:id="rId17"/>
    <sheet name="M Åpen klasse Øst" sheetId="43" r:id="rId18"/>
    <sheet name="K Åpen klasse Øst" sheetId="50" r:id="rId19"/>
  </sheets>
  <definedNames>
    <definedName name="_xlnm._FilterDatabase" localSheetId="1" hidden="1">Vest!$B$1:$I$16</definedName>
    <definedName name="_xlnm._FilterDatabase" localSheetId="2" hidden="1">Øst!$A$1:$J$1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1" i="39" l="1"/>
  <c r="E11" i="39"/>
  <c r="E9" i="51"/>
  <c r="E6" i="51"/>
  <c r="S5" i="43" l="1"/>
  <c r="Q5" i="43"/>
  <c r="P5" i="43"/>
  <c r="O5" i="43"/>
  <c r="T5" i="49"/>
  <c r="S5" i="49"/>
  <c r="P5" i="49"/>
  <c r="O5" i="49"/>
  <c r="L5" i="49"/>
  <c r="I5" i="49"/>
  <c r="H5" i="49"/>
  <c r="T5" i="42"/>
  <c r="S5" i="42"/>
  <c r="P5" i="42"/>
  <c r="O5" i="42"/>
  <c r="M5" i="42"/>
  <c r="L5" i="42"/>
  <c r="I5" i="42"/>
  <c r="H5" i="42"/>
  <c r="G5" i="42"/>
  <c r="F5" i="42"/>
  <c r="N5" i="48"/>
  <c r="M5" i="48"/>
  <c r="T5" i="47"/>
  <c r="S5" i="47"/>
  <c r="N5" i="47"/>
  <c r="M5" i="47"/>
  <c r="K5" i="47"/>
  <c r="J5" i="47"/>
  <c r="I5" i="47"/>
  <c r="F5" i="47"/>
  <c r="T5" i="40"/>
  <c r="S5" i="40"/>
  <c r="Q5" i="40"/>
  <c r="P5" i="40"/>
  <c r="O5" i="40"/>
  <c r="N5" i="40"/>
  <c r="M5" i="40"/>
  <c r="L5" i="40"/>
  <c r="K5" i="40"/>
  <c r="J5" i="40"/>
  <c r="F5" i="40"/>
  <c r="T5" i="46"/>
  <c r="S5" i="46"/>
  <c r="Q5" i="46"/>
  <c r="P5" i="46"/>
  <c r="O5" i="46"/>
  <c r="N5" i="46"/>
  <c r="M5" i="46"/>
  <c r="L5" i="46"/>
  <c r="K5" i="46"/>
  <c r="J5" i="46"/>
  <c r="I5" i="46"/>
  <c r="H5" i="46"/>
  <c r="G5" i="46"/>
  <c r="F5" i="46"/>
  <c r="T5" i="39"/>
  <c r="S5" i="39"/>
  <c r="Q5" i="39"/>
  <c r="P5" i="39"/>
  <c r="O5" i="39"/>
  <c r="N5" i="39"/>
  <c r="M5" i="39"/>
  <c r="L5" i="39"/>
  <c r="K5" i="39"/>
  <c r="J5" i="39"/>
  <c r="I5" i="39"/>
  <c r="H5" i="39"/>
  <c r="G5" i="39"/>
  <c r="F5" i="39"/>
  <c r="T5" i="45"/>
  <c r="S5" i="45"/>
  <c r="Q5" i="45"/>
  <c r="P5" i="45"/>
  <c r="O5" i="45"/>
  <c r="N5" i="45"/>
  <c r="M5" i="45"/>
  <c r="L5" i="45"/>
  <c r="K5" i="45"/>
  <c r="J5" i="45"/>
  <c r="I5" i="45"/>
  <c r="H5" i="45"/>
  <c r="G5" i="45"/>
  <c r="F5" i="45"/>
  <c r="T5" i="38"/>
  <c r="S5" i="38"/>
  <c r="Q5" i="38"/>
  <c r="P5" i="38"/>
  <c r="O5" i="38"/>
  <c r="N5" i="38"/>
  <c r="M5" i="38"/>
  <c r="L5" i="38"/>
  <c r="K5" i="38"/>
  <c r="J5" i="38"/>
  <c r="I5" i="38"/>
  <c r="H5" i="38"/>
  <c r="G5" i="38"/>
  <c r="F5" i="38"/>
  <c r="T5" i="44"/>
  <c r="S5" i="44"/>
  <c r="Q5" i="44"/>
  <c r="P5" i="44"/>
  <c r="O5" i="44"/>
  <c r="L5" i="44"/>
  <c r="K5" i="44"/>
  <c r="J5" i="44"/>
  <c r="I5" i="44"/>
  <c r="H5" i="44"/>
  <c r="G5" i="44"/>
  <c r="F5" i="44"/>
  <c r="T5" i="51"/>
  <c r="S5" i="51"/>
  <c r="Q5" i="51"/>
  <c r="P5" i="51"/>
  <c r="O5" i="51"/>
  <c r="N5" i="51"/>
  <c r="M5" i="51"/>
  <c r="L5" i="51"/>
  <c r="K5" i="51"/>
  <c r="J5" i="51"/>
  <c r="I5" i="51"/>
  <c r="H5" i="51"/>
  <c r="G5" i="51"/>
  <c r="F5" i="51"/>
  <c r="T5" i="52"/>
  <c r="S5" i="52"/>
  <c r="Q5" i="52"/>
  <c r="P5" i="52"/>
  <c r="O5" i="52"/>
  <c r="L5" i="52"/>
  <c r="K5" i="52"/>
  <c r="J5" i="52"/>
  <c r="I5" i="52"/>
  <c r="H5" i="52"/>
  <c r="G5" i="52"/>
  <c r="Y35" i="52" l="1"/>
  <c r="E35" i="52"/>
  <c r="Y34" i="52"/>
  <c r="E34" i="52"/>
  <c r="Y33" i="52"/>
  <c r="E33" i="52"/>
  <c r="Y32" i="52"/>
  <c r="E32" i="52"/>
  <c r="Y31" i="52"/>
  <c r="E31" i="52"/>
  <c r="Y30" i="52"/>
  <c r="E30" i="52"/>
  <c r="Y29" i="52"/>
  <c r="E29" i="52"/>
  <c r="Y28" i="52"/>
  <c r="E28" i="52"/>
  <c r="Y27" i="52"/>
  <c r="E27" i="52"/>
  <c r="Y26" i="52"/>
  <c r="E26" i="52"/>
  <c r="Y25" i="52"/>
  <c r="E25" i="52"/>
  <c r="Y24" i="52"/>
  <c r="E24" i="52"/>
  <c r="Y23" i="52"/>
  <c r="E23" i="52"/>
  <c r="Y22" i="52"/>
  <c r="E22" i="52"/>
  <c r="Y21" i="52"/>
  <c r="E21" i="52"/>
  <c r="Y20" i="52"/>
  <c r="E20" i="52"/>
  <c r="Y19" i="52"/>
  <c r="E19" i="52"/>
  <c r="Y18" i="52"/>
  <c r="E18" i="52"/>
  <c r="Y17" i="52"/>
  <c r="E17" i="52"/>
  <c r="Y16" i="52"/>
  <c r="E16" i="52"/>
  <c r="Y15" i="52"/>
  <c r="E15" i="52"/>
  <c r="Y14" i="52"/>
  <c r="E14" i="52"/>
  <c r="Y13" i="52"/>
  <c r="E13" i="52"/>
  <c r="Y12" i="52"/>
  <c r="E12" i="52"/>
  <c r="Y11" i="52"/>
  <c r="E8" i="52"/>
  <c r="Y10" i="52"/>
  <c r="E11" i="52"/>
  <c r="Y8" i="52"/>
  <c r="E10" i="52"/>
  <c r="Y9" i="52"/>
  <c r="E9" i="52"/>
  <c r="Y6" i="52"/>
  <c r="E7" i="52"/>
  <c r="Y7" i="52"/>
  <c r="E6" i="52"/>
  <c r="Y35" i="51"/>
  <c r="E35" i="51"/>
  <c r="Y34" i="51"/>
  <c r="E34" i="51"/>
  <c r="Y33" i="51"/>
  <c r="E33" i="51"/>
  <c r="Y32" i="51"/>
  <c r="E32" i="51"/>
  <c r="Y31" i="51"/>
  <c r="E31" i="51"/>
  <c r="Y30" i="51"/>
  <c r="E30" i="51"/>
  <c r="Y29" i="51"/>
  <c r="E29" i="51"/>
  <c r="Y28" i="51"/>
  <c r="E28" i="51"/>
  <c r="Y27" i="51"/>
  <c r="E27" i="51"/>
  <c r="Y26" i="51"/>
  <c r="E26" i="51"/>
  <c r="Y25" i="51"/>
  <c r="E25" i="51"/>
  <c r="Y24" i="51"/>
  <c r="E24" i="51"/>
  <c r="Y23" i="51"/>
  <c r="E23" i="51"/>
  <c r="Y22" i="51"/>
  <c r="E22" i="51"/>
  <c r="Y21" i="51"/>
  <c r="E21" i="51"/>
  <c r="Y20" i="51"/>
  <c r="E20" i="51"/>
  <c r="Y19" i="51"/>
  <c r="E19" i="51"/>
  <c r="Y18" i="51"/>
  <c r="E18" i="51"/>
  <c r="Y17" i="51"/>
  <c r="E17" i="51"/>
  <c r="Y16" i="51"/>
  <c r="E16" i="51"/>
  <c r="Y15" i="51"/>
  <c r="E15" i="51"/>
  <c r="Y14" i="51"/>
  <c r="E14" i="51"/>
  <c r="Y12" i="51"/>
  <c r="E13" i="51"/>
  <c r="Y11" i="51"/>
  <c r="E11" i="51"/>
  <c r="Y7" i="51"/>
  <c r="E8" i="51"/>
  <c r="Y9" i="51"/>
  <c r="E10" i="51"/>
  <c r="Y13" i="51"/>
  <c r="E12" i="51"/>
  <c r="Y10" i="51"/>
  <c r="Y6" i="51"/>
  <c r="Y8" i="51"/>
  <c r="E7" i="51"/>
  <c r="Y35" i="50" l="1"/>
  <c r="E35" i="50"/>
  <c r="Y34" i="50"/>
  <c r="E34" i="50"/>
  <c r="Y33" i="50"/>
  <c r="E33" i="50"/>
  <c r="Y32" i="50"/>
  <c r="E32" i="50"/>
  <c r="Y31" i="50"/>
  <c r="E31" i="50"/>
  <c r="Y30" i="50"/>
  <c r="E30" i="50"/>
  <c r="Y29" i="50"/>
  <c r="E29" i="50"/>
  <c r="Y28" i="50"/>
  <c r="E28" i="50"/>
  <c r="Y27" i="50"/>
  <c r="E27" i="50"/>
  <c r="Y26" i="50"/>
  <c r="E26" i="50"/>
  <c r="Y25" i="50"/>
  <c r="E25" i="50"/>
  <c r="Y24" i="50"/>
  <c r="E24" i="50"/>
  <c r="Y23" i="50"/>
  <c r="E23" i="50"/>
  <c r="Y22" i="50"/>
  <c r="E22" i="50"/>
  <c r="Y21" i="50"/>
  <c r="E21" i="50"/>
  <c r="Y20" i="50"/>
  <c r="E20" i="50"/>
  <c r="Y19" i="50"/>
  <c r="E19" i="50"/>
  <c r="Y18" i="50"/>
  <c r="E18" i="50"/>
  <c r="Y17" i="50"/>
  <c r="E17" i="50"/>
  <c r="Y16" i="50"/>
  <c r="E16" i="50"/>
  <c r="Y15" i="50"/>
  <c r="E15" i="50"/>
  <c r="Y14" i="50"/>
  <c r="E14" i="50"/>
  <c r="Y13" i="50"/>
  <c r="E13" i="50"/>
  <c r="Y12" i="50"/>
  <c r="E12" i="50"/>
  <c r="Y11" i="50"/>
  <c r="E11" i="50"/>
  <c r="Y10" i="50"/>
  <c r="E10" i="50"/>
  <c r="Y9" i="50"/>
  <c r="E9" i="50"/>
  <c r="Y8" i="50"/>
  <c r="E8" i="50"/>
  <c r="Y7" i="50"/>
  <c r="E7" i="50"/>
  <c r="Y6" i="50"/>
  <c r="E6" i="50"/>
  <c r="Y35" i="49"/>
  <c r="E35" i="49"/>
  <c r="Y34" i="49"/>
  <c r="E34" i="49"/>
  <c r="Y33" i="49"/>
  <c r="E33" i="49"/>
  <c r="Y32" i="49"/>
  <c r="E32" i="49"/>
  <c r="Y31" i="49"/>
  <c r="E31" i="49"/>
  <c r="Y30" i="49"/>
  <c r="E30" i="49"/>
  <c r="Y29" i="49"/>
  <c r="E29" i="49"/>
  <c r="Y28" i="49"/>
  <c r="E28" i="49"/>
  <c r="Y27" i="49"/>
  <c r="E27" i="49"/>
  <c r="Y26" i="49"/>
  <c r="E26" i="49"/>
  <c r="Y25" i="49"/>
  <c r="E25" i="49"/>
  <c r="Y24" i="49"/>
  <c r="E24" i="49"/>
  <c r="Y23" i="49"/>
  <c r="E23" i="49"/>
  <c r="Y22" i="49"/>
  <c r="E22" i="49"/>
  <c r="Y21" i="49"/>
  <c r="E21" i="49"/>
  <c r="Y20" i="49"/>
  <c r="E20" i="49"/>
  <c r="Y19" i="49"/>
  <c r="E19" i="49"/>
  <c r="Y18" i="49"/>
  <c r="E18" i="49"/>
  <c r="Y17" i="49"/>
  <c r="E17" i="49"/>
  <c r="Y16" i="49"/>
  <c r="E16" i="49"/>
  <c r="Y15" i="49"/>
  <c r="E15" i="49"/>
  <c r="Y14" i="49"/>
  <c r="E12" i="49"/>
  <c r="Y13" i="49"/>
  <c r="E8" i="49"/>
  <c r="Y10" i="49"/>
  <c r="E11" i="49"/>
  <c r="Y9" i="49"/>
  <c r="E10" i="49"/>
  <c r="Y12" i="49"/>
  <c r="E14" i="49"/>
  <c r="Y6" i="49"/>
  <c r="E6" i="49"/>
  <c r="Y11" i="49"/>
  <c r="E13" i="49"/>
  <c r="Y7" i="49"/>
  <c r="E7" i="49"/>
  <c r="Y8" i="49"/>
  <c r="E9" i="49"/>
  <c r="Y35" i="48"/>
  <c r="E35" i="48"/>
  <c r="Y34" i="48"/>
  <c r="E34" i="48"/>
  <c r="Y33" i="48"/>
  <c r="E33" i="48"/>
  <c r="Y32" i="48"/>
  <c r="E32" i="48"/>
  <c r="Y31" i="48"/>
  <c r="E31" i="48"/>
  <c r="Y30" i="48"/>
  <c r="E30" i="48"/>
  <c r="Y29" i="48"/>
  <c r="E29" i="48"/>
  <c r="Y28" i="48"/>
  <c r="E28" i="48"/>
  <c r="Y27" i="48"/>
  <c r="E27" i="48"/>
  <c r="Y26" i="48"/>
  <c r="E26" i="48"/>
  <c r="Y25" i="48"/>
  <c r="E25" i="48"/>
  <c r="Y24" i="48"/>
  <c r="E24" i="48"/>
  <c r="Y23" i="48"/>
  <c r="E23" i="48"/>
  <c r="Y22" i="48"/>
  <c r="E22" i="48"/>
  <c r="Y21" i="48"/>
  <c r="E21" i="48"/>
  <c r="Y20" i="48"/>
  <c r="E20" i="48"/>
  <c r="Y19" i="48"/>
  <c r="E19" i="48"/>
  <c r="Y18" i="48"/>
  <c r="E18" i="48"/>
  <c r="Y17" i="48"/>
  <c r="E17" i="48"/>
  <c r="Y16" i="48"/>
  <c r="E16" i="48"/>
  <c r="Y15" i="48"/>
  <c r="E15" i="48"/>
  <c r="Y14" i="48"/>
  <c r="E14" i="48"/>
  <c r="Y13" i="48"/>
  <c r="E13" i="48"/>
  <c r="Y12" i="48"/>
  <c r="E12" i="48"/>
  <c r="Y11" i="48"/>
  <c r="E11" i="48"/>
  <c r="Y10" i="48"/>
  <c r="E10" i="48"/>
  <c r="Y9" i="48"/>
  <c r="E9" i="48"/>
  <c r="Y8" i="48"/>
  <c r="E8" i="48"/>
  <c r="Y7" i="48"/>
  <c r="E7" i="48"/>
  <c r="Y6" i="48"/>
  <c r="E6" i="48"/>
  <c r="Y35" i="47"/>
  <c r="E35" i="47"/>
  <c r="Y34" i="47"/>
  <c r="E34" i="47"/>
  <c r="Y33" i="47"/>
  <c r="E33" i="47"/>
  <c r="Y32" i="47"/>
  <c r="E32" i="47"/>
  <c r="Y31" i="47"/>
  <c r="E31" i="47"/>
  <c r="Y30" i="47"/>
  <c r="E30" i="47"/>
  <c r="Y29" i="47"/>
  <c r="E29" i="47"/>
  <c r="Y28" i="47"/>
  <c r="E28" i="47"/>
  <c r="Y27" i="47"/>
  <c r="E27" i="47"/>
  <c r="Y26" i="47"/>
  <c r="E26" i="47"/>
  <c r="Y25" i="47"/>
  <c r="E25" i="47"/>
  <c r="Y24" i="47"/>
  <c r="E24" i="47"/>
  <c r="Y23" i="47"/>
  <c r="E23" i="47"/>
  <c r="Y22" i="47"/>
  <c r="E22" i="47"/>
  <c r="Y21" i="47"/>
  <c r="E21" i="47"/>
  <c r="Y20" i="47"/>
  <c r="E20" i="47"/>
  <c r="Y19" i="47"/>
  <c r="E19" i="47"/>
  <c r="Y18" i="47"/>
  <c r="E18" i="47"/>
  <c r="Y17" i="47"/>
  <c r="E17" i="47"/>
  <c r="Y16" i="47"/>
  <c r="E16" i="47"/>
  <c r="Y15" i="47"/>
  <c r="E15" i="47"/>
  <c r="Y14" i="47"/>
  <c r="E14" i="47"/>
  <c r="Y13" i="47"/>
  <c r="E13" i="47"/>
  <c r="Y12" i="47"/>
  <c r="E12" i="47"/>
  <c r="Y11" i="47"/>
  <c r="E10" i="47"/>
  <c r="Y10" i="47"/>
  <c r="E9" i="47"/>
  <c r="Y9" i="47"/>
  <c r="E8" i="47"/>
  <c r="Y8" i="47"/>
  <c r="E11" i="47"/>
  <c r="Y7" i="47"/>
  <c r="E7" i="47"/>
  <c r="Y6" i="47"/>
  <c r="E6" i="47"/>
  <c r="Y35" i="46"/>
  <c r="E35" i="46"/>
  <c r="Y34" i="46"/>
  <c r="E34" i="46"/>
  <c r="Y33" i="46"/>
  <c r="E33" i="46"/>
  <c r="Y32" i="46"/>
  <c r="E32" i="46"/>
  <c r="Y31" i="46"/>
  <c r="E31" i="46"/>
  <c r="Y30" i="46"/>
  <c r="E30" i="46"/>
  <c r="Y29" i="46"/>
  <c r="E29" i="46"/>
  <c r="Y28" i="46"/>
  <c r="E28" i="46"/>
  <c r="Y27" i="46"/>
  <c r="E27" i="46"/>
  <c r="Y26" i="46"/>
  <c r="E26" i="46"/>
  <c r="Y25" i="46"/>
  <c r="E25" i="46"/>
  <c r="Y24" i="46"/>
  <c r="E24" i="46"/>
  <c r="Y23" i="46"/>
  <c r="E23" i="46"/>
  <c r="Y22" i="46"/>
  <c r="E22" i="46"/>
  <c r="Y21" i="46"/>
  <c r="E21" i="46"/>
  <c r="Y20" i="46"/>
  <c r="E20" i="46"/>
  <c r="Y19" i="46"/>
  <c r="E19" i="46"/>
  <c r="Y18" i="46"/>
  <c r="E18" i="46"/>
  <c r="Y17" i="46"/>
  <c r="E17" i="46"/>
  <c r="Y16" i="46"/>
  <c r="E16" i="46"/>
  <c r="Y15" i="46"/>
  <c r="E15" i="46"/>
  <c r="Y14" i="46"/>
  <c r="E14" i="46"/>
  <c r="Y13" i="46"/>
  <c r="E13" i="46"/>
  <c r="Y12" i="46"/>
  <c r="E12" i="46"/>
  <c r="Y11" i="46"/>
  <c r="E11" i="46"/>
  <c r="Y7" i="46"/>
  <c r="E10" i="46"/>
  <c r="Y9" i="46"/>
  <c r="E9" i="46"/>
  <c r="Y8" i="46"/>
  <c r="E8" i="46"/>
  <c r="Y10" i="46"/>
  <c r="E7" i="46"/>
  <c r="Y6" i="46"/>
  <c r="E6" i="46"/>
  <c r="Y35" i="45"/>
  <c r="E35" i="45"/>
  <c r="Y34" i="45"/>
  <c r="E34" i="45"/>
  <c r="Y33" i="45"/>
  <c r="E33" i="45"/>
  <c r="Y32" i="45"/>
  <c r="E32" i="45"/>
  <c r="Y31" i="45"/>
  <c r="E31" i="45"/>
  <c r="Y30" i="45"/>
  <c r="E30" i="45"/>
  <c r="Y29" i="45"/>
  <c r="E29" i="45"/>
  <c r="Y28" i="45"/>
  <c r="E28" i="45"/>
  <c r="Y27" i="45"/>
  <c r="E27" i="45"/>
  <c r="Y26" i="45"/>
  <c r="E26" i="45"/>
  <c r="Y25" i="45"/>
  <c r="E25" i="45"/>
  <c r="Y24" i="45"/>
  <c r="E24" i="45"/>
  <c r="Y23" i="45"/>
  <c r="E23" i="45"/>
  <c r="Y22" i="45"/>
  <c r="E22" i="45"/>
  <c r="Y20" i="45"/>
  <c r="E20" i="45"/>
  <c r="Y18" i="45"/>
  <c r="E18" i="45"/>
  <c r="Y17" i="45"/>
  <c r="E17" i="45"/>
  <c r="Y15" i="45"/>
  <c r="E15" i="45"/>
  <c r="Y21" i="45"/>
  <c r="E21" i="45"/>
  <c r="Y19" i="45"/>
  <c r="E19" i="45"/>
  <c r="Y16" i="45"/>
  <c r="E16" i="45"/>
  <c r="Y14" i="45"/>
  <c r="E14" i="45"/>
  <c r="Y13" i="45"/>
  <c r="E13" i="45"/>
  <c r="Y11" i="45"/>
  <c r="E12" i="45"/>
  <c r="Y12" i="45"/>
  <c r="E11" i="45"/>
  <c r="Y10" i="45"/>
  <c r="E10" i="45"/>
  <c r="Y9" i="45"/>
  <c r="E9" i="45"/>
  <c r="Y8" i="45"/>
  <c r="E8" i="45"/>
  <c r="Y6" i="45"/>
  <c r="E7" i="45"/>
  <c r="Y7" i="45"/>
  <c r="E6" i="45"/>
  <c r="Y35" i="44"/>
  <c r="E35" i="44"/>
  <c r="Y34" i="44"/>
  <c r="E34" i="44"/>
  <c r="Y33" i="44"/>
  <c r="E33" i="44"/>
  <c r="Y32" i="44"/>
  <c r="E32" i="44"/>
  <c r="Y31" i="44"/>
  <c r="E31" i="44"/>
  <c r="Y30" i="44"/>
  <c r="E30" i="44"/>
  <c r="Y29" i="44"/>
  <c r="E29" i="44"/>
  <c r="Y28" i="44"/>
  <c r="E28" i="44"/>
  <c r="Y27" i="44"/>
  <c r="E27" i="44"/>
  <c r="Y26" i="44"/>
  <c r="E26" i="44"/>
  <c r="Y25" i="44"/>
  <c r="E25" i="44"/>
  <c r="Y24" i="44"/>
  <c r="E24" i="44"/>
  <c r="Y23" i="44"/>
  <c r="E23" i="44"/>
  <c r="Y22" i="44"/>
  <c r="E22" i="44"/>
  <c r="Y21" i="44"/>
  <c r="E21" i="44"/>
  <c r="Y20" i="44"/>
  <c r="E20" i="44"/>
  <c r="Y19" i="44"/>
  <c r="E19" i="44"/>
  <c r="Y18" i="44"/>
  <c r="E18" i="44"/>
  <c r="Y17" i="44"/>
  <c r="E17" i="44"/>
  <c r="Y16" i="44"/>
  <c r="E16" i="44"/>
  <c r="Y15" i="44"/>
  <c r="E15" i="44"/>
  <c r="Y14" i="44"/>
  <c r="E14" i="44"/>
  <c r="Y13" i="44"/>
  <c r="E13" i="44"/>
  <c r="Y12" i="44"/>
  <c r="E12" i="44"/>
  <c r="Y11" i="44"/>
  <c r="E11" i="44"/>
  <c r="Y8" i="44"/>
  <c r="E8" i="44"/>
  <c r="Y10" i="44"/>
  <c r="E10" i="44"/>
  <c r="Y9" i="44"/>
  <c r="E9" i="44"/>
  <c r="Y7" i="44"/>
  <c r="E7" i="44"/>
  <c r="Y6" i="44"/>
  <c r="E6" i="44"/>
  <c r="Y35" i="43"/>
  <c r="E35" i="43"/>
  <c r="Y34" i="43"/>
  <c r="E34" i="43"/>
  <c r="Y33" i="43"/>
  <c r="E33" i="43"/>
  <c r="Y32" i="43"/>
  <c r="E32" i="43"/>
  <c r="Y31" i="43"/>
  <c r="E31" i="43"/>
  <c r="Y30" i="43"/>
  <c r="E30" i="43"/>
  <c r="Y29" i="43"/>
  <c r="E29" i="43"/>
  <c r="Y28" i="43"/>
  <c r="E28" i="43"/>
  <c r="Y27" i="43"/>
  <c r="E27" i="43"/>
  <c r="Y26" i="43"/>
  <c r="E26" i="43"/>
  <c r="Y25" i="43"/>
  <c r="E25" i="43"/>
  <c r="Y24" i="43"/>
  <c r="E24" i="43"/>
  <c r="Y23" i="43"/>
  <c r="E23" i="43"/>
  <c r="Y22" i="43"/>
  <c r="E22" i="43"/>
  <c r="Y21" i="43"/>
  <c r="E21" i="43"/>
  <c r="Y20" i="43"/>
  <c r="E20" i="43"/>
  <c r="Y19" i="43"/>
  <c r="E19" i="43"/>
  <c r="Y18" i="43"/>
  <c r="E18" i="43"/>
  <c r="Y17" i="43"/>
  <c r="E17" i="43"/>
  <c r="Y16" i="43"/>
  <c r="E16" i="43"/>
  <c r="Y15" i="43"/>
  <c r="E15" i="43"/>
  <c r="Y14" i="43"/>
  <c r="E14" i="43"/>
  <c r="Y13" i="43"/>
  <c r="E13" i="43"/>
  <c r="Y12" i="43"/>
  <c r="E12" i="43"/>
  <c r="Y11" i="43"/>
  <c r="E11" i="43"/>
  <c r="Y10" i="43"/>
  <c r="E10" i="43"/>
  <c r="Y9" i="43"/>
  <c r="E9" i="43"/>
  <c r="Y8" i="43"/>
  <c r="E8" i="43"/>
  <c r="Y7" i="43"/>
  <c r="E7" i="43"/>
  <c r="Y6" i="43"/>
  <c r="E6" i="43"/>
  <c r="Y35" i="42"/>
  <c r="E35" i="42"/>
  <c r="Y34" i="42"/>
  <c r="E34" i="42"/>
  <c r="Y33" i="42"/>
  <c r="E33" i="42"/>
  <c r="Y32" i="42"/>
  <c r="E32" i="42"/>
  <c r="Y31" i="42"/>
  <c r="E31" i="42"/>
  <c r="Y30" i="42"/>
  <c r="E30" i="42"/>
  <c r="Y29" i="42"/>
  <c r="E29" i="42"/>
  <c r="Y28" i="42"/>
  <c r="E28" i="42"/>
  <c r="Y27" i="42"/>
  <c r="E27" i="42"/>
  <c r="Y26" i="42"/>
  <c r="E26" i="42"/>
  <c r="Y25" i="42"/>
  <c r="E25" i="42"/>
  <c r="Y24" i="42"/>
  <c r="E24" i="42"/>
  <c r="Y23" i="42"/>
  <c r="E23" i="42"/>
  <c r="Y22" i="42"/>
  <c r="E22" i="42"/>
  <c r="Y21" i="42"/>
  <c r="E21" i="42"/>
  <c r="Y20" i="42"/>
  <c r="E17" i="42"/>
  <c r="Y19" i="42"/>
  <c r="E13" i="42"/>
  <c r="Y18" i="42"/>
  <c r="E20" i="42"/>
  <c r="Y17" i="42"/>
  <c r="E19" i="42"/>
  <c r="Y15" i="42"/>
  <c r="E15" i="42"/>
  <c r="Y16" i="42"/>
  <c r="E18" i="42"/>
  <c r="Y14" i="42"/>
  <c r="E16" i="42"/>
  <c r="Y12" i="42"/>
  <c r="E12" i="42"/>
  <c r="Y11" i="42"/>
  <c r="E9" i="42"/>
  <c r="Y7" i="42"/>
  <c r="E6" i="42"/>
  <c r="Y8" i="42"/>
  <c r="E7" i="42"/>
  <c r="Y9" i="42"/>
  <c r="E10" i="42"/>
  <c r="Y6" i="42"/>
  <c r="E8" i="42"/>
  <c r="Y13" i="42"/>
  <c r="E14" i="42"/>
  <c r="Y10" i="42"/>
  <c r="E11" i="42"/>
  <c r="Y35" i="41" l="1"/>
  <c r="E35" i="41"/>
  <c r="Y34" i="41"/>
  <c r="E34" i="41"/>
  <c r="Y33" i="41"/>
  <c r="E33" i="41"/>
  <c r="Y32" i="41"/>
  <c r="E32" i="41"/>
  <c r="Y31" i="41"/>
  <c r="E31" i="41"/>
  <c r="Y30" i="41"/>
  <c r="E30" i="41"/>
  <c r="Y29" i="41"/>
  <c r="E29" i="41"/>
  <c r="Y28" i="41"/>
  <c r="E28" i="41"/>
  <c r="Y27" i="41"/>
  <c r="E27" i="41"/>
  <c r="Y26" i="41"/>
  <c r="E26" i="41"/>
  <c r="Y25" i="41"/>
  <c r="E25" i="41"/>
  <c r="Y24" i="41"/>
  <c r="E24" i="41"/>
  <c r="Y23" i="41"/>
  <c r="E23" i="41"/>
  <c r="Y22" i="41"/>
  <c r="E22" i="41"/>
  <c r="Y21" i="41"/>
  <c r="E21" i="41"/>
  <c r="Y20" i="41"/>
  <c r="E20" i="41"/>
  <c r="Y19" i="41"/>
  <c r="E19" i="41"/>
  <c r="Y18" i="41"/>
  <c r="E18" i="41"/>
  <c r="Y17" i="41"/>
  <c r="E17" i="41"/>
  <c r="Y16" i="41"/>
  <c r="E16" i="41"/>
  <c r="Y15" i="41"/>
  <c r="E15" i="41"/>
  <c r="Y14" i="41"/>
  <c r="E14" i="41"/>
  <c r="Y13" i="41"/>
  <c r="E13" i="41"/>
  <c r="Y12" i="41"/>
  <c r="E12" i="41"/>
  <c r="Y11" i="41"/>
  <c r="E11" i="41"/>
  <c r="Y10" i="41"/>
  <c r="E10" i="41"/>
  <c r="Y9" i="41"/>
  <c r="E9" i="41"/>
  <c r="Y8" i="41"/>
  <c r="E8" i="41"/>
  <c r="Y7" i="41"/>
  <c r="E7" i="41"/>
  <c r="Y6" i="41"/>
  <c r="E6" i="41"/>
  <c r="Y35" i="40"/>
  <c r="E35" i="40"/>
  <c r="Y34" i="40"/>
  <c r="E34" i="40"/>
  <c r="Y33" i="40"/>
  <c r="E33" i="40"/>
  <c r="Y32" i="40"/>
  <c r="E32" i="40"/>
  <c r="Y31" i="40"/>
  <c r="E31" i="40"/>
  <c r="Y30" i="40"/>
  <c r="E30" i="40"/>
  <c r="Y29" i="40"/>
  <c r="E29" i="40"/>
  <c r="Y28" i="40"/>
  <c r="E28" i="40"/>
  <c r="Y27" i="40"/>
  <c r="E27" i="40"/>
  <c r="Y26" i="40"/>
  <c r="E26" i="40"/>
  <c r="Y25" i="40"/>
  <c r="E25" i="40"/>
  <c r="Y24" i="40"/>
  <c r="E24" i="40"/>
  <c r="Y23" i="40"/>
  <c r="E23" i="40"/>
  <c r="Y22" i="40"/>
  <c r="E22" i="40"/>
  <c r="Y21" i="40"/>
  <c r="E21" i="40"/>
  <c r="Y20" i="40"/>
  <c r="E20" i="40"/>
  <c r="Y19" i="40"/>
  <c r="E19" i="40"/>
  <c r="Y18" i="40"/>
  <c r="E18" i="40"/>
  <c r="Y17" i="40"/>
  <c r="E17" i="40"/>
  <c r="Y16" i="40"/>
  <c r="E16" i="40"/>
  <c r="Y15" i="40"/>
  <c r="E15" i="40"/>
  <c r="Y14" i="40"/>
  <c r="E14" i="40"/>
  <c r="Y13" i="40"/>
  <c r="E9" i="40"/>
  <c r="Y12" i="40"/>
  <c r="E8" i="40"/>
  <c r="Y11" i="40"/>
  <c r="E13" i="40"/>
  <c r="Y6" i="40"/>
  <c r="E6" i="40"/>
  <c r="Y9" i="40"/>
  <c r="E11" i="40"/>
  <c r="Y10" i="40"/>
  <c r="E12" i="40"/>
  <c r="Y7" i="40"/>
  <c r="E7" i="40"/>
  <c r="Y8" i="40"/>
  <c r="E10" i="40"/>
  <c r="Y35" i="39"/>
  <c r="E35" i="39"/>
  <c r="Y34" i="39"/>
  <c r="E34" i="39"/>
  <c r="Y33" i="39"/>
  <c r="E33" i="39"/>
  <c r="Y32" i="39"/>
  <c r="E32" i="39"/>
  <c r="Y31" i="39"/>
  <c r="E31" i="39"/>
  <c r="Y30" i="39"/>
  <c r="E30" i="39"/>
  <c r="Y29" i="39"/>
  <c r="E29" i="39"/>
  <c r="Y28" i="39"/>
  <c r="E28" i="39"/>
  <c r="Y27" i="39"/>
  <c r="E27" i="39"/>
  <c r="Y26" i="39"/>
  <c r="E26" i="39"/>
  <c r="Y25" i="39"/>
  <c r="E25" i="39"/>
  <c r="Y24" i="39"/>
  <c r="E24" i="39"/>
  <c r="Y23" i="39"/>
  <c r="E23" i="39"/>
  <c r="Y22" i="39"/>
  <c r="E22" i="39"/>
  <c r="Y21" i="39"/>
  <c r="E21" i="39"/>
  <c r="Y20" i="39"/>
  <c r="E20" i="39"/>
  <c r="Y14" i="39"/>
  <c r="E14" i="39"/>
  <c r="Y13" i="39"/>
  <c r="E13" i="39"/>
  <c r="E12" i="39"/>
  <c r="Y17" i="39"/>
  <c r="E17" i="39"/>
  <c r="Y16" i="39"/>
  <c r="E16" i="39"/>
  <c r="Y19" i="39"/>
  <c r="E19" i="39"/>
  <c r="Y18" i="39"/>
  <c r="E18" i="39"/>
  <c r="Y15" i="39"/>
  <c r="E15" i="39"/>
  <c r="Y12" i="39"/>
  <c r="Y7" i="39"/>
  <c r="E10" i="39"/>
  <c r="Y10" i="39"/>
  <c r="E9" i="39"/>
  <c r="Y8" i="39"/>
  <c r="E6" i="39"/>
  <c r="Y6" i="39"/>
  <c r="E8" i="39"/>
  <c r="Y9" i="39"/>
  <c r="E7" i="39"/>
  <c r="Y35" i="38"/>
  <c r="E35" i="38"/>
  <c r="Y34" i="38"/>
  <c r="E34" i="38"/>
  <c r="Y33" i="38"/>
  <c r="E33" i="38"/>
  <c r="Y32" i="38"/>
  <c r="E32" i="38"/>
  <c r="Y31" i="38"/>
  <c r="E31" i="38"/>
  <c r="Y30" i="38"/>
  <c r="E30" i="38"/>
  <c r="Y29" i="38"/>
  <c r="E29" i="38"/>
  <c r="Y28" i="38"/>
  <c r="E28" i="38"/>
  <c r="Y27" i="38"/>
  <c r="E27" i="38"/>
  <c r="Y26" i="38"/>
  <c r="E26" i="38"/>
  <c r="Y25" i="38"/>
  <c r="E25" i="38"/>
  <c r="Y24" i="38"/>
  <c r="E24" i="38"/>
  <c r="Y23" i="38"/>
  <c r="E23" i="38"/>
  <c r="Y22" i="38"/>
  <c r="E22" i="38"/>
  <c r="Y21" i="38"/>
  <c r="E21" i="38"/>
  <c r="Y20" i="38"/>
  <c r="E20" i="38"/>
  <c r="Y19" i="38"/>
  <c r="E11" i="38"/>
  <c r="Y18" i="38"/>
  <c r="E19" i="38"/>
  <c r="Y17" i="38"/>
  <c r="E18" i="38"/>
  <c r="Y16" i="38"/>
  <c r="E17" i="38"/>
  <c r="Y15" i="38"/>
  <c r="E16" i="38"/>
  <c r="Y14" i="38"/>
  <c r="E15" i="38"/>
  <c r="Y13" i="38"/>
  <c r="E14" i="38"/>
  <c r="Y12" i="38"/>
  <c r="E13" i="38"/>
  <c r="Y9" i="38"/>
  <c r="E9" i="38"/>
  <c r="Y11" i="38"/>
  <c r="E12" i="38"/>
  <c r="Y10" i="38"/>
  <c r="E10" i="38"/>
  <c r="Y7" i="38"/>
  <c r="E8" i="38"/>
  <c r="Y8" i="38"/>
  <c r="E7" i="38"/>
  <c r="Y6" i="38"/>
  <c r="E6" i="38"/>
  <c r="E26" i="23" l="1"/>
  <c r="Y26" i="23"/>
  <c r="E27" i="23"/>
  <c r="Y27" i="23"/>
  <c r="E28" i="23"/>
  <c r="Y28" i="23"/>
  <c r="E29" i="23"/>
  <c r="Y29" i="23"/>
  <c r="E30" i="23"/>
  <c r="Y30" i="23"/>
  <c r="E31" i="23"/>
  <c r="Y31" i="23"/>
  <c r="E32" i="23"/>
  <c r="Y32" i="23"/>
  <c r="E33" i="23"/>
  <c r="Y33" i="23"/>
  <c r="E34" i="23"/>
  <c r="Y34" i="23"/>
  <c r="E35" i="23"/>
  <c r="Y35" i="23"/>
  <c r="Y25" i="23"/>
  <c r="Y24" i="23"/>
  <c r="Y23" i="23"/>
  <c r="Y22" i="23"/>
  <c r="Y21" i="23"/>
  <c r="Y20" i="23"/>
  <c r="Y19" i="23"/>
  <c r="Y18" i="23"/>
  <c r="Y17" i="23"/>
  <c r="Y16" i="23"/>
  <c r="Y15" i="23"/>
  <c r="Y14" i="23"/>
  <c r="Y13" i="23"/>
  <c r="Y12" i="23"/>
  <c r="Y11" i="23"/>
  <c r="Y10" i="23"/>
  <c r="Y9" i="23"/>
  <c r="Y8" i="23"/>
  <c r="Y7" i="23"/>
  <c r="Y6" i="23"/>
  <c r="E7" i="23"/>
  <c r="E8" i="23"/>
  <c r="E9" i="23"/>
  <c r="E11" i="23"/>
  <c r="E10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6" i="23"/>
  <c r="T5" i="23"/>
  <c r="S5" i="23"/>
  <c r="Q5" i="23"/>
  <c r="P5" i="23"/>
  <c r="O5" i="23"/>
  <c r="L5" i="23"/>
  <c r="K5" i="23"/>
  <c r="J5" i="23"/>
  <c r="I5" i="23"/>
  <c r="H5" i="23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" i="6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2" i="5"/>
</calcChain>
</file>

<file path=xl/sharedStrings.xml><?xml version="1.0" encoding="utf-8"?>
<sst xmlns="http://schemas.openxmlformats.org/spreadsheetml/2006/main" count="1333" uniqueCount="245">
  <si>
    <t>Vest</t>
  </si>
  <si>
    <t>Øst</t>
  </si>
  <si>
    <t>Tanagufsen</t>
  </si>
  <si>
    <t>Arrangør</t>
  </si>
  <si>
    <t>Dato</t>
  </si>
  <si>
    <t>Arr. navn</t>
  </si>
  <si>
    <t>Gren</t>
  </si>
  <si>
    <t>Krets</t>
  </si>
  <si>
    <t>Langrenn</t>
  </si>
  <si>
    <t>Finnmark Skikrets</t>
  </si>
  <si>
    <t>Snøkanoncrossen</t>
  </si>
  <si>
    <t>Alta IF</t>
  </si>
  <si>
    <t>STIL-rennet</t>
  </si>
  <si>
    <t>Sjansespillet</t>
  </si>
  <si>
    <t>Julesprinten</t>
  </si>
  <si>
    <t>Vadsø Skiklubb</t>
  </si>
  <si>
    <t>Romjulsrenn</t>
  </si>
  <si>
    <t>BUL-samlinga</t>
  </si>
  <si>
    <t>Bossekop UL</t>
  </si>
  <si>
    <t>BUL-stafetten</t>
  </si>
  <si>
    <t>Båtsfjordsprinten</t>
  </si>
  <si>
    <t>Båtsfjord Sportsklubb</t>
  </si>
  <si>
    <t>Båtsfjordstafetten</t>
  </si>
  <si>
    <t>Pokalrennet</t>
  </si>
  <si>
    <t>TIL-rennet dag 1</t>
  </si>
  <si>
    <t>Tverrelvdalen IL</t>
  </si>
  <si>
    <t>TIL-rennet dag 2</t>
  </si>
  <si>
    <t>Finnmarksmesterskap - klassisk</t>
  </si>
  <si>
    <t>Øksfjord IL</t>
  </si>
  <si>
    <t>Finnmarksmesterskap - fristil</t>
  </si>
  <si>
    <t>Meridianrennet</t>
  </si>
  <si>
    <t>Hammerfest Skiklubb</t>
  </si>
  <si>
    <t>Monsterbakkerenn</t>
  </si>
  <si>
    <t>KOS-sprinten/Tour Barents</t>
  </si>
  <si>
    <t>Kirkenes &amp; Omegn Skiklubb</t>
  </si>
  <si>
    <t>KOS-rennet 1/Tour Barents</t>
  </si>
  <si>
    <t>KOS-rennet 2/Tour Barents</t>
  </si>
  <si>
    <t>Finnmarksmesterskap sprint</t>
  </si>
  <si>
    <t>Sandnesrennet</t>
  </si>
  <si>
    <t>Sandnes IL</t>
  </si>
  <si>
    <t>Ilarcrossen</t>
  </si>
  <si>
    <t>Polarrennet</t>
  </si>
  <si>
    <t>Polarcrossen</t>
  </si>
  <si>
    <t>Solrennet</t>
  </si>
  <si>
    <t>SNN-cup - sonefinale øst-vest</t>
  </si>
  <si>
    <t>Oppstartsrenn øst-vest</t>
  </si>
  <si>
    <t xml:space="preserve">Dato </t>
  </si>
  <si>
    <t>Navn</t>
  </si>
  <si>
    <t>Klubb</t>
  </si>
  <si>
    <t>Sone</t>
  </si>
  <si>
    <t>SNN-Cup</t>
  </si>
  <si>
    <t>SNN-Cup 1</t>
  </si>
  <si>
    <t>Forsøk IL</t>
  </si>
  <si>
    <t>Stil IL</t>
  </si>
  <si>
    <t>Polarstjernen IL</t>
  </si>
  <si>
    <t>Ilar IL</t>
  </si>
  <si>
    <t>Nordlys IL</t>
  </si>
  <si>
    <t>Sonefinale øst-vest</t>
  </si>
  <si>
    <t xml:space="preserve">SNN-Cuo </t>
  </si>
  <si>
    <t>SNN-Cup 2</t>
  </si>
  <si>
    <t>SNN-Cup 3</t>
  </si>
  <si>
    <t>SNN-Cup 4</t>
  </si>
  <si>
    <t>SNN-Cup 5</t>
  </si>
  <si>
    <t>SNN-Cup 6</t>
  </si>
  <si>
    <t>SNN-Cup 7</t>
  </si>
  <si>
    <t>SNN-Cup 8</t>
  </si>
  <si>
    <t>SNN-Cup 9</t>
  </si>
  <si>
    <t>SNN-Cup 10</t>
  </si>
  <si>
    <t>SNN-Cup 11</t>
  </si>
  <si>
    <t>SNN-Cup 12</t>
  </si>
  <si>
    <t>SNN-Cup 13</t>
  </si>
  <si>
    <t>SNN-Cup 14</t>
  </si>
  <si>
    <t>SNN-Cup 15</t>
  </si>
  <si>
    <t>SNN-Cup 16</t>
  </si>
  <si>
    <t>SNN-Cup 17</t>
  </si>
  <si>
    <t>SNN-Cup 18</t>
  </si>
  <si>
    <t>SNN-Cup 19</t>
  </si>
  <si>
    <t>Arrangement</t>
  </si>
  <si>
    <t>Resultater Finnmark SNN-skicup sone-øst 2019-2020</t>
  </si>
  <si>
    <t>Plassering</t>
  </si>
  <si>
    <t>SUM</t>
  </si>
  <si>
    <t>NR</t>
  </si>
  <si>
    <t>SNN-Cup 1 Øst: Oppstartsrenn øst-vest</t>
  </si>
  <si>
    <t>SNN-Cup 2 Øst: Tanagufsen</t>
  </si>
  <si>
    <t>SNN-Cup 3 Øst: Sjansespillet</t>
  </si>
  <si>
    <t>SNN-Cup 4 Øst: Julesprinten</t>
  </si>
  <si>
    <t>SNN-Cup 5 Øst: Båtsfjordsprinten</t>
  </si>
  <si>
    <t>SNN-Cup 6 Øst: Båtsfjordstafetten</t>
  </si>
  <si>
    <t>SNN-Cup 7 Øst: Pokalrennet</t>
  </si>
  <si>
    <t>SNN-Cup 8 Øst: Finnmarksmesterskap - klassisk</t>
  </si>
  <si>
    <t>SNN-Cup 9 Øst: Finnmarksmesterskap - fristil</t>
  </si>
  <si>
    <t>SNN-Cup 10 Øst: KOS-sprinten/Tour Barents</t>
  </si>
  <si>
    <t>SNN-Cup 11 Øst: KOS-rennet 1/Tour Barents</t>
  </si>
  <si>
    <t>SNN-Cup 12 Øst: KOS-rennet 2/Tour Barents</t>
  </si>
  <si>
    <t>SNN-Cup 13 Øst: Finnmarksmesterskap sprint</t>
  </si>
  <si>
    <t>SNN-Cup 14 Øst: Sandnesrennet</t>
  </si>
  <si>
    <t>SNN-Cup 15 Øst: Ilarcrossen</t>
  </si>
  <si>
    <t>SNN-Cup 16 Øst: Polarrennet</t>
  </si>
  <si>
    <t>SNN-Cup 17 Øst: Polarcrossen</t>
  </si>
  <si>
    <t>SNN-Cup 18 Øst: Solrennet</t>
  </si>
  <si>
    <t>Sum</t>
  </si>
  <si>
    <t>Poeng</t>
  </si>
  <si>
    <t xml:space="preserve">
SNN-Cup 2019-2020 
Finnmark Skikrets
Langrenn</t>
  </si>
  <si>
    <t>Klasse:</t>
  </si>
  <si>
    <t>SNN-Cup 19 Øst: Sonefinale øst-vest</t>
  </si>
  <si>
    <t>G13-14</t>
  </si>
  <si>
    <t>G15-16</t>
  </si>
  <si>
    <t>M17-18</t>
  </si>
  <si>
    <t>M19-20</t>
  </si>
  <si>
    <t>M Senior</t>
  </si>
  <si>
    <t>M Åpen klasse</t>
  </si>
  <si>
    <t>J13-14</t>
  </si>
  <si>
    <t>K17-18</t>
  </si>
  <si>
    <t>K19-20</t>
  </si>
  <si>
    <t>K Senior</t>
  </si>
  <si>
    <t>K Åpen klasse</t>
  </si>
  <si>
    <t>SKIRENN 2019-2020 FINNMARK SKIKRETS</t>
  </si>
  <si>
    <t>NR VEST</t>
  </si>
  <si>
    <t>NR ØST</t>
  </si>
  <si>
    <t>Reima Idstrøm</t>
  </si>
  <si>
    <t>Inarrin Yritys</t>
  </si>
  <si>
    <t>Espen Mikkelsen</t>
  </si>
  <si>
    <t>Vadsø skiklubb</t>
  </si>
  <si>
    <t>Piera Niillas Tobiassen</t>
  </si>
  <si>
    <t>IL Forsøk</t>
  </si>
  <si>
    <t>Tom Ove Akselsen</t>
  </si>
  <si>
    <t>Frode Henninen</t>
  </si>
  <si>
    <t>Kirkenes og Omegn SK</t>
  </si>
  <si>
    <t>Thomas Pettersen</t>
  </si>
  <si>
    <t>Elen Kristine Petterson</t>
  </si>
  <si>
    <t>ILAR</t>
  </si>
  <si>
    <t>Tiina Idstrøm</t>
  </si>
  <si>
    <t>Inarin Yritys</t>
  </si>
  <si>
    <t>Johanne Oxlund Gjerstad</t>
  </si>
  <si>
    <t>Burfjord IL</t>
  </si>
  <si>
    <t>Tine Dahl Andersen</t>
  </si>
  <si>
    <t>Mathea Ulvang Wartiainen</t>
  </si>
  <si>
    <t>Kirkens og omegn SK</t>
  </si>
  <si>
    <t>IL Polarstjernen</t>
  </si>
  <si>
    <t>Petter Dervola Johansen</t>
  </si>
  <si>
    <t>Alexsander Mietinen</t>
  </si>
  <si>
    <t>Hans Håkon Rystrøm</t>
  </si>
  <si>
    <t>Martin Strøm</t>
  </si>
  <si>
    <t>Kirkenes og omegn SK</t>
  </si>
  <si>
    <t>Maja Sildnes Olsen</t>
  </si>
  <si>
    <t>Emilie Olsen Kjerstad</t>
  </si>
  <si>
    <t>Tiril Pedersen Hagerup</t>
  </si>
  <si>
    <t>Mathe Stubnova Staalesen</t>
  </si>
  <si>
    <t>Fredrik Sagen Michelsen</t>
  </si>
  <si>
    <t>Brynjar Wiik-Larsen</t>
  </si>
  <si>
    <t>Juhan Niillas Aasprong</t>
  </si>
  <si>
    <t>Vemund Pettersen</t>
  </si>
  <si>
    <t xml:space="preserve">Ingvar Dervola Johansen </t>
  </si>
  <si>
    <t>Elisa Tervaniemi</t>
  </si>
  <si>
    <t>Kristian Bernhardsen</t>
  </si>
  <si>
    <t>Herman Andreas Rystrøm</t>
  </si>
  <si>
    <t>Johan Harila Reiersen</t>
  </si>
  <si>
    <t>Are Hansen-Lind</t>
  </si>
  <si>
    <t>Pekka Tervaniemi</t>
  </si>
  <si>
    <t>Alexsander Kristiansen</t>
  </si>
  <si>
    <t>G11</t>
  </si>
  <si>
    <t>G12</t>
  </si>
  <si>
    <t>J12</t>
  </si>
  <si>
    <t>Selma Stubnova Staalesen</t>
  </si>
  <si>
    <t>Julie Johansen Trosten</t>
  </si>
  <si>
    <t>Lina Traa Celius</t>
  </si>
  <si>
    <t>Stine Vibeke Reisænen</t>
  </si>
  <si>
    <t>Ailo Andre Johansen</t>
  </si>
  <si>
    <t>Marcus Mannsverk</t>
  </si>
  <si>
    <t>Ilja Birgitte Johnsdatter Sand</t>
  </si>
  <si>
    <t>Troy-Adrian Vevil Økland</t>
  </si>
  <si>
    <t>Hågen Bordi Øvergaard</t>
  </si>
  <si>
    <t>Johan Pekka Pettersen</t>
  </si>
  <si>
    <t>Vårin Jacobsen Haugsnes</t>
  </si>
  <si>
    <t>Båtsfjord sportsklubb</t>
  </si>
  <si>
    <t>Vladimir Skorospelkin</t>
  </si>
  <si>
    <t>Nora Jacobsen Haugsnes</t>
  </si>
  <si>
    <t>Hedda Halvari</t>
  </si>
  <si>
    <t>Julie Rasmussen</t>
  </si>
  <si>
    <t>Emma Josefine Mietinen-Lindback</t>
  </si>
  <si>
    <t>June Rognmo</t>
  </si>
  <si>
    <t>Hannah Harila Kristiansen</t>
  </si>
  <si>
    <t>Mia Engelbrecht Christiansen</t>
  </si>
  <si>
    <t>Henrik Arntzen Joks</t>
  </si>
  <si>
    <t>Iben Mathilda Larson Myrer</t>
  </si>
  <si>
    <t>Sandens IL</t>
  </si>
  <si>
    <t>Anne Katja Margget Markusnieida Heiberg</t>
  </si>
  <si>
    <t xml:space="preserve">Sirma IL </t>
  </si>
  <si>
    <t>Kyrill Emil Lind-Hansen</t>
  </si>
  <si>
    <t>Robin Knutsen Stegavik</t>
  </si>
  <si>
    <t>Marius Bernhardsen</t>
  </si>
  <si>
    <t>Magnus Mietinen</t>
  </si>
  <si>
    <t>Iver T. Petterson</t>
  </si>
  <si>
    <t>Truls Bernhardsen</t>
  </si>
  <si>
    <t>Ida Loe Eriksen</t>
  </si>
  <si>
    <t>Anna Ingrid Rasmussen</t>
  </si>
  <si>
    <t>Båtsfjord SK</t>
  </si>
  <si>
    <t>Henda Dikkanen Margit</t>
  </si>
  <si>
    <t>Rune Andre Jensen</t>
  </si>
  <si>
    <t>Marie Irene Andersen Aronsen</t>
  </si>
  <si>
    <t>Avlyst</t>
  </si>
  <si>
    <t>Dag Sibbern Ryeng</t>
  </si>
  <si>
    <t>Iris Katrine Horsbøl</t>
  </si>
  <si>
    <t>Turo Tervo</t>
  </si>
  <si>
    <t>Yaroslav Khalmon</t>
  </si>
  <si>
    <t>Nikel</t>
  </si>
  <si>
    <t>Aigin Jovnna M. Heiberg</t>
  </si>
  <si>
    <t>Mari Marttinen</t>
  </si>
  <si>
    <t>Ingen</t>
  </si>
  <si>
    <t>Malin A N Brandzæg</t>
  </si>
  <si>
    <t>Thea Loe Eriksen</t>
  </si>
  <si>
    <t>Maksim Lavlinsky</t>
  </si>
  <si>
    <t>Jostein Dagestad</t>
  </si>
  <si>
    <t>Sindre Rognmo Johansen</t>
  </si>
  <si>
    <t>Dmitri Maydanyuk</t>
  </si>
  <si>
    <t>Arve Greiener Gren</t>
  </si>
  <si>
    <t>Yaroslav Khalimon</t>
  </si>
  <si>
    <t>Isak Roska Wikstad</t>
  </si>
  <si>
    <t>Anna-Kajsa L. Jernsletten</t>
  </si>
  <si>
    <t>Tone Hagerup</t>
  </si>
  <si>
    <t>Marit Kjærstad</t>
  </si>
  <si>
    <t>Hans Henrik Kristiansen</t>
  </si>
  <si>
    <t>Svein Reisersen</t>
  </si>
  <si>
    <t>Kommentar</t>
  </si>
  <si>
    <t>Gjennomført</t>
  </si>
  <si>
    <t>Avlyst - Covid 19</t>
  </si>
  <si>
    <t>Øst/Vest</t>
  </si>
  <si>
    <t>*80</t>
  </si>
  <si>
    <t>*100</t>
  </si>
  <si>
    <t>*40</t>
  </si>
  <si>
    <t>*60</t>
  </si>
  <si>
    <t>*29</t>
  </si>
  <si>
    <t>*50</t>
  </si>
  <si>
    <t>*45</t>
  </si>
  <si>
    <t>*36</t>
  </si>
  <si>
    <t>*32</t>
  </si>
  <si>
    <t>4 beste renn teller</t>
  </si>
  <si>
    <t>6 beste renn teller</t>
  </si>
  <si>
    <t>6 beste rennteller</t>
  </si>
  <si>
    <t>*42</t>
  </si>
  <si>
    <t>Må ha deltatt i 4 renn for å få premie i SNN cup 2019-2020</t>
  </si>
  <si>
    <t xml:space="preserve">J11 </t>
  </si>
  <si>
    <t>Må ha deltatt i 6 renn for å få premie i SNN cup 2019-2020</t>
  </si>
  <si>
    <t xml:space="preserve">J15-16 </t>
  </si>
  <si>
    <t xml:space="preserve">Sanden 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</si>
</sst>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FF0000"/>
      <name val="Arial"/>
      <family val="2"/>
    </font>
    <font>
      <sz val="16"/>
      <color theme="1"/>
      <name val="Arial"/>
      <family val="2"/>
    </font>
    <font>
      <sz val="20"/>
      <color theme="1"/>
      <name val="Calibri"/>
      <family val="2"/>
      <scheme val="minor"/>
    </font>
    <font>
      <b/>
      <sz val="11"/>
      <color theme="4"/>
      <name val="Arial"/>
      <family val="2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D7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0">
    <xf numFmtId="0" fontId="0" fillId="0" borderId="0" xfId="0"/>
    <xf numFmtId="0" fontId="0" fillId="3" borderId="0" xfId="0" applyFill="1"/>
    <xf numFmtId="0" fontId="5" fillId="3" borderId="0" xfId="0" applyFont="1" applyFill="1"/>
    <xf numFmtId="0" fontId="0" fillId="3" borderId="2" xfId="0" applyFill="1" applyBorder="1"/>
    <xf numFmtId="0" fontId="11" fillId="3" borderId="0" xfId="0" applyFont="1" applyFill="1"/>
    <xf numFmtId="0" fontId="7" fillId="3" borderId="2" xfId="0" applyFont="1" applyFill="1" applyBorder="1" applyAlignment="1">
      <alignment horizontal="center" vertical="center" textRotation="60" wrapText="1"/>
    </xf>
    <xf numFmtId="0" fontId="9" fillId="3" borderId="2" xfId="0" applyFont="1" applyFill="1" applyBorder="1" applyAlignment="1">
      <alignment horizontal="center" vertical="center" textRotation="60" wrapText="1"/>
    </xf>
    <xf numFmtId="0" fontId="8" fillId="4" borderId="4" xfId="0" applyFont="1" applyFill="1" applyBorder="1"/>
    <xf numFmtId="0" fontId="8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3" fillId="4" borderId="4" xfId="0" applyFont="1" applyFill="1" applyBorder="1"/>
    <xf numFmtId="0" fontId="0" fillId="3" borderId="0" xfId="0" applyFill="1" applyBorder="1"/>
    <xf numFmtId="0" fontId="4" fillId="3" borderId="0" xfId="2" applyFont="1" applyFill="1" applyBorder="1"/>
    <xf numFmtId="14" fontId="4" fillId="3" borderId="0" xfId="2" applyNumberFormat="1" applyFont="1" applyFill="1" applyBorder="1" applyAlignment="1">
      <alignment horizontal="left" vertical="center" wrapText="1" indent="1"/>
    </xf>
    <xf numFmtId="0" fontId="4" fillId="3" borderId="0" xfId="2" applyFont="1" applyFill="1"/>
    <xf numFmtId="14" fontId="4" fillId="3" borderId="1" xfId="2" applyNumberFormat="1" applyFont="1" applyFill="1" applyBorder="1" applyAlignment="1">
      <alignment horizontal="left" vertical="center" wrapText="1" indent="1"/>
    </xf>
    <xf numFmtId="14" fontId="0" fillId="3" borderId="0" xfId="0" applyNumberFormat="1" applyFill="1"/>
    <xf numFmtId="164" fontId="0" fillId="3" borderId="0" xfId="1" applyNumberFormat="1" applyFont="1" applyFill="1"/>
    <xf numFmtId="0" fontId="15" fillId="3" borderId="0" xfId="2" applyFont="1" applyFill="1"/>
    <xf numFmtId="0" fontId="0" fillId="5" borderId="0" xfId="0" applyFill="1"/>
    <xf numFmtId="0" fontId="14" fillId="5" borderId="0" xfId="2" applyFont="1" applyFill="1" applyBorder="1" applyAlignment="1">
      <alignment horizontal="left" vertical="center" wrapText="1" indent="1"/>
    </xf>
    <xf numFmtId="0" fontId="16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1" fontId="0" fillId="3" borderId="2" xfId="0" applyNumberFormat="1" applyFill="1" applyBorder="1"/>
    <xf numFmtId="0" fontId="18" fillId="4" borderId="2" xfId="0" applyFont="1" applyFill="1" applyBorder="1" applyAlignment="1">
      <alignment horizontal="center"/>
    </xf>
    <xf numFmtId="0" fontId="17" fillId="3" borderId="2" xfId="0" applyFont="1" applyFill="1" applyBorder="1"/>
    <xf numFmtId="1" fontId="17" fillId="3" borderId="2" xfId="0" applyNumberFormat="1" applyFont="1" applyFill="1" applyBorder="1"/>
    <xf numFmtId="0" fontId="4" fillId="3" borderId="2" xfId="0" applyFont="1" applyFill="1" applyBorder="1"/>
    <xf numFmtId="0" fontId="0" fillId="3" borderId="2" xfId="0" applyFont="1" applyFill="1" applyBorder="1"/>
    <xf numFmtId="1" fontId="0" fillId="3" borderId="2" xfId="0" applyNumberFormat="1" applyFont="1" applyFill="1" applyBorder="1"/>
    <xf numFmtId="0" fontId="0" fillId="3" borderId="2" xfId="0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1" fontId="4" fillId="3" borderId="2" xfId="0" applyNumberFormat="1" applyFont="1" applyFill="1" applyBorder="1"/>
    <xf numFmtId="0" fontId="17" fillId="3" borderId="2" xfId="0" applyFont="1" applyFill="1" applyBorder="1" applyAlignment="1">
      <alignment horizontal="right"/>
    </xf>
    <xf numFmtId="0" fontId="19" fillId="3" borderId="0" xfId="0" applyFont="1" applyFill="1"/>
    <xf numFmtId="0" fontId="10" fillId="3" borderId="5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top"/>
    </xf>
  </cellXfs>
  <cellStyles count="3">
    <cellStyle name="Komma" xfId="1" builtinId="3"/>
    <cellStyle name="Normal" xfId="0" builtinId="0"/>
    <cellStyle name="Nøytral" xfId="2" builtinId="2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Meny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y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Rektangel: avrundede hjørner 1">
          <a:hlinkClick xmlns:r="http://schemas.openxmlformats.org/officeDocument/2006/relationships" r:id="rId1" tooltip="Til meny"/>
          <a:extLst>
            <a:ext uri="{FF2B5EF4-FFF2-40B4-BE49-F238E27FC236}">
              <a16:creationId xmlns:a16="http://schemas.microsoft.com/office/drawing/2014/main" id="{D7D4E6CC-76D1-44FD-83A2-EB8AF26239FD}"/>
            </a:ext>
          </a:extLst>
        </xdr:cNvPr>
        <xdr:cNvSpPr/>
      </xdr:nvSpPr>
      <xdr:spPr>
        <a:xfrm>
          <a:off x="0" y="0"/>
          <a:ext cx="1047750" cy="1905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144463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2D61871-5584-4DBC-B2AF-565088523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8933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52387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9B4ADEEF-35EE-4B5E-A220-D5712460B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DFFCC17C-0BF2-4E77-86B3-67C03D74E978}"/>
            </a:ext>
          </a:extLst>
        </xdr:cNvPr>
        <xdr:cNvSpPr/>
      </xdr:nvSpPr>
      <xdr:spPr>
        <a:xfrm>
          <a:off x="466725" y="7905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A2021A3-7312-485A-AC0A-B51E377E9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8933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AEEDF4E-0278-43FA-9A97-73C59D3B3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F5B69019-A532-4C75-85EF-47FCF880CA29}"/>
            </a:ext>
          </a:extLst>
        </xdr:cNvPr>
        <xdr:cNvSpPr/>
      </xdr:nvSpPr>
      <xdr:spPr>
        <a:xfrm>
          <a:off x="466725" y="7905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2</xdr:col>
      <xdr:colOff>2271713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2122F4C9-D1D5-4255-A5F1-B1EB50A45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8933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30BE6F3-C67F-469E-B6CC-B5C728619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34422CB2-2EAE-4062-8FBC-7C2BC8E900E8}"/>
            </a:ext>
          </a:extLst>
        </xdr:cNvPr>
        <xdr:cNvSpPr/>
      </xdr:nvSpPr>
      <xdr:spPr>
        <a:xfrm>
          <a:off x="466725" y="7905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122B1B70-7397-4D97-BC41-967356649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8933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F328CB6-E12A-40C6-B0D0-33DA48E1C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91C2A936-99C4-4A92-B19A-671E2A3E18E7}"/>
            </a:ext>
          </a:extLst>
        </xdr:cNvPr>
        <xdr:cNvSpPr/>
      </xdr:nvSpPr>
      <xdr:spPr>
        <a:xfrm>
          <a:off x="466725" y="7905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7D77C503-07B3-41B4-9801-9D9A71CE6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8933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E247BA3-67BB-494F-9272-2F14FDD47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425D30E2-14DF-4FB2-A85F-0D39B5152DA5}"/>
            </a:ext>
          </a:extLst>
        </xdr:cNvPr>
        <xdr:cNvSpPr/>
      </xdr:nvSpPr>
      <xdr:spPr>
        <a:xfrm>
          <a:off x="466725" y="7905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2BDE838-C4C5-40C6-AC48-BB38CDEF4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8933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77624420-D4FB-4044-B6B0-126BE4B82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1BD1A260-62B4-419C-8306-7F57E4A0A754}"/>
            </a:ext>
          </a:extLst>
        </xdr:cNvPr>
        <xdr:cNvSpPr/>
      </xdr:nvSpPr>
      <xdr:spPr>
        <a:xfrm>
          <a:off x="466725" y="7905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9CD07D6E-054F-4A32-9F89-A5A72C3A9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8933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61B05B8D-6483-4C8F-A957-CF57E4E42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89B82D03-4A34-4C36-A33F-9633BABA4B81}"/>
            </a:ext>
          </a:extLst>
        </xdr:cNvPr>
        <xdr:cNvSpPr/>
      </xdr:nvSpPr>
      <xdr:spPr>
        <a:xfrm>
          <a:off x="466725" y="7905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77D9924-0DC2-4DF4-B97E-15B92D50E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8933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38B22B9-19C2-44EF-AE64-C5DCC8ECF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81B2D69C-3C95-4CB6-B22E-5F7D890F5AC5}"/>
            </a:ext>
          </a:extLst>
        </xdr:cNvPr>
        <xdr:cNvSpPr/>
      </xdr:nvSpPr>
      <xdr:spPr>
        <a:xfrm>
          <a:off x="466725" y="7905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3C884A4-06F8-43F4-AAC4-DEF90E6F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8933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5F55C81-BE85-41F2-893C-6E915CD3E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FD683EE2-99E0-415B-AB26-DBDED1244E1D}"/>
            </a:ext>
          </a:extLst>
        </xdr:cNvPr>
        <xdr:cNvSpPr/>
      </xdr:nvSpPr>
      <xdr:spPr>
        <a:xfrm>
          <a:off x="466725" y="7905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11</xdr:col>
      <xdr:colOff>285750</xdr:colOff>
      <xdr:row>1</xdr:row>
      <xdr:rowOff>0</xdr:rowOff>
    </xdr:to>
    <xdr:sp macro="" textlink="">
      <xdr:nvSpPr>
        <xdr:cNvPr id="2" name="Rektangel: avrundede hjørner 1">
          <a:hlinkClick xmlns:r="http://schemas.openxmlformats.org/officeDocument/2006/relationships" r:id="rId1" tooltip="Til meny"/>
          <a:extLst>
            <a:ext uri="{FF2B5EF4-FFF2-40B4-BE49-F238E27FC236}">
              <a16:creationId xmlns:a16="http://schemas.microsoft.com/office/drawing/2014/main" id="{DB163C28-0561-42B0-8187-CF692D1E556C}"/>
            </a:ext>
          </a:extLst>
        </xdr:cNvPr>
        <xdr:cNvSpPr/>
      </xdr:nvSpPr>
      <xdr:spPr>
        <a:xfrm>
          <a:off x="13601700" y="0"/>
          <a:ext cx="1047750" cy="1905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730CC0AB-1D07-4606-B736-80B3E64A2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542" y="1822450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D39BD15-1E38-4A2E-B31F-855B938FC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0333" y="0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4130F4D3-B69E-44E0-A36E-E0A8B245E0A1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194356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FF24745-D320-4E82-A646-8497FCD44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8933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52387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E04B779-5D4C-40B6-B1D1-9FD00A469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E83F5F34-93D2-46C3-8C02-C0F2AC48C535}"/>
            </a:ext>
          </a:extLst>
        </xdr:cNvPr>
        <xdr:cNvSpPr/>
      </xdr:nvSpPr>
      <xdr:spPr>
        <a:xfrm>
          <a:off x="466725" y="7905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3D33F6B-7944-42A7-8D57-F008780CB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8933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69E78E0-FE45-414C-8FA2-BC6290D57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7F6E29C4-3956-435C-A794-1ECF0F5B3FC6}"/>
            </a:ext>
          </a:extLst>
        </xdr:cNvPr>
        <xdr:cNvSpPr/>
      </xdr:nvSpPr>
      <xdr:spPr>
        <a:xfrm>
          <a:off x="466725" y="7905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546630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2F78900-1408-4C0F-989C-B4D09171D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8933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44F5547-D626-477E-B99D-0F520EC1E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FBA82DD2-01FD-4EC6-B163-2CDD3E704C07}"/>
            </a:ext>
          </a:extLst>
        </xdr:cNvPr>
        <xdr:cNvSpPr/>
      </xdr:nvSpPr>
      <xdr:spPr>
        <a:xfrm>
          <a:off x="466725" y="7905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585939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90047C2D-8C22-47B5-BD03-78B37376C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8933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83D1391-C0DA-4E3E-80B3-6F15E4399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798E8C24-C43D-495D-8C3A-094743C4BD36}"/>
            </a:ext>
          </a:extLst>
        </xdr:cNvPr>
        <xdr:cNvSpPr/>
      </xdr:nvSpPr>
      <xdr:spPr>
        <a:xfrm>
          <a:off x="466725" y="7905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461963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23DED60-1170-4773-8B70-EA2DAC183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8933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52387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F6C87FDE-CCB1-4708-B360-3267CC4F2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FB5F7BEF-DC8C-4F49-BEA0-9D25D52173E9}"/>
            </a:ext>
          </a:extLst>
        </xdr:cNvPr>
        <xdr:cNvSpPr/>
      </xdr:nvSpPr>
      <xdr:spPr>
        <a:xfrm>
          <a:off x="466725" y="7905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9E334F6-FEAD-49F4-81C2-3B6FEE251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8933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764F79D6-2F07-45E9-B01B-55F59630F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5F6A3C70-0104-4511-A765-5030852CD225}"/>
            </a:ext>
          </a:extLst>
        </xdr:cNvPr>
        <xdr:cNvSpPr/>
      </xdr:nvSpPr>
      <xdr:spPr>
        <a:xfrm>
          <a:off x="466725" y="7905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58BC2-2696-49AD-9D12-45585C497659}">
  <sheetPr>
    <tabColor theme="8" tint="0.39997558519241921"/>
  </sheetPr>
  <dimension ref="A2:G53"/>
  <sheetViews>
    <sheetView workbookViewId="0"/>
  </sheetViews>
  <sheetFormatPr baseColWidth="10" defaultColWidth="44.5" defaultRowHeight="15" x14ac:dyDescent="0.2"/>
  <cols>
    <col min="1" max="1" width="8.33203125" style="15" bestFit="1" customWidth="1"/>
    <col min="2" max="2" width="7.5" style="15" bestFit="1" customWidth="1"/>
    <col min="3" max="3" width="11.5" style="15" bestFit="1" customWidth="1"/>
    <col min="4" max="4" width="30.5" style="15" bestFit="1" customWidth="1"/>
    <col min="5" max="5" width="27.1640625" style="15" bestFit="1" customWidth="1"/>
    <col min="6" max="6" width="10.5" style="15" bestFit="1" customWidth="1"/>
    <col min="7" max="7" width="18.1640625" style="15" bestFit="1" customWidth="1"/>
    <col min="8" max="47" width="11.5" style="15" customWidth="1"/>
    <col min="48" max="16384" width="44.5" style="15"/>
  </cols>
  <sheetData>
    <row r="2" spans="1:7" ht="21" x14ac:dyDescent="0.25">
      <c r="A2" s="19" t="s">
        <v>116</v>
      </c>
    </row>
    <row r="4" spans="1:7" s="13" customFormat="1" ht="16" x14ac:dyDescent="0.2">
      <c r="A4" s="20" t="s">
        <v>117</v>
      </c>
      <c r="B4" s="20" t="s">
        <v>118</v>
      </c>
      <c r="C4" s="21" t="s">
        <v>4</v>
      </c>
      <c r="D4" s="21" t="s">
        <v>5</v>
      </c>
      <c r="E4" s="21" t="s">
        <v>3</v>
      </c>
      <c r="F4" s="21" t="s">
        <v>6</v>
      </c>
      <c r="G4" s="21" t="s">
        <v>7</v>
      </c>
    </row>
    <row r="5" spans="1:7" s="13" customFormat="1" x14ac:dyDescent="0.2">
      <c r="A5" s="13">
        <v>1</v>
      </c>
      <c r="B5" s="13">
        <v>1</v>
      </c>
      <c r="C5" s="14">
        <v>43792</v>
      </c>
      <c r="D5" s="15" t="s">
        <v>45</v>
      </c>
      <c r="E5" s="15" t="s">
        <v>56</v>
      </c>
      <c r="F5" s="15" t="s">
        <v>8</v>
      </c>
      <c r="G5" s="15" t="s">
        <v>9</v>
      </c>
    </row>
    <row r="6" spans="1:7" ht="16" thickBot="1" x14ac:dyDescent="0.25">
      <c r="B6" s="15">
        <v>2</v>
      </c>
      <c r="C6" s="16">
        <v>43813</v>
      </c>
      <c r="D6" s="15" t="s">
        <v>2</v>
      </c>
      <c r="E6" s="15" t="s">
        <v>52</v>
      </c>
      <c r="F6" s="15" t="s">
        <v>8</v>
      </c>
      <c r="G6" s="15" t="s">
        <v>9</v>
      </c>
    </row>
    <row r="7" spans="1:7" ht="16" thickBot="1" x14ac:dyDescent="0.25">
      <c r="A7" s="15">
        <v>2</v>
      </c>
      <c r="C7" s="16">
        <v>43813</v>
      </c>
      <c r="D7" s="15" t="s">
        <v>10</v>
      </c>
      <c r="E7" s="15" t="s">
        <v>11</v>
      </c>
      <c r="F7" s="15" t="s">
        <v>8</v>
      </c>
      <c r="G7" s="15" t="s">
        <v>9</v>
      </c>
    </row>
    <row r="8" spans="1:7" ht="16" thickBot="1" x14ac:dyDescent="0.25">
      <c r="A8" s="15">
        <v>3</v>
      </c>
      <c r="C8" s="16">
        <v>43814</v>
      </c>
      <c r="D8" s="15" t="s">
        <v>12</v>
      </c>
      <c r="E8" s="15" t="s">
        <v>53</v>
      </c>
      <c r="F8" s="15" t="s">
        <v>8</v>
      </c>
      <c r="G8" s="15" t="s">
        <v>9</v>
      </c>
    </row>
    <row r="9" spans="1:7" ht="16" thickBot="1" x14ac:dyDescent="0.25">
      <c r="B9" s="15">
        <v>3</v>
      </c>
      <c r="C9" s="16">
        <v>43814</v>
      </c>
      <c r="D9" s="15" t="s">
        <v>13</v>
      </c>
      <c r="E9" s="15" t="s">
        <v>54</v>
      </c>
      <c r="F9" s="15" t="s">
        <v>8</v>
      </c>
      <c r="G9" s="15" t="s">
        <v>9</v>
      </c>
    </row>
    <row r="10" spans="1:7" ht="16" thickBot="1" x14ac:dyDescent="0.25">
      <c r="B10" s="15">
        <v>4</v>
      </c>
      <c r="C10" s="16">
        <v>43827</v>
      </c>
      <c r="D10" s="15" t="s">
        <v>14</v>
      </c>
      <c r="E10" s="15" t="s">
        <v>15</v>
      </c>
      <c r="F10" s="15" t="s">
        <v>8</v>
      </c>
      <c r="G10" s="15" t="s">
        <v>9</v>
      </c>
    </row>
    <row r="11" spans="1:7" ht="16" thickBot="1" x14ac:dyDescent="0.25">
      <c r="A11" s="15">
        <v>4</v>
      </c>
      <c r="C11" s="16">
        <v>43828</v>
      </c>
      <c r="D11" s="15" t="s">
        <v>16</v>
      </c>
      <c r="E11" s="15" t="s">
        <v>11</v>
      </c>
      <c r="F11" s="15" t="s">
        <v>8</v>
      </c>
      <c r="G11" s="15" t="s">
        <v>9</v>
      </c>
    </row>
    <row r="12" spans="1:7" ht="16" thickBot="1" x14ac:dyDescent="0.25">
      <c r="A12" s="15">
        <v>5</v>
      </c>
      <c r="C12" s="16">
        <v>43834</v>
      </c>
      <c r="D12" s="15" t="s">
        <v>17</v>
      </c>
      <c r="E12" s="15" t="s">
        <v>18</v>
      </c>
      <c r="F12" s="15" t="s">
        <v>8</v>
      </c>
      <c r="G12" s="15" t="s">
        <v>9</v>
      </c>
    </row>
    <row r="13" spans="1:7" ht="16" thickBot="1" x14ac:dyDescent="0.25">
      <c r="A13" s="15">
        <v>6</v>
      </c>
      <c r="C13" s="16">
        <v>43835</v>
      </c>
      <c r="D13" s="15" t="s">
        <v>19</v>
      </c>
      <c r="E13" s="15" t="s">
        <v>18</v>
      </c>
      <c r="F13" s="15" t="s">
        <v>8</v>
      </c>
      <c r="G13" s="15" t="s">
        <v>9</v>
      </c>
    </row>
    <row r="14" spans="1:7" ht="16" thickBot="1" x14ac:dyDescent="0.25">
      <c r="B14" s="15">
        <v>5</v>
      </c>
      <c r="C14" s="16">
        <v>43841</v>
      </c>
      <c r="D14" s="15" t="s">
        <v>20</v>
      </c>
      <c r="E14" s="15" t="s">
        <v>21</v>
      </c>
      <c r="F14" s="15" t="s">
        <v>8</v>
      </c>
      <c r="G14" s="15" t="s">
        <v>9</v>
      </c>
    </row>
    <row r="15" spans="1:7" ht="16" thickBot="1" x14ac:dyDescent="0.25">
      <c r="B15" s="15">
        <v>6</v>
      </c>
      <c r="C15" s="16">
        <v>43842</v>
      </c>
      <c r="D15" s="15" t="s">
        <v>22</v>
      </c>
      <c r="E15" s="15" t="s">
        <v>21</v>
      </c>
      <c r="F15" s="15" t="s">
        <v>8</v>
      </c>
      <c r="G15" s="15" t="s">
        <v>9</v>
      </c>
    </row>
    <row r="16" spans="1:7" ht="16" thickBot="1" x14ac:dyDescent="0.25">
      <c r="B16" s="15">
        <v>7</v>
      </c>
      <c r="C16" s="16">
        <v>43848</v>
      </c>
      <c r="D16" s="15" t="s">
        <v>23</v>
      </c>
      <c r="E16" s="15" t="s">
        <v>15</v>
      </c>
      <c r="F16" s="15" t="s">
        <v>8</v>
      </c>
      <c r="G16" s="15" t="s">
        <v>9</v>
      </c>
    </row>
    <row r="17" spans="1:7" ht="16" thickBot="1" x14ac:dyDescent="0.25">
      <c r="A17" s="15">
        <v>7</v>
      </c>
      <c r="C17" s="16">
        <v>43848</v>
      </c>
      <c r="D17" s="15" t="s">
        <v>24</v>
      </c>
      <c r="E17" s="15" t="s">
        <v>25</v>
      </c>
      <c r="F17" s="15" t="s">
        <v>8</v>
      </c>
      <c r="G17" s="15" t="s">
        <v>9</v>
      </c>
    </row>
    <row r="18" spans="1:7" ht="16" thickBot="1" x14ac:dyDescent="0.25">
      <c r="A18" s="15">
        <v>8</v>
      </c>
      <c r="C18" s="16">
        <v>43849</v>
      </c>
      <c r="D18" s="15" t="s">
        <v>26</v>
      </c>
      <c r="E18" s="15" t="s">
        <v>25</v>
      </c>
      <c r="F18" s="15" t="s">
        <v>8</v>
      </c>
      <c r="G18" s="15" t="s">
        <v>9</v>
      </c>
    </row>
    <row r="19" spans="1:7" ht="16" thickBot="1" x14ac:dyDescent="0.25">
      <c r="A19" s="15">
        <v>9</v>
      </c>
      <c r="B19" s="15">
        <v>8</v>
      </c>
      <c r="C19" s="16">
        <v>43855</v>
      </c>
      <c r="D19" s="15" t="s">
        <v>27</v>
      </c>
      <c r="E19" s="15" t="s">
        <v>28</v>
      </c>
      <c r="F19" s="15" t="s">
        <v>8</v>
      </c>
      <c r="G19" s="15" t="s">
        <v>9</v>
      </c>
    </row>
    <row r="20" spans="1:7" ht="16" thickBot="1" x14ac:dyDescent="0.25">
      <c r="A20" s="15">
        <v>10</v>
      </c>
      <c r="B20" s="15">
        <v>9</v>
      </c>
      <c r="C20" s="16">
        <v>43856</v>
      </c>
      <c r="D20" s="15" t="s">
        <v>29</v>
      </c>
      <c r="E20" s="15" t="s">
        <v>28</v>
      </c>
      <c r="F20" s="15" t="s">
        <v>8</v>
      </c>
      <c r="G20" s="15" t="s">
        <v>9</v>
      </c>
    </row>
    <row r="21" spans="1:7" ht="16" thickBot="1" x14ac:dyDescent="0.25">
      <c r="A21" s="15">
        <v>11</v>
      </c>
      <c r="C21" s="16">
        <v>43869</v>
      </c>
      <c r="D21" s="15" t="s">
        <v>30</v>
      </c>
      <c r="E21" s="15" t="s">
        <v>31</v>
      </c>
      <c r="F21" s="15" t="s">
        <v>8</v>
      </c>
      <c r="G21" s="15" t="s">
        <v>9</v>
      </c>
    </row>
    <row r="22" spans="1:7" ht="16" thickBot="1" x14ac:dyDescent="0.25">
      <c r="A22" s="15">
        <v>12</v>
      </c>
      <c r="C22" s="16">
        <v>43870</v>
      </c>
      <c r="D22" s="15" t="s">
        <v>32</v>
      </c>
      <c r="E22" s="15" t="s">
        <v>31</v>
      </c>
      <c r="F22" s="15" t="s">
        <v>8</v>
      </c>
      <c r="G22" s="15" t="s">
        <v>9</v>
      </c>
    </row>
    <row r="23" spans="1:7" ht="16" thickBot="1" x14ac:dyDescent="0.25">
      <c r="B23" s="15">
        <v>10</v>
      </c>
      <c r="C23" s="16">
        <v>43875</v>
      </c>
      <c r="D23" s="15" t="s">
        <v>33</v>
      </c>
      <c r="E23" s="15" t="s">
        <v>34</v>
      </c>
      <c r="F23" s="15" t="s">
        <v>8</v>
      </c>
      <c r="G23" s="15" t="s">
        <v>9</v>
      </c>
    </row>
    <row r="24" spans="1:7" ht="16" thickBot="1" x14ac:dyDescent="0.25">
      <c r="B24" s="15">
        <v>11</v>
      </c>
      <c r="C24" s="16">
        <v>43876</v>
      </c>
      <c r="D24" s="15" t="s">
        <v>35</v>
      </c>
      <c r="E24" s="15" t="s">
        <v>34</v>
      </c>
      <c r="F24" s="15" t="s">
        <v>8</v>
      </c>
      <c r="G24" s="15" t="s">
        <v>9</v>
      </c>
    </row>
    <row r="25" spans="1:7" ht="16" thickBot="1" x14ac:dyDescent="0.25">
      <c r="B25" s="15">
        <v>12</v>
      </c>
      <c r="C25" s="16">
        <v>43877</v>
      </c>
      <c r="D25" s="15" t="s">
        <v>36</v>
      </c>
      <c r="E25" s="15" t="s">
        <v>34</v>
      </c>
      <c r="F25" s="15" t="s">
        <v>8</v>
      </c>
      <c r="G25" s="15" t="s">
        <v>9</v>
      </c>
    </row>
    <row r="26" spans="1:7" ht="16" thickBot="1" x14ac:dyDescent="0.25">
      <c r="A26" s="15">
        <v>13</v>
      </c>
      <c r="B26" s="15">
        <v>13</v>
      </c>
      <c r="C26" s="16">
        <v>43890</v>
      </c>
      <c r="D26" s="15" t="s">
        <v>37</v>
      </c>
      <c r="E26" s="15" t="s">
        <v>34</v>
      </c>
      <c r="F26" s="15" t="s">
        <v>8</v>
      </c>
      <c r="G26" s="15" t="s">
        <v>9</v>
      </c>
    </row>
    <row r="27" spans="1:7" ht="16" thickBot="1" x14ac:dyDescent="0.25">
      <c r="A27" s="15">
        <v>14</v>
      </c>
      <c r="B27" s="15">
        <v>14</v>
      </c>
      <c r="C27" s="16">
        <v>43891</v>
      </c>
      <c r="D27" s="15" t="s">
        <v>38</v>
      </c>
      <c r="E27" s="15" t="s">
        <v>39</v>
      </c>
      <c r="F27" s="15" t="s">
        <v>8</v>
      </c>
      <c r="G27" s="15" t="s">
        <v>9</v>
      </c>
    </row>
    <row r="28" spans="1:7" ht="16" thickBot="1" x14ac:dyDescent="0.25">
      <c r="B28" s="15">
        <v>15</v>
      </c>
      <c r="C28" s="16">
        <v>43897</v>
      </c>
      <c r="D28" s="15" t="s">
        <v>40</v>
      </c>
      <c r="E28" s="15" t="s">
        <v>55</v>
      </c>
      <c r="F28" s="15" t="s">
        <v>8</v>
      </c>
      <c r="G28" s="15" t="s">
        <v>9</v>
      </c>
    </row>
    <row r="29" spans="1:7" ht="16" thickBot="1" x14ac:dyDescent="0.25">
      <c r="B29" s="15">
        <v>16</v>
      </c>
      <c r="C29" s="16">
        <v>43903</v>
      </c>
      <c r="D29" s="15" t="s">
        <v>41</v>
      </c>
      <c r="E29" s="15" t="s">
        <v>54</v>
      </c>
      <c r="F29" s="15" t="s">
        <v>8</v>
      </c>
      <c r="G29" s="15" t="s">
        <v>9</v>
      </c>
    </row>
    <row r="30" spans="1:7" ht="16" thickBot="1" x14ac:dyDescent="0.25">
      <c r="B30" s="15">
        <v>17</v>
      </c>
      <c r="C30" s="16">
        <v>43904</v>
      </c>
      <c r="D30" s="15" t="s">
        <v>42</v>
      </c>
      <c r="E30" s="15" t="s">
        <v>54</v>
      </c>
      <c r="F30" s="15" t="s">
        <v>8</v>
      </c>
      <c r="G30" s="15" t="s">
        <v>9</v>
      </c>
    </row>
    <row r="31" spans="1:7" ht="16" thickBot="1" x14ac:dyDescent="0.25">
      <c r="B31" s="15">
        <v>18</v>
      </c>
      <c r="C31" s="16">
        <v>43918</v>
      </c>
      <c r="D31" s="15" t="s">
        <v>43</v>
      </c>
      <c r="E31" s="15" t="s">
        <v>52</v>
      </c>
      <c r="F31" s="15" t="s">
        <v>8</v>
      </c>
      <c r="G31" s="15" t="s">
        <v>9</v>
      </c>
    </row>
    <row r="32" spans="1:7" ht="16" thickBot="1" x14ac:dyDescent="0.25">
      <c r="A32" s="15">
        <v>15</v>
      </c>
      <c r="B32" s="15">
        <v>19</v>
      </c>
      <c r="C32" s="16">
        <v>43938</v>
      </c>
      <c r="D32" s="15" t="s">
        <v>57</v>
      </c>
      <c r="E32" s="15" t="s">
        <v>56</v>
      </c>
      <c r="F32" s="15" t="s">
        <v>8</v>
      </c>
      <c r="G32" s="15" t="s">
        <v>9</v>
      </c>
    </row>
    <row r="35" spans="3:5" x14ac:dyDescent="0.2">
      <c r="C35" s="1"/>
      <c r="D35" s="1"/>
      <c r="E35" s="18"/>
    </row>
    <row r="36" spans="3:5" x14ac:dyDescent="0.2">
      <c r="C36" s="1"/>
      <c r="D36" s="1"/>
      <c r="E36" s="18"/>
    </row>
    <row r="37" spans="3:5" x14ac:dyDescent="0.2">
      <c r="C37" s="1"/>
      <c r="D37" s="1"/>
      <c r="E37" s="18"/>
    </row>
    <row r="38" spans="3:5" x14ac:dyDescent="0.2">
      <c r="C38" s="1"/>
      <c r="D38" s="1"/>
      <c r="E38" s="18"/>
    </row>
    <row r="39" spans="3:5" x14ac:dyDescent="0.2">
      <c r="C39" s="1"/>
      <c r="D39" s="1"/>
      <c r="E39" s="18"/>
    </row>
    <row r="40" spans="3:5" x14ac:dyDescent="0.2">
      <c r="C40" s="1"/>
      <c r="D40" s="1"/>
      <c r="E40" s="18"/>
    </row>
    <row r="41" spans="3:5" x14ac:dyDescent="0.2">
      <c r="C41" s="1"/>
      <c r="D41" s="1"/>
      <c r="E41" s="18"/>
    </row>
    <row r="42" spans="3:5" x14ac:dyDescent="0.2">
      <c r="C42" s="1"/>
      <c r="D42" s="1"/>
      <c r="E42" s="18"/>
    </row>
    <row r="43" spans="3:5" x14ac:dyDescent="0.2">
      <c r="C43" s="1"/>
      <c r="D43" s="1"/>
      <c r="E43" s="18"/>
    </row>
    <row r="44" spans="3:5" x14ac:dyDescent="0.2">
      <c r="C44" s="1"/>
      <c r="D44" s="1"/>
      <c r="E44" s="18"/>
    </row>
    <row r="45" spans="3:5" x14ac:dyDescent="0.2">
      <c r="C45" s="1"/>
      <c r="D45" s="1"/>
      <c r="E45" s="18"/>
    </row>
    <row r="46" spans="3:5" x14ac:dyDescent="0.2">
      <c r="C46" s="1"/>
      <c r="D46" s="1"/>
      <c r="E46" s="18"/>
    </row>
    <row r="47" spans="3:5" x14ac:dyDescent="0.2">
      <c r="C47" s="1"/>
      <c r="D47" s="1"/>
      <c r="E47" s="18"/>
    </row>
    <row r="48" spans="3:5" x14ac:dyDescent="0.2">
      <c r="C48" s="1"/>
      <c r="D48" s="1"/>
      <c r="E48" s="18"/>
    </row>
    <row r="49" spans="3:5" x14ac:dyDescent="0.2">
      <c r="C49" s="1"/>
      <c r="D49" s="1"/>
      <c r="E49" s="18"/>
    </row>
    <row r="50" spans="3:5" x14ac:dyDescent="0.2">
      <c r="C50" s="1"/>
      <c r="D50" s="1"/>
      <c r="E50" s="18"/>
    </row>
    <row r="51" spans="3:5" x14ac:dyDescent="0.2">
      <c r="C51" s="1"/>
      <c r="D51" s="1"/>
      <c r="E51" s="18"/>
    </row>
    <row r="52" spans="3:5" x14ac:dyDescent="0.2">
      <c r="C52" s="1"/>
      <c r="D52" s="1"/>
      <c r="E52" s="18"/>
    </row>
    <row r="53" spans="3:5" x14ac:dyDescent="0.2">
      <c r="C53" s="1"/>
      <c r="D53" s="1"/>
      <c r="E53" s="18"/>
    </row>
  </sheetData>
  <conditionalFormatting sqref="D5:D34">
    <cfRule type="duplicateValues" dxfId="3" priority="3"/>
  </conditionalFormatting>
  <conditionalFormatting sqref="D35:D53">
    <cfRule type="duplicateValues" dxfId="2" priority="2"/>
  </conditionalFormatting>
  <conditionalFormatting sqref="D5:D53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AFC91-AD78-4357-B0A8-C2CA72824765}">
  <sheetPr>
    <tabColor theme="5" tint="0.39997558519241921"/>
  </sheetPr>
  <dimension ref="A1:Z35"/>
  <sheetViews>
    <sheetView zoomScale="70" zoomScaleNormal="70" workbookViewId="0">
      <pane xSplit="1" ySplit="5" topLeftCell="B6" activePane="bottomRight" state="frozen"/>
      <selection activeCell="L33" sqref="L33"/>
      <selection pane="topRight" activeCell="L33" sqref="L33"/>
      <selection pane="bottomLeft" activeCell="L33" sqref="L33"/>
      <selection pane="bottomRight"/>
    </sheetView>
  </sheetViews>
  <sheetFormatPr baseColWidth="10" defaultColWidth="11.5" defaultRowHeight="15" x14ac:dyDescent="0.2"/>
  <cols>
    <col min="1" max="1" width="7" style="1" bestFit="1" customWidth="1"/>
    <col min="2" max="2" width="11.5" style="1"/>
    <col min="3" max="3" width="23.6640625" style="1" bestFit="1" customWidth="1"/>
    <col min="4" max="4" width="25.6640625" style="1" bestFit="1" customWidth="1"/>
    <col min="5" max="5" width="11.5" style="1"/>
    <col min="6" max="24" width="12.6640625" style="1" customWidth="1"/>
    <col min="25" max="16384" width="11.5" style="1"/>
  </cols>
  <sheetData>
    <row r="1" spans="1:26" ht="26" x14ac:dyDescent="0.3">
      <c r="A1" s="2"/>
      <c r="B1" s="4" t="s">
        <v>78</v>
      </c>
    </row>
    <row r="2" spans="1:26" ht="21" x14ac:dyDescent="0.2">
      <c r="B2" s="23" t="s">
        <v>103</v>
      </c>
      <c r="C2" s="22" t="s">
        <v>106</v>
      </c>
    </row>
    <row r="3" spans="1:26" ht="21" x14ac:dyDescent="0.25">
      <c r="B3" s="36" t="s">
        <v>242</v>
      </c>
    </row>
    <row r="4" spans="1:26" ht="158.25" customHeight="1" x14ac:dyDescent="0.2">
      <c r="A4" s="37" t="s">
        <v>102</v>
      </c>
      <c r="B4" s="38"/>
      <c r="C4" s="38"/>
      <c r="D4" s="38"/>
      <c r="E4" s="39"/>
      <c r="F4" s="5" t="s">
        <v>82</v>
      </c>
      <c r="G4" s="5" t="s">
        <v>83</v>
      </c>
      <c r="H4" s="5" t="s">
        <v>84</v>
      </c>
      <c r="I4" s="5" t="s">
        <v>85</v>
      </c>
      <c r="J4" s="5" t="s">
        <v>86</v>
      </c>
      <c r="K4" s="5" t="s">
        <v>87</v>
      </c>
      <c r="L4" s="5" t="s">
        <v>88</v>
      </c>
      <c r="M4" s="5" t="s">
        <v>89</v>
      </c>
      <c r="N4" s="5" t="s">
        <v>90</v>
      </c>
      <c r="O4" s="5" t="s">
        <v>91</v>
      </c>
      <c r="P4" s="5" t="s">
        <v>92</v>
      </c>
      <c r="Q4" s="5" t="s">
        <v>93</v>
      </c>
      <c r="R4" s="5" t="s">
        <v>94</v>
      </c>
      <c r="S4" s="5" t="s">
        <v>95</v>
      </c>
      <c r="T4" s="5" t="s">
        <v>96</v>
      </c>
      <c r="U4" s="5" t="s">
        <v>97</v>
      </c>
      <c r="V4" s="5" t="s">
        <v>98</v>
      </c>
      <c r="W4" s="5" t="s">
        <v>99</v>
      </c>
      <c r="X4" s="5" t="s">
        <v>104</v>
      </c>
      <c r="Y4" s="6" t="s">
        <v>237</v>
      </c>
      <c r="Z4" s="12"/>
    </row>
    <row r="5" spans="1:26" x14ac:dyDescent="0.2">
      <c r="A5" s="10" t="s">
        <v>101</v>
      </c>
      <c r="B5" s="7" t="s">
        <v>79</v>
      </c>
      <c r="C5" s="7" t="s">
        <v>47</v>
      </c>
      <c r="D5" s="7" t="s">
        <v>48</v>
      </c>
      <c r="E5" s="7" t="s">
        <v>80</v>
      </c>
      <c r="F5" s="8">
        <f>+Øst!A2</f>
        <v>1</v>
      </c>
      <c r="G5" s="8">
        <f>+Øst!A3</f>
        <v>2</v>
      </c>
      <c r="H5" s="8">
        <f>+Øst!A4</f>
        <v>3</v>
      </c>
      <c r="I5" s="8">
        <f>+Øst!A5</f>
        <v>4</v>
      </c>
      <c r="J5" s="8">
        <f>+Øst!A6</f>
        <v>5</v>
      </c>
      <c r="K5" s="8">
        <f>+Øst!A7</f>
        <v>6</v>
      </c>
      <c r="L5" s="8">
        <f>+Øst!A8</f>
        <v>7</v>
      </c>
      <c r="M5" s="8">
        <f>+Øst!A9</f>
        <v>8</v>
      </c>
      <c r="N5" s="8">
        <f>+Øst!A10</f>
        <v>9</v>
      </c>
      <c r="O5" s="8">
        <f>+Øst!A11</f>
        <v>10</v>
      </c>
      <c r="P5" s="8">
        <f>+Øst!A12</f>
        <v>11</v>
      </c>
      <c r="Q5" s="8">
        <f>+Øst!A13</f>
        <v>12</v>
      </c>
      <c r="R5" s="25" t="s">
        <v>200</v>
      </c>
      <c r="S5" s="8">
        <f>+Øst!A15</f>
        <v>14</v>
      </c>
      <c r="T5" s="8">
        <f>+Øst!A16</f>
        <v>15</v>
      </c>
      <c r="U5" s="25" t="s">
        <v>200</v>
      </c>
      <c r="V5" s="25" t="s">
        <v>200</v>
      </c>
      <c r="W5" s="25" t="s">
        <v>200</v>
      </c>
      <c r="X5" s="25" t="s">
        <v>200</v>
      </c>
      <c r="Y5" s="11" t="s">
        <v>100</v>
      </c>
    </row>
    <row r="6" spans="1:26" x14ac:dyDescent="0.2">
      <c r="A6" s="9">
        <v>100</v>
      </c>
      <c r="B6" s="28">
        <v>1</v>
      </c>
      <c r="C6" s="28" t="s">
        <v>140</v>
      </c>
      <c r="D6" s="28" t="s">
        <v>138</v>
      </c>
      <c r="E6" s="28">
        <f t="shared" ref="E6:E35" si="0">+SUM(F6:X6)</f>
        <v>600</v>
      </c>
      <c r="F6" s="32" t="s">
        <v>230</v>
      </c>
      <c r="G6" s="32"/>
      <c r="H6" s="32"/>
      <c r="I6" s="32" t="s">
        <v>230</v>
      </c>
      <c r="J6" s="32">
        <v>100</v>
      </c>
      <c r="K6" s="32">
        <v>100</v>
      </c>
      <c r="L6" s="32">
        <v>100</v>
      </c>
      <c r="M6" s="32" t="s">
        <v>230</v>
      </c>
      <c r="N6" s="32" t="s">
        <v>227</v>
      </c>
      <c r="O6" s="32">
        <v>100</v>
      </c>
      <c r="P6" s="32">
        <v>100</v>
      </c>
      <c r="Q6" s="32"/>
      <c r="R6" s="32"/>
      <c r="S6" s="32">
        <v>100</v>
      </c>
      <c r="T6" s="32"/>
      <c r="U6" s="32"/>
      <c r="V6" s="32"/>
      <c r="W6" s="32"/>
      <c r="X6" s="32"/>
      <c r="Y6" s="28">
        <f t="shared" ref="Y6:Y35" si="1">+COUNT(F6:X6)</f>
        <v>6</v>
      </c>
    </row>
    <row r="7" spans="1:26" x14ac:dyDescent="0.2">
      <c r="A7" s="9">
        <v>80</v>
      </c>
      <c r="B7" s="28">
        <v>2</v>
      </c>
      <c r="C7" s="28" t="s">
        <v>190</v>
      </c>
      <c r="D7" s="28" t="s">
        <v>138</v>
      </c>
      <c r="E7" s="28">
        <f t="shared" si="0"/>
        <v>540</v>
      </c>
      <c r="F7" s="32">
        <v>80</v>
      </c>
      <c r="G7" s="32">
        <v>80</v>
      </c>
      <c r="H7" s="32">
        <v>100</v>
      </c>
      <c r="I7" s="32">
        <v>100</v>
      </c>
      <c r="J7" s="32"/>
      <c r="K7" s="32"/>
      <c r="L7" s="32"/>
      <c r="M7" s="32">
        <v>100</v>
      </c>
      <c r="N7" s="32">
        <v>80</v>
      </c>
      <c r="O7" s="32" t="s">
        <v>232</v>
      </c>
      <c r="P7" s="32" t="s">
        <v>230</v>
      </c>
      <c r="Q7" s="32"/>
      <c r="R7" s="32"/>
      <c r="S7" s="32" t="s">
        <v>227</v>
      </c>
      <c r="T7" s="32"/>
      <c r="U7" s="32"/>
      <c r="V7" s="32"/>
      <c r="W7" s="32"/>
      <c r="X7" s="32"/>
      <c r="Y7" s="28">
        <f t="shared" si="1"/>
        <v>6</v>
      </c>
    </row>
    <row r="8" spans="1:26" x14ac:dyDescent="0.2">
      <c r="A8" s="9">
        <v>60</v>
      </c>
      <c r="B8" s="28">
        <v>3</v>
      </c>
      <c r="C8" s="28" t="s">
        <v>139</v>
      </c>
      <c r="D8" s="28" t="s">
        <v>124</v>
      </c>
      <c r="E8" s="28">
        <f t="shared" si="0"/>
        <v>520</v>
      </c>
      <c r="F8" s="32"/>
      <c r="G8" s="32">
        <v>100</v>
      </c>
      <c r="H8" s="32">
        <v>80</v>
      </c>
      <c r="I8" s="32">
        <v>80</v>
      </c>
      <c r="J8" s="32" t="s">
        <v>230</v>
      </c>
      <c r="K8" s="32">
        <v>100</v>
      </c>
      <c r="L8" s="32" t="s">
        <v>230</v>
      </c>
      <c r="M8" s="32">
        <v>80</v>
      </c>
      <c r="N8" s="32" t="s">
        <v>232</v>
      </c>
      <c r="O8" s="32">
        <v>80</v>
      </c>
      <c r="P8" s="32" t="s">
        <v>227</v>
      </c>
      <c r="Q8" s="32"/>
      <c r="R8" s="32"/>
      <c r="S8" s="32" t="s">
        <v>230</v>
      </c>
      <c r="T8" s="32"/>
      <c r="U8" s="32"/>
      <c r="V8" s="32"/>
      <c r="W8" s="32"/>
      <c r="X8" s="32"/>
      <c r="Y8" s="28">
        <f t="shared" si="1"/>
        <v>6</v>
      </c>
    </row>
    <row r="9" spans="1:26" x14ac:dyDescent="0.2">
      <c r="A9" s="9">
        <v>50</v>
      </c>
      <c r="B9" s="28">
        <v>4</v>
      </c>
      <c r="C9" s="28" t="s">
        <v>141</v>
      </c>
      <c r="D9" s="28" t="s">
        <v>122</v>
      </c>
      <c r="E9" s="28">
        <f t="shared" si="0"/>
        <v>415</v>
      </c>
      <c r="F9" s="32"/>
      <c r="G9" s="32">
        <v>60</v>
      </c>
      <c r="H9" s="32">
        <v>60</v>
      </c>
      <c r="I9" s="32">
        <v>50</v>
      </c>
      <c r="J9" s="32" t="s">
        <v>229</v>
      </c>
      <c r="K9" s="32">
        <v>100</v>
      </c>
      <c r="L9" s="32">
        <v>45</v>
      </c>
      <c r="M9" s="32" t="s">
        <v>234</v>
      </c>
      <c r="N9" s="32" t="s">
        <v>229</v>
      </c>
      <c r="O9" s="32" t="s">
        <v>234</v>
      </c>
      <c r="P9" s="32" t="s">
        <v>229</v>
      </c>
      <c r="Q9" s="32">
        <v>100</v>
      </c>
      <c r="R9" s="32"/>
      <c r="S9" s="32"/>
      <c r="T9" s="32"/>
      <c r="U9" s="32"/>
      <c r="V9" s="32"/>
      <c r="W9" s="32"/>
      <c r="X9" s="32"/>
      <c r="Y9" s="28">
        <f t="shared" si="1"/>
        <v>6</v>
      </c>
    </row>
    <row r="10" spans="1:26" x14ac:dyDescent="0.2">
      <c r="A10" s="9">
        <v>45</v>
      </c>
      <c r="B10" s="28">
        <v>5</v>
      </c>
      <c r="C10" s="28" t="s">
        <v>142</v>
      </c>
      <c r="D10" s="28" t="s">
        <v>143</v>
      </c>
      <c r="E10" s="28">
        <f t="shared" si="0"/>
        <v>390</v>
      </c>
      <c r="F10" s="32">
        <v>45</v>
      </c>
      <c r="G10" s="32">
        <v>50</v>
      </c>
      <c r="H10" s="32">
        <v>50</v>
      </c>
      <c r="I10" s="32">
        <v>45</v>
      </c>
      <c r="J10" s="32" t="s">
        <v>234</v>
      </c>
      <c r="K10" s="32">
        <v>100</v>
      </c>
      <c r="L10" s="32" t="s">
        <v>239</v>
      </c>
      <c r="M10" s="32" t="s">
        <v>231</v>
      </c>
      <c r="N10" s="32" t="s">
        <v>234</v>
      </c>
      <c r="O10" s="32" t="s">
        <v>235</v>
      </c>
      <c r="P10" s="32" t="s">
        <v>234</v>
      </c>
      <c r="Q10" s="32"/>
      <c r="R10" s="32"/>
      <c r="S10" s="32"/>
      <c r="T10" s="32">
        <v>100</v>
      </c>
      <c r="U10" s="32"/>
      <c r="V10" s="32"/>
      <c r="W10" s="32"/>
      <c r="X10" s="32"/>
      <c r="Y10" s="28">
        <f t="shared" si="1"/>
        <v>6</v>
      </c>
    </row>
    <row r="11" spans="1:26" x14ac:dyDescent="0.2">
      <c r="A11" s="9">
        <v>40</v>
      </c>
      <c r="B11" s="28">
        <v>6</v>
      </c>
      <c r="C11" s="28" t="s">
        <v>175</v>
      </c>
      <c r="D11" s="28" t="s">
        <v>143</v>
      </c>
      <c r="E11" s="28">
        <f t="shared" si="0"/>
        <v>338</v>
      </c>
      <c r="F11" s="32"/>
      <c r="G11" s="32">
        <v>45</v>
      </c>
      <c r="H11" s="32">
        <v>45</v>
      </c>
      <c r="I11" s="32"/>
      <c r="J11" s="32">
        <v>32</v>
      </c>
      <c r="K11" s="32">
        <v>100</v>
      </c>
      <c r="L11" s="32"/>
      <c r="M11" s="32"/>
      <c r="N11" s="32"/>
      <c r="O11" s="32" t="s">
        <v>231</v>
      </c>
      <c r="P11" s="32">
        <v>36</v>
      </c>
      <c r="Q11" s="32">
        <v>80</v>
      </c>
      <c r="R11" s="32"/>
      <c r="S11" s="32"/>
      <c r="T11" s="32"/>
      <c r="U11" s="32"/>
      <c r="V11" s="32"/>
      <c r="W11" s="32"/>
      <c r="X11" s="32"/>
      <c r="Y11" s="28">
        <f t="shared" si="1"/>
        <v>6</v>
      </c>
    </row>
    <row r="12" spans="1:26" x14ac:dyDescent="0.2">
      <c r="A12" s="9">
        <v>36</v>
      </c>
      <c r="B12" s="26"/>
      <c r="C12" s="26" t="s">
        <v>191</v>
      </c>
      <c r="D12" s="26" t="s">
        <v>138</v>
      </c>
      <c r="E12" s="26">
        <f t="shared" si="0"/>
        <v>365</v>
      </c>
      <c r="F12" s="35"/>
      <c r="G12" s="35"/>
      <c r="H12" s="35"/>
      <c r="I12" s="35"/>
      <c r="J12" s="35">
        <v>80</v>
      </c>
      <c r="K12" s="35">
        <v>100</v>
      </c>
      <c r="L12" s="35">
        <v>80</v>
      </c>
      <c r="M12" s="35">
        <v>45</v>
      </c>
      <c r="N12" s="35">
        <v>60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26">
        <f t="shared" si="1"/>
        <v>5</v>
      </c>
    </row>
    <row r="13" spans="1:26" x14ac:dyDescent="0.2">
      <c r="A13" s="9">
        <v>32</v>
      </c>
      <c r="B13" s="26"/>
      <c r="C13" s="26" t="s">
        <v>192</v>
      </c>
      <c r="D13" s="26" t="s">
        <v>130</v>
      </c>
      <c r="E13" s="26">
        <f t="shared" si="0"/>
        <v>305</v>
      </c>
      <c r="F13" s="35"/>
      <c r="G13" s="35"/>
      <c r="H13" s="35"/>
      <c r="I13" s="35"/>
      <c r="J13" s="35">
        <v>50</v>
      </c>
      <c r="K13" s="35">
        <v>100</v>
      </c>
      <c r="L13" s="35">
        <v>50</v>
      </c>
      <c r="M13" s="35"/>
      <c r="N13" s="35"/>
      <c r="O13" s="35">
        <v>60</v>
      </c>
      <c r="P13" s="35">
        <v>45</v>
      </c>
      <c r="Q13" s="35"/>
      <c r="R13" s="35"/>
      <c r="S13" s="35"/>
      <c r="T13" s="35"/>
      <c r="U13" s="35"/>
      <c r="V13" s="35"/>
      <c r="W13" s="35"/>
      <c r="X13" s="35"/>
      <c r="Y13" s="26">
        <f t="shared" si="1"/>
        <v>5</v>
      </c>
    </row>
    <row r="14" spans="1:26" x14ac:dyDescent="0.2">
      <c r="A14" s="9">
        <v>29</v>
      </c>
      <c r="B14" s="26"/>
      <c r="C14" s="26" t="s">
        <v>193</v>
      </c>
      <c r="D14" s="26" t="s">
        <v>138</v>
      </c>
      <c r="E14" s="26">
        <f t="shared" si="0"/>
        <v>240</v>
      </c>
      <c r="F14" s="35"/>
      <c r="G14" s="35"/>
      <c r="H14" s="35"/>
      <c r="I14" s="35"/>
      <c r="J14" s="35">
        <v>45</v>
      </c>
      <c r="K14" s="35">
        <v>100</v>
      </c>
      <c r="L14" s="35"/>
      <c r="M14" s="35"/>
      <c r="N14" s="35"/>
      <c r="O14" s="35">
        <v>45</v>
      </c>
      <c r="P14" s="35">
        <v>50</v>
      </c>
      <c r="Q14" s="35"/>
      <c r="R14" s="35"/>
      <c r="S14" s="35"/>
      <c r="T14" s="35"/>
      <c r="U14" s="35"/>
      <c r="V14" s="35"/>
      <c r="W14" s="35"/>
      <c r="X14" s="35"/>
      <c r="Y14" s="26">
        <f t="shared" si="1"/>
        <v>4</v>
      </c>
    </row>
    <row r="15" spans="1:26" x14ac:dyDescent="0.2">
      <c r="A15" s="9">
        <v>26</v>
      </c>
      <c r="B15" s="26"/>
      <c r="C15" s="26" t="s">
        <v>211</v>
      </c>
      <c r="D15" s="26" t="s">
        <v>205</v>
      </c>
      <c r="E15" s="26">
        <f t="shared" si="0"/>
        <v>40</v>
      </c>
      <c r="F15" s="35"/>
      <c r="G15" s="35"/>
      <c r="H15" s="35"/>
      <c r="I15" s="35"/>
      <c r="J15" s="35"/>
      <c r="K15" s="35"/>
      <c r="L15" s="35"/>
      <c r="M15" s="35"/>
      <c r="N15" s="35"/>
      <c r="O15" s="35">
        <v>40</v>
      </c>
      <c r="P15" s="35"/>
      <c r="Q15" s="35"/>
      <c r="R15" s="35"/>
      <c r="S15" s="35"/>
      <c r="T15" s="35"/>
      <c r="U15" s="35"/>
      <c r="V15" s="35"/>
      <c r="W15" s="35"/>
      <c r="X15" s="35"/>
      <c r="Y15" s="26">
        <f t="shared" si="1"/>
        <v>1</v>
      </c>
    </row>
    <row r="16" spans="1:26" x14ac:dyDescent="0.2">
      <c r="A16" s="9">
        <v>24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1"/>
        <v>0</v>
      </c>
    </row>
    <row r="17" spans="1:25" x14ac:dyDescent="0.2">
      <c r="A17" s="9">
        <v>22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1"/>
        <v>0</v>
      </c>
    </row>
    <row r="18" spans="1:25" x14ac:dyDescent="0.2">
      <c r="A18" s="9">
        <v>20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1"/>
        <v>0</v>
      </c>
    </row>
    <row r="19" spans="1:25" x14ac:dyDescent="0.2">
      <c r="A19" s="9">
        <v>18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1"/>
        <v>0</v>
      </c>
    </row>
    <row r="20" spans="1:25" x14ac:dyDescent="0.2">
      <c r="A20" s="9">
        <v>16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1"/>
        <v>0</v>
      </c>
    </row>
    <row r="21" spans="1:25" x14ac:dyDescent="0.2">
      <c r="A21" s="9">
        <v>15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1"/>
        <v>0</v>
      </c>
    </row>
    <row r="22" spans="1:25" x14ac:dyDescent="0.2">
      <c r="A22" s="9">
        <v>14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1"/>
        <v>0</v>
      </c>
    </row>
    <row r="23" spans="1:25" x14ac:dyDescent="0.2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1"/>
        <v>0</v>
      </c>
    </row>
    <row r="24" spans="1:25" x14ac:dyDescent="0.2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1"/>
        <v>0</v>
      </c>
    </row>
    <row r="25" spans="1:25" x14ac:dyDescent="0.2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1"/>
        <v>0</v>
      </c>
    </row>
    <row r="26" spans="1:25" x14ac:dyDescent="0.2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1"/>
        <v>0</v>
      </c>
    </row>
    <row r="27" spans="1:25" x14ac:dyDescent="0.2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1"/>
        <v>0</v>
      </c>
    </row>
    <row r="28" spans="1:25" x14ac:dyDescent="0.2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1"/>
        <v>0</v>
      </c>
    </row>
    <row r="29" spans="1:25" x14ac:dyDescent="0.2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1"/>
        <v>0</v>
      </c>
    </row>
    <row r="30" spans="1:25" x14ac:dyDescent="0.2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1"/>
        <v>0</v>
      </c>
    </row>
    <row r="31" spans="1:25" x14ac:dyDescent="0.2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1"/>
        <v>0</v>
      </c>
    </row>
    <row r="32" spans="1:25" x14ac:dyDescent="0.2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1"/>
        <v>0</v>
      </c>
    </row>
    <row r="33" spans="1:25" x14ac:dyDescent="0.2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1"/>
        <v>0</v>
      </c>
    </row>
    <row r="34" spans="1:25" x14ac:dyDescent="0.2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1"/>
        <v>0</v>
      </c>
    </row>
    <row r="35" spans="1:25" x14ac:dyDescent="0.2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1"/>
        <v>0</v>
      </c>
    </row>
  </sheetData>
  <sortState xmlns:xlrd2="http://schemas.microsoft.com/office/spreadsheetml/2017/richdata2" ref="A6:Y35">
    <sortCondition descending="1" ref="E6:E35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E9E22-E7EE-46E5-9196-92C43382F2C8}">
  <sheetPr>
    <tabColor theme="7" tint="0.59999389629810485"/>
  </sheetPr>
  <dimension ref="A1:Z35"/>
  <sheetViews>
    <sheetView tabSelected="1" zoomScale="70" zoomScaleNormal="70" workbookViewId="0">
      <pane xSplit="1" ySplit="5" topLeftCell="B6" activePane="bottomRight" state="frozen"/>
      <selection activeCell="C2" sqref="C2:D2"/>
      <selection pane="topRight" activeCell="C2" sqref="C2:D2"/>
      <selection pane="bottomLeft" activeCell="C2" sqref="C2:D2"/>
      <selection pane="bottomRight"/>
    </sheetView>
  </sheetViews>
  <sheetFormatPr baseColWidth="10" defaultColWidth="11.5" defaultRowHeight="15" x14ac:dyDescent="0.2"/>
  <cols>
    <col min="1" max="1" width="7" style="1" bestFit="1" customWidth="1"/>
    <col min="2" max="2" width="11.5" style="1"/>
    <col min="3" max="3" width="31.83203125" style="1" bestFit="1" customWidth="1"/>
    <col min="4" max="4" width="25.6640625" style="1" bestFit="1" customWidth="1"/>
    <col min="5" max="5" width="11.5" style="1"/>
    <col min="6" max="24" width="12.6640625" style="1" customWidth="1"/>
    <col min="25" max="16384" width="11.5" style="1"/>
  </cols>
  <sheetData>
    <row r="1" spans="1:26" ht="26" x14ac:dyDescent="0.3">
      <c r="A1" s="2"/>
      <c r="B1" s="4" t="s">
        <v>78</v>
      </c>
    </row>
    <row r="2" spans="1:26" ht="21" x14ac:dyDescent="0.2">
      <c r="B2" s="23" t="s">
        <v>103</v>
      </c>
      <c r="C2" s="22" t="s">
        <v>243</v>
      </c>
    </row>
    <row r="3" spans="1:26" ht="21" x14ac:dyDescent="0.25">
      <c r="B3" s="36" t="s">
        <v>242</v>
      </c>
    </row>
    <row r="4" spans="1:26" ht="158.25" customHeight="1" x14ac:dyDescent="0.2">
      <c r="A4" s="37" t="s">
        <v>102</v>
      </c>
      <c r="B4" s="38"/>
      <c r="C4" s="38"/>
      <c r="D4" s="38"/>
      <c r="E4" s="39"/>
      <c r="F4" s="5" t="s">
        <v>82</v>
      </c>
      <c r="G4" s="5" t="s">
        <v>83</v>
      </c>
      <c r="H4" s="5" t="s">
        <v>84</v>
      </c>
      <c r="I4" s="5" t="s">
        <v>85</v>
      </c>
      <c r="J4" s="5" t="s">
        <v>86</v>
      </c>
      <c r="K4" s="5" t="s">
        <v>87</v>
      </c>
      <c r="L4" s="5" t="s">
        <v>88</v>
      </c>
      <c r="M4" s="5" t="s">
        <v>89</v>
      </c>
      <c r="N4" s="5" t="s">
        <v>90</v>
      </c>
      <c r="O4" s="5" t="s">
        <v>91</v>
      </c>
      <c r="P4" s="5" t="s">
        <v>92</v>
      </c>
      <c r="Q4" s="5" t="s">
        <v>93</v>
      </c>
      <c r="R4" s="5" t="s">
        <v>94</v>
      </c>
      <c r="S4" s="5" t="s">
        <v>95</v>
      </c>
      <c r="T4" s="5" t="s">
        <v>96</v>
      </c>
      <c r="U4" s="5" t="s">
        <v>97</v>
      </c>
      <c r="V4" s="5" t="s">
        <v>98</v>
      </c>
      <c r="W4" s="5" t="s">
        <v>99</v>
      </c>
      <c r="X4" s="5" t="s">
        <v>104</v>
      </c>
      <c r="Y4" s="6" t="s">
        <v>237</v>
      </c>
      <c r="Z4" s="12"/>
    </row>
    <row r="5" spans="1:26" x14ac:dyDescent="0.2">
      <c r="A5" s="10" t="s">
        <v>101</v>
      </c>
      <c r="B5" s="7" t="s">
        <v>79</v>
      </c>
      <c r="C5" s="7" t="s">
        <v>47</v>
      </c>
      <c r="D5" s="7" t="s">
        <v>48</v>
      </c>
      <c r="E5" s="7" t="s">
        <v>80</v>
      </c>
      <c r="F5" s="8">
        <f>+Øst!A2</f>
        <v>1</v>
      </c>
      <c r="G5" s="8">
        <f>+Øst!A3</f>
        <v>2</v>
      </c>
      <c r="H5" s="8">
        <f>+Øst!A4</f>
        <v>3</v>
      </c>
      <c r="I5" s="8">
        <f>+Øst!A5</f>
        <v>4</v>
      </c>
      <c r="J5" s="8">
        <f>+Øst!A6</f>
        <v>5</v>
      </c>
      <c r="K5" s="8">
        <f>+Øst!A7</f>
        <v>6</v>
      </c>
      <c r="L5" s="8">
        <f>+Øst!A8</f>
        <v>7</v>
      </c>
      <c r="M5" s="8">
        <f>+Øst!A9</f>
        <v>8</v>
      </c>
      <c r="N5" s="8">
        <f>+Øst!A10</f>
        <v>9</v>
      </c>
      <c r="O5" s="8">
        <f>+Øst!A11</f>
        <v>10</v>
      </c>
      <c r="P5" s="8">
        <f>+Øst!A12</f>
        <v>11</v>
      </c>
      <c r="Q5" s="8">
        <f>+Øst!A13</f>
        <v>12</v>
      </c>
      <c r="R5" s="25" t="s">
        <v>200</v>
      </c>
      <c r="S5" s="8">
        <f>+Øst!A15</f>
        <v>14</v>
      </c>
      <c r="T5" s="8">
        <f>+Øst!A16</f>
        <v>15</v>
      </c>
      <c r="U5" s="25" t="s">
        <v>200</v>
      </c>
      <c r="V5" s="25" t="s">
        <v>200</v>
      </c>
      <c r="W5" s="25" t="s">
        <v>200</v>
      </c>
      <c r="X5" s="25" t="s">
        <v>200</v>
      </c>
      <c r="Y5" s="11" t="s">
        <v>100</v>
      </c>
    </row>
    <row r="6" spans="1:26" x14ac:dyDescent="0.2">
      <c r="A6" s="9">
        <v>100</v>
      </c>
      <c r="B6" s="29">
        <v>1</v>
      </c>
      <c r="C6" s="29" t="s">
        <v>136</v>
      </c>
      <c r="D6" s="29" t="s">
        <v>137</v>
      </c>
      <c r="E6" s="29">
        <f t="shared" ref="E6:E35" si="0">+SUM(F6:X6)</f>
        <v>600</v>
      </c>
      <c r="F6" s="33" t="s">
        <v>230</v>
      </c>
      <c r="G6" s="33">
        <v>100</v>
      </c>
      <c r="H6" s="33"/>
      <c r="I6" s="33">
        <v>100</v>
      </c>
      <c r="J6" s="33" t="s">
        <v>227</v>
      </c>
      <c r="K6" s="33">
        <v>100</v>
      </c>
      <c r="L6" s="33">
        <v>100</v>
      </c>
      <c r="M6" s="33" t="s">
        <v>227</v>
      </c>
      <c r="N6" s="33" t="s">
        <v>230</v>
      </c>
      <c r="O6" s="33" t="s">
        <v>228</v>
      </c>
      <c r="P6" s="33">
        <v>100</v>
      </c>
      <c r="Q6" s="33">
        <v>100</v>
      </c>
      <c r="R6" s="33"/>
      <c r="S6" s="33" t="s">
        <v>227</v>
      </c>
      <c r="T6" s="33"/>
      <c r="U6" s="33"/>
      <c r="V6" s="33"/>
      <c r="W6" s="33"/>
      <c r="X6" s="33"/>
      <c r="Y6" s="33">
        <f t="shared" ref="Y6:Y35" si="1">+COUNT(F6:X6)</f>
        <v>6</v>
      </c>
    </row>
    <row r="7" spans="1:26" x14ac:dyDescent="0.2">
      <c r="A7" s="9">
        <v>80</v>
      </c>
      <c r="B7" s="29">
        <v>2</v>
      </c>
      <c r="C7" s="29" t="s">
        <v>176</v>
      </c>
      <c r="D7" s="29" t="s">
        <v>174</v>
      </c>
      <c r="E7" s="29">
        <f t="shared" si="0"/>
        <v>520</v>
      </c>
      <c r="F7" s="33">
        <v>80</v>
      </c>
      <c r="G7" s="33"/>
      <c r="H7" s="33">
        <v>100</v>
      </c>
      <c r="I7" s="33"/>
      <c r="J7" s="33">
        <v>100</v>
      </c>
      <c r="K7" s="33">
        <v>100</v>
      </c>
      <c r="L7" s="33"/>
      <c r="M7" s="33">
        <v>60</v>
      </c>
      <c r="N7" s="33">
        <v>80</v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>
        <f t="shared" si="1"/>
        <v>6</v>
      </c>
    </row>
    <row r="8" spans="1:26" x14ac:dyDescent="0.2">
      <c r="A8" s="9">
        <v>60</v>
      </c>
      <c r="B8" s="29">
        <v>3</v>
      </c>
      <c r="C8" s="29" t="s">
        <v>177</v>
      </c>
      <c r="D8" s="29" t="s">
        <v>244</v>
      </c>
      <c r="E8" s="29">
        <f t="shared" si="0"/>
        <v>500</v>
      </c>
      <c r="F8" s="33">
        <v>80</v>
      </c>
      <c r="G8" s="33">
        <v>80</v>
      </c>
      <c r="H8" s="33">
        <v>80</v>
      </c>
      <c r="I8" s="33"/>
      <c r="J8" s="33"/>
      <c r="K8" s="33"/>
      <c r="L8" s="33"/>
      <c r="M8" s="33">
        <v>100</v>
      </c>
      <c r="N8" s="33">
        <v>60</v>
      </c>
      <c r="O8" s="33"/>
      <c r="P8" s="33"/>
      <c r="Q8" s="33"/>
      <c r="R8" s="33"/>
      <c r="S8" s="33">
        <v>100</v>
      </c>
      <c r="T8" s="33"/>
      <c r="U8" s="33"/>
      <c r="V8" s="33"/>
      <c r="W8" s="33"/>
      <c r="X8" s="33"/>
      <c r="Y8" s="33">
        <f t="shared" si="1"/>
        <v>6</v>
      </c>
    </row>
    <row r="9" spans="1:26" x14ac:dyDescent="0.2">
      <c r="A9" s="9">
        <v>50</v>
      </c>
      <c r="B9" s="29">
        <v>4</v>
      </c>
      <c r="C9" s="29" t="s">
        <v>178</v>
      </c>
      <c r="D9" s="29" t="s">
        <v>174</v>
      </c>
      <c r="E9" s="29">
        <f t="shared" si="0"/>
        <v>460</v>
      </c>
      <c r="F9" s="33" t="s">
        <v>230</v>
      </c>
      <c r="G9" s="33" t="s">
        <v>230</v>
      </c>
      <c r="H9" s="33" t="s">
        <v>230</v>
      </c>
      <c r="I9" s="33"/>
      <c r="J9" s="33">
        <v>60</v>
      </c>
      <c r="K9" s="33">
        <v>100</v>
      </c>
      <c r="L9" s="33">
        <v>80</v>
      </c>
      <c r="M9" s="33" t="s">
        <v>229</v>
      </c>
      <c r="N9" s="33"/>
      <c r="O9" s="33">
        <v>60</v>
      </c>
      <c r="P9" s="33">
        <v>80</v>
      </c>
      <c r="Q9" s="33"/>
      <c r="R9" s="33"/>
      <c r="S9" s="33"/>
      <c r="T9" s="33">
        <v>80</v>
      </c>
      <c r="U9" s="33"/>
      <c r="V9" s="33"/>
      <c r="W9" s="33"/>
      <c r="X9" s="33"/>
      <c r="Y9" s="33">
        <f t="shared" si="1"/>
        <v>6</v>
      </c>
    </row>
    <row r="10" spans="1:26" x14ac:dyDescent="0.2">
      <c r="A10" s="9">
        <v>45</v>
      </c>
      <c r="B10" s="29">
        <v>5</v>
      </c>
      <c r="C10" s="29" t="s">
        <v>179</v>
      </c>
      <c r="D10" s="29" t="s">
        <v>138</v>
      </c>
      <c r="E10" s="29">
        <f t="shared" si="0"/>
        <v>410</v>
      </c>
      <c r="F10" s="33" t="s">
        <v>232</v>
      </c>
      <c r="G10" s="33" t="s">
        <v>232</v>
      </c>
      <c r="H10" s="33" t="s">
        <v>232</v>
      </c>
      <c r="I10" s="33"/>
      <c r="J10" s="33">
        <v>50</v>
      </c>
      <c r="K10" s="33">
        <v>100</v>
      </c>
      <c r="L10" s="33">
        <v>60</v>
      </c>
      <c r="M10" s="33" t="s">
        <v>234</v>
      </c>
      <c r="N10" s="33" t="s">
        <v>233</v>
      </c>
      <c r="O10" s="33">
        <v>80</v>
      </c>
      <c r="P10" s="33">
        <v>60</v>
      </c>
      <c r="Q10" s="33"/>
      <c r="R10" s="33"/>
      <c r="S10" s="33">
        <v>60</v>
      </c>
      <c r="T10" s="33"/>
      <c r="U10" s="33"/>
      <c r="V10" s="33"/>
      <c r="W10" s="33"/>
      <c r="X10" s="33"/>
      <c r="Y10" s="33">
        <f t="shared" si="1"/>
        <v>6</v>
      </c>
    </row>
    <row r="11" spans="1:26" x14ac:dyDescent="0.2">
      <c r="A11" s="9">
        <v>40</v>
      </c>
      <c r="B11" s="26"/>
      <c r="C11" s="26" t="s">
        <v>218</v>
      </c>
      <c r="D11" s="26" t="s">
        <v>130</v>
      </c>
      <c r="E11" s="26">
        <f t="shared" si="0"/>
        <v>100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>
        <v>100</v>
      </c>
      <c r="U11" s="35"/>
      <c r="V11" s="35"/>
      <c r="W11" s="35"/>
      <c r="X11" s="35"/>
      <c r="Y11" s="35">
        <f t="shared" si="1"/>
        <v>1</v>
      </c>
    </row>
    <row r="12" spans="1:26" x14ac:dyDescent="0.2">
      <c r="A12" s="9">
        <v>36</v>
      </c>
      <c r="B12" s="3"/>
      <c r="C12" s="3"/>
      <c r="D12" s="3"/>
      <c r="E12" s="3">
        <f t="shared" si="0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f t="shared" si="1"/>
        <v>0</v>
      </c>
    </row>
    <row r="13" spans="1:26" x14ac:dyDescent="0.2">
      <c r="A13" s="9">
        <v>32</v>
      </c>
      <c r="B13" s="3"/>
      <c r="C13" s="3"/>
      <c r="D13" s="3"/>
      <c r="E13" s="3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1"/>
        <v>0</v>
      </c>
    </row>
    <row r="14" spans="1:26" x14ac:dyDescent="0.2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1"/>
        <v>0</v>
      </c>
    </row>
    <row r="15" spans="1:26" x14ac:dyDescent="0.2">
      <c r="A15" s="9">
        <v>26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1"/>
        <v>0</v>
      </c>
    </row>
    <row r="16" spans="1:26" x14ac:dyDescent="0.2">
      <c r="A16" s="9">
        <v>24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1"/>
        <v>0</v>
      </c>
    </row>
    <row r="17" spans="1:25" x14ac:dyDescent="0.2">
      <c r="A17" s="9">
        <v>22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1"/>
        <v>0</v>
      </c>
    </row>
    <row r="18" spans="1:25" x14ac:dyDescent="0.2">
      <c r="A18" s="9">
        <v>20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1"/>
        <v>0</v>
      </c>
    </row>
    <row r="19" spans="1:25" x14ac:dyDescent="0.2">
      <c r="A19" s="9">
        <v>18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1"/>
        <v>0</v>
      </c>
    </row>
    <row r="20" spans="1:25" x14ac:dyDescent="0.2">
      <c r="A20" s="9">
        <v>16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1"/>
        <v>0</v>
      </c>
    </row>
    <row r="21" spans="1:25" x14ac:dyDescent="0.2">
      <c r="A21" s="9">
        <v>15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1"/>
        <v>0</v>
      </c>
    </row>
    <row r="22" spans="1:25" x14ac:dyDescent="0.2">
      <c r="A22" s="9">
        <v>14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1"/>
        <v>0</v>
      </c>
    </row>
    <row r="23" spans="1:25" x14ac:dyDescent="0.2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1"/>
        <v>0</v>
      </c>
    </row>
    <row r="24" spans="1:25" x14ac:dyDescent="0.2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1"/>
        <v>0</v>
      </c>
    </row>
    <row r="25" spans="1:25" x14ac:dyDescent="0.2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1"/>
        <v>0</v>
      </c>
    </row>
    <row r="26" spans="1:25" x14ac:dyDescent="0.2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1"/>
        <v>0</v>
      </c>
    </row>
    <row r="27" spans="1:25" x14ac:dyDescent="0.2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1"/>
        <v>0</v>
      </c>
    </row>
    <row r="28" spans="1:25" x14ac:dyDescent="0.2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1"/>
        <v>0</v>
      </c>
    </row>
    <row r="29" spans="1:25" x14ac:dyDescent="0.2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1"/>
        <v>0</v>
      </c>
    </row>
    <row r="30" spans="1:25" x14ac:dyDescent="0.2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1"/>
        <v>0</v>
      </c>
    </row>
    <row r="31" spans="1:25" x14ac:dyDescent="0.2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1"/>
        <v>0</v>
      </c>
    </row>
    <row r="32" spans="1:25" x14ac:dyDescent="0.2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1"/>
        <v>0</v>
      </c>
    </row>
    <row r="33" spans="1:25" x14ac:dyDescent="0.2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1"/>
        <v>0</v>
      </c>
    </row>
    <row r="34" spans="1:25" x14ac:dyDescent="0.2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1"/>
        <v>0</v>
      </c>
    </row>
    <row r="35" spans="1:25" x14ac:dyDescent="0.2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1"/>
        <v>0</v>
      </c>
    </row>
  </sheetData>
  <sortState xmlns:xlrd2="http://schemas.microsoft.com/office/spreadsheetml/2017/richdata2" ref="A6:Y35">
    <sortCondition descending="1" ref="E6:E35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0978B-2016-4EC2-92B8-AB788E08E1C2}">
  <sheetPr>
    <tabColor theme="5" tint="0.39997558519241921"/>
  </sheetPr>
  <dimension ref="A1:Z35"/>
  <sheetViews>
    <sheetView zoomScale="70" zoomScaleNormal="70" workbookViewId="0">
      <pane xSplit="1" ySplit="5" topLeftCell="B6" activePane="bottomRight" state="frozen"/>
      <selection activeCell="L33" sqref="L33"/>
      <selection pane="topRight" activeCell="L33" sqref="L33"/>
      <selection pane="bottomLeft" activeCell="L33" sqref="L33"/>
      <selection pane="bottomRight"/>
    </sheetView>
  </sheetViews>
  <sheetFormatPr baseColWidth="10" defaultColWidth="11.5" defaultRowHeight="15" x14ac:dyDescent="0.2"/>
  <cols>
    <col min="1" max="1" width="7" style="1" bestFit="1" customWidth="1"/>
    <col min="2" max="2" width="11.5" style="1"/>
    <col min="3" max="3" width="23.6640625" style="1" bestFit="1" customWidth="1"/>
    <col min="4" max="4" width="25.6640625" style="1" bestFit="1" customWidth="1"/>
    <col min="5" max="5" width="11.5" style="1"/>
    <col min="6" max="24" width="12.6640625" style="1" customWidth="1"/>
    <col min="25" max="16384" width="11.5" style="1"/>
  </cols>
  <sheetData>
    <row r="1" spans="1:26" ht="26" x14ac:dyDescent="0.3">
      <c r="A1" s="2"/>
      <c r="B1" s="4" t="s">
        <v>78</v>
      </c>
    </row>
    <row r="2" spans="1:26" ht="21" x14ac:dyDescent="0.2">
      <c r="B2" s="23" t="s">
        <v>103</v>
      </c>
      <c r="C2" s="22" t="s">
        <v>107</v>
      </c>
    </row>
    <row r="3" spans="1:26" ht="21" x14ac:dyDescent="0.25">
      <c r="B3" s="36" t="s">
        <v>242</v>
      </c>
    </row>
    <row r="4" spans="1:26" ht="158.25" customHeight="1" x14ac:dyDescent="0.2">
      <c r="A4" s="37" t="s">
        <v>102</v>
      </c>
      <c r="B4" s="38"/>
      <c r="C4" s="38"/>
      <c r="D4" s="38"/>
      <c r="E4" s="39"/>
      <c r="F4" s="5" t="s">
        <v>82</v>
      </c>
      <c r="G4" s="5" t="s">
        <v>83</v>
      </c>
      <c r="H4" s="5" t="s">
        <v>84</v>
      </c>
      <c r="I4" s="5" t="s">
        <v>85</v>
      </c>
      <c r="J4" s="5" t="s">
        <v>86</v>
      </c>
      <c r="K4" s="5" t="s">
        <v>87</v>
      </c>
      <c r="L4" s="5" t="s">
        <v>88</v>
      </c>
      <c r="M4" s="5" t="s">
        <v>89</v>
      </c>
      <c r="N4" s="5" t="s">
        <v>90</v>
      </c>
      <c r="O4" s="5" t="s">
        <v>91</v>
      </c>
      <c r="P4" s="5" t="s">
        <v>92</v>
      </c>
      <c r="Q4" s="5" t="s">
        <v>93</v>
      </c>
      <c r="R4" s="5" t="s">
        <v>94</v>
      </c>
      <c r="S4" s="5" t="s">
        <v>95</v>
      </c>
      <c r="T4" s="5" t="s">
        <v>96</v>
      </c>
      <c r="U4" s="5" t="s">
        <v>97</v>
      </c>
      <c r="V4" s="5" t="s">
        <v>98</v>
      </c>
      <c r="W4" s="5" t="s">
        <v>99</v>
      </c>
      <c r="X4" s="5" t="s">
        <v>104</v>
      </c>
      <c r="Y4" s="6" t="s">
        <v>237</v>
      </c>
      <c r="Z4" s="12"/>
    </row>
    <row r="5" spans="1:26" x14ac:dyDescent="0.2">
      <c r="A5" s="10" t="s">
        <v>101</v>
      </c>
      <c r="B5" s="7" t="s">
        <v>79</v>
      </c>
      <c r="C5" s="7" t="s">
        <v>47</v>
      </c>
      <c r="D5" s="7" t="s">
        <v>48</v>
      </c>
      <c r="E5" s="7" t="s">
        <v>80</v>
      </c>
      <c r="F5" s="8">
        <f>+Øst!A2</f>
        <v>1</v>
      </c>
      <c r="G5" s="8" t="s">
        <v>208</v>
      </c>
      <c r="H5" s="8" t="s">
        <v>208</v>
      </c>
      <c r="I5" s="8" t="s">
        <v>208</v>
      </c>
      <c r="J5" s="8">
        <f>+Øst!A6</f>
        <v>5</v>
      </c>
      <c r="K5" s="8">
        <f>+Øst!A7</f>
        <v>6</v>
      </c>
      <c r="L5" s="8">
        <f>+Øst!A8</f>
        <v>7</v>
      </c>
      <c r="M5" s="8">
        <f>+Øst!A9</f>
        <v>8</v>
      </c>
      <c r="N5" s="8">
        <f>+Øst!A10</f>
        <v>9</v>
      </c>
      <c r="O5" s="8">
        <f>+Øst!A11</f>
        <v>10</v>
      </c>
      <c r="P5" s="8">
        <f>+Øst!A12</f>
        <v>11</v>
      </c>
      <c r="Q5" s="8">
        <f>+Øst!A13</f>
        <v>12</v>
      </c>
      <c r="R5" s="25" t="s">
        <v>200</v>
      </c>
      <c r="S5" s="8">
        <f>+Øst!A15</f>
        <v>14</v>
      </c>
      <c r="T5" s="8">
        <f>+Øst!A16</f>
        <v>15</v>
      </c>
      <c r="U5" s="25" t="s">
        <v>200</v>
      </c>
      <c r="V5" s="25" t="s">
        <v>200</v>
      </c>
      <c r="W5" s="25" t="s">
        <v>200</v>
      </c>
      <c r="X5" s="25" t="s">
        <v>200</v>
      </c>
      <c r="Y5" s="11" t="s">
        <v>100</v>
      </c>
    </row>
    <row r="6" spans="1:26" x14ac:dyDescent="0.2">
      <c r="A6" s="9">
        <v>100</v>
      </c>
      <c r="B6" s="28">
        <v>1</v>
      </c>
      <c r="C6" s="28" t="s">
        <v>189</v>
      </c>
      <c r="D6" s="28" t="s">
        <v>143</v>
      </c>
      <c r="E6" s="28">
        <f>+SUM(F6:X6)</f>
        <v>600</v>
      </c>
      <c r="F6" s="32" t="s">
        <v>227</v>
      </c>
      <c r="G6" s="32"/>
      <c r="H6" s="32"/>
      <c r="I6" s="32"/>
      <c r="J6" s="32">
        <v>100</v>
      </c>
      <c r="K6" s="32">
        <v>100</v>
      </c>
      <c r="L6" s="32">
        <v>100</v>
      </c>
      <c r="M6" s="32" t="s">
        <v>230</v>
      </c>
      <c r="N6" s="32" t="s">
        <v>227</v>
      </c>
      <c r="O6" s="32">
        <v>100</v>
      </c>
      <c r="P6" s="32">
        <v>100</v>
      </c>
      <c r="Q6" s="32">
        <v>100</v>
      </c>
      <c r="R6" s="32"/>
      <c r="S6" s="32"/>
      <c r="T6" s="32"/>
      <c r="U6" s="32"/>
      <c r="V6" s="32"/>
      <c r="W6" s="32"/>
      <c r="X6" s="32"/>
      <c r="Y6" s="28">
        <f t="shared" ref="Y6:Y35" si="0">+COUNT(F6:X6)</f>
        <v>6</v>
      </c>
    </row>
    <row r="7" spans="1:26" x14ac:dyDescent="0.2">
      <c r="A7" s="9">
        <v>80</v>
      </c>
      <c r="B7" s="28">
        <v>2</v>
      </c>
      <c r="C7" s="28" t="s">
        <v>188</v>
      </c>
      <c r="D7" s="28" t="s">
        <v>143</v>
      </c>
      <c r="E7" s="28">
        <f>+SUM(F7:X7)</f>
        <v>540</v>
      </c>
      <c r="F7" s="32" t="s">
        <v>227</v>
      </c>
      <c r="G7" s="32"/>
      <c r="H7" s="32"/>
      <c r="I7" s="32"/>
      <c r="J7" s="32">
        <v>80</v>
      </c>
      <c r="K7" s="32">
        <v>100</v>
      </c>
      <c r="L7" s="32">
        <v>80</v>
      </c>
      <c r="M7" s="32">
        <v>80</v>
      </c>
      <c r="N7" s="32">
        <v>100</v>
      </c>
      <c r="O7" s="32"/>
      <c r="P7" s="32"/>
      <c r="Q7" s="32"/>
      <c r="R7" s="32"/>
      <c r="S7" s="32">
        <v>100</v>
      </c>
      <c r="T7" s="32"/>
      <c r="U7" s="32"/>
      <c r="V7" s="32"/>
      <c r="W7" s="32"/>
      <c r="X7" s="32"/>
      <c r="Y7" s="28">
        <f t="shared" si="0"/>
        <v>6</v>
      </c>
    </row>
    <row r="8" spans="1:26" x14ac:dyDescent="0.2">
      <c r="A8" s="9">
        <v>60</v>
      </c>
      <c r="B8" s="26"/>
      <c r="C8" s="26" t="s">
        <v>197</v>
      </c>
      <c r="D8" s="26" t="s">
        <v>130</v>
      </c>
      <c r="E8" s="26">
        <f>+SUM(F8:X8)</f>
        <v>320</v>
      </c>
      <c r="F8" s="35"/>
      <c r="G8" s="35"/>
      <c r="H8" s="35"/>
      <c r="I8" s="35"/>
      <c r="J8" s="35">
        <v>60</v>
      </c>
      <c r="K8" s="35"/>
      <c r="L8" s="35"/>
      <c r="M8" s="35"/>
      <c r="N8" s="35"/>
      <c r="O8" s="35">
        <v>80</v>
      </c>
      <c r="P8" s="35">
        <v>80</v>
      </c>
      <c r="Q8" s="35"/>
      <c r="R8" s="35"/>
      <c r="S8" s="35"/>
      <c r="T8" s="35">
        <v>100</v>
      </c>
      <c r="U8" s="35"/>
      <c r="V8" s="35"/>
      <c r="W8" s="35"/>
      <c r="X8" s="35"/>
      <c r="Y8" s="26">
        <f t="shared" si="0"/>
        <v>4</v>
      </c>
    </row>
    <row r="9" spans="1:26" x14ac:dyDescent="0.2">
      <c r="A9" s="9">
        <v>50</v>
      </c>
      <c r="B9" s="26"/>
      <c r="C9" s="26" t="s">
        <v>204</v>
      </c>
      <c r="D9" s="26" t="s">
        <v>205</v>
      </c>
      <c r="E9" s="26">
        <f>+SUM(F9:X9)</f>
        <v>80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>
        <v>80</v>
      </c>
      <c r="R9" s="35"/>
      <c r="S9" s="35"/>
      <c r="T9" s="35"/>
      <c r="U9" s="35"/>
      <c r="V9" s="35"/>
      <c r="W9" s="35"/>
      <c r="X9" s="35"/>
      <c r="Y9" s="26">
        <f t="shared" si="0"/>
        <v>1</v>
      </c>
    </row>
    <row r="10" spans="1:26" x14ac:dyDescent="0.2">
      <c r="A10" s="9">
        <v>45</v>
      </c>
      <c r="B10" s="3"/>
      <c r="C10" s="3"/>
      <c r="D10" s="3"/>
      <c r="E10" s="3">
        <f t="shared" ref="E10:E13" si="1">+SUM(F10:X10)</f>
        <v>0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">
        <f t="shared" si="0"/>
        <v>0</v>
      </c>
    </row>
    <row r="11" spans="1:26" x14ac:dyDescent="0.2">
      <c r="A11" s="9">
        <v>40</v>
      </c>
      <c r="B11" s="3"/>
      <c r="C11" s="3"/>
      <c r="D11" s="3"/>
      <c r="E11" s="3">
        <f t="shared" si="1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f t="shared" si="0"/>
        <v>0</v>
      </c>
    </row>
    <row r="12" spans="1:26" x14ac:dyDescent="0.2">
      <c r="A12" s="9">
        <v>36</v>
      </c>
      <c r="B12" s="3"/>
      <c r="C12" s="3"/>
      <c r="D12" s="3"/>
      <c r="E12" s="3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f t="shared" si="0"/>
        <v>0</v>
      </c>
    </row>
    <row r="13" spans="1:26" x14ac:dyDescent="0.2">
      <c r="A13" s="9">
        <v>32</v>
      </c>
      <c r="B13" s="3"/>
      <c r="C13" s="3"/>
      <c r="D13" s="3"/>
      <c r="E13" s="3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0"/>
        <v>0</v>
      </c>
    </row>
    <row r="14" spans="1:26" x14ac:dyDescent="0.2">
      <c r="A14" s="9">
        <v>29</v>
      </c>
      <c r="B14" s="3"/>
      <c r="C14" s="3"/>
      <c r="D14" s="3"/>
      <c r="E14" s="3">
        <f t="shared" ref="E14:E35" si="2">+SUM(F14:X14)</f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0"/>
        <v>0</v>
      </c>
    </row>
    <row r="15" spans="1:26" x14ac:dyDescent="0.2">
      <c r="A15" s="9">
        <v>26</v>
      </c>
      <c r="B15" s="3"/>
      <c r="C15" s="3"/>
      <c r="D15" s="3"/>
      <c r="E15" s="3">
        <f t="shared" si="2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0"/>
        <v>0</v>
      </c>
    </row>
    <row r="16" spans="1:26" x14ac:dyDescent="0.2">
      <c r="A16" s="9">
        <v>24</v>
      </c>
      <c r="B16" s="3"/>
      <c r="C16" s="3"/>
      <c r="D16" s="3"/>
      <c r="E16" s="3">
        <f t="shared" si="2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0"/>
        <v>0</v>
      </c>
    </row>
    <row r="17" spans="1:25" x14ac:dyDescent="0.2">
      <c r="A17" s="9">
        <v>22</v>
      </c>
      <c r="B17" s="3"/>
      <c r="C17" s="3"/>
      <c r="D17" s="3"/>
      <c r="E17" s="3">
        <f t="shared" si="2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0"/>
        <v>0</v>
      </c>
    </row>
    <row r="18" spans="1:25" x14ac:dyDescent="0.2">
      <c r="A18" s="9">
        <v>20</v>
      </c>
      <c r="B18" s="3"/>
      <c r="C18" s="3"/>
      <c r="D18" s="3"/>
      <c r="E18" s="3">
        <f t="shared" si="2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0"/>
        <v>0</v>
      </c>
    </row>
    <row r="19" spans="1:25" x14ac:dyDescent="0.2">
      <c r="A19" s="9">
        <v>18</v>
      </c>
      <c r="B19" s="3"/>
      <c r="C19" s="3"/>
      <c r="D19" s="3"/>
      <c r="E19" s="3">
        <f t="shared" si="2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0"/>
        <v>0</v>
      </c>
    </row>
    <row r="20" spans="1:25" x14ac:dyDescent="0.2">
      <c r="A20" s="9">
        <v>16</v>
      </c>
      <c r="B20" s="3"/>
      <c r="C20" s="3"/>
      <c r="D20" s="3"/>
      <c r="E20" s="3">
        <f t="shared" si="2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0"/>
        <v>0</v>
      </c>
    </row>
    <row r="21" spans="1:25" x14ac:dyDescent="0.2">
      <c r="A21" s="9">
        <v>15</v>
      </c>
      <c r="B21" s="3"/>
      <c r="C21" s="3"/>
      <c r="D21" s="3"/>
      <c r="E21" s="3">
        <f t="shared" si="2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0"/>
        <v>0</v>
      </c>
    </row>
    <row r="22" spans="1:25" x14ac:dyDescent="0.2">
      <c r="A22" s="9">
        <v>14</v>
      </c>
      <c r="B22" s="3"/>
      <c r="C22" s="3"/>
      <c r="D22" s="3"/>
      <c r="E22" s="3">
        <f t="shared" si="2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0"/>
        <v>0</v>
      </c>
    </row>
    <row r="23" spans="1:25" x14ac:dyDescent="0.2">
      <c r="A23" s="9">
        <v>13</v>
      </c>
      <c r="B23" s="3"/>
      <c r="C23" s="3"/>
      <c r="D23" s="3"/>
      <c r="E23" s="3">
        <f t="shared" si="2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0"/>
        <v>0</v>
      </c>
    </row>
    <row r="24" spans="1:25" x14ac:dyDescent="0.2">
      <c r="A24" s="9">
        <v>12</v>
      </c>
      <c r="B24" s="3"/>
      <c r="C24" s="3"/>
      <c r="D24" s="3"/>
      <c r="E24" s="3">
        <f t="shared" si="2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0"/>
        <v>0</v>
      </c>
    </row>
    <row r="25" spans="1:25" x14ac:dyDescent="0.2">
      <c r="A25" s="9">
        <v>11</v>
      </c>
      <c r="B25" s="3"/>
      <c r="C25" s="3"/>
      <c r="D25" s="3"/>
      <c r="E25" s="3">
        <f t="shared" si="2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0"/>
        <v>0</v>
      </c>
    </row>
    <row r="26" spans="1:25" x14ac:dyDescent="0.2">
      <c r="A26" s="9">
        <v>10</v>
      </c>
      <c r="B26" s="3"/>
      <c r="C26" s="3"/>
      <c r="D26" s="3"/>
      <c r="E26" s="3">
        <f t="shared" si="2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0"/>
        <v>0</v>
      </c>
    </row>
    <row r="27" spans="1:25" x14ac:dyDescent="0.2">
      <c r="A27" s="9">
        <v>9</v>
      </c>
      <c r="B27" s="3"/>
      <c r="C27" s="3"/>
      <c r="D27" s="3"/>
      <c r="E27" s="3">
        <f t="shared" si="2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0"/>
        <v>0</v>
      </c>
    </row>
    <row r="28" spans="1:25" x14ac:dyDescent="0.2">
      <c r="A28" s="9">
        <v>8</v>
      </c>
      <c r="B28" s="3"/>
      <c r="C28" s="3"/>
      <c r="D28" s="3"/>
      <c r="E28" s="3">
        <f t="shared" si="2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0"/>
        <v>0</v>
      </c>
    </row>
    <row r="29" spans="1:25" x14ac:dyDescent="0.2">
      <c r="A29" s="9">
        <v>7</v>
      </c>
      <c r="B29" s="3"/>
      <c r="C29" s="3"/>
      <c r="D29" s="3"/>
      <c r="E29" s="3">
        <f t="shared" si="2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0"/>
        <v>0</v>
      </c>
    </row>
    <row r="30" spans="1:25" x14ac:dyDescent="0.2">
      <c r="A30" s="9">
        <v>6</v>
      </c>
      <c r="B30" s="3"/>
      <c r="C30" s="3"/>
      <c r="D30" s="3"/>
      <c r="E30" s="3">
        <f t="shared" si="2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0"/>
        <v>0</v>
      </c>
    </row>
    <row r="31" spans="1:25" x14ac:dyDescent="0.2">
      <c r="A31" s="9">
        <v>5</v>
      </c>
      <c r="B31" s="3"/>
      <c r="C31" s="3"/>
      <c r="D31" s="3"/>
      <c r="E31" s="3">
        <f t="shared" si="2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0"/>
        <v>0</v>
      </c>
    </row>
    <row r="32" spans="1:25" x14ac:dyDescent="0.2">
      <c r="A32" s="9">
        <v>4</v>
      </c>
      <c r="B32" s="3"/>
      <c r="C32" s="3"/>
      <c r="D32" s="3"/>
      <c r="E32" s="3">
        <f t="shared" si="2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0"/>
        <v>0</v>
      </c>
    </row>
    <row r="33" spans="1:25" x14ac:dyDescent="0.2">
      <c r="A33" s="9">
        <v>3</v>
      </c>
      <c r="B33" s="3"/>
      <c r="C33" s="3"/>
      <c r="D33" s="3"/>
      <c r="E33" s="3">
        <f t="shared" si="2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0"/>
        <v>0</v>
      </c>
    </row>
    <row r="34" spans="1:25" x14ac:dyDescent="0.2">
      <c r="A34" s="9">
        <v>2</v>
      </c>
      <c r="B34" s="3"/>
      <c r="C34" s="3"/>
      <c r="D34" s="3"/>
      <c r="E34" s="3">
        <f t="shared" si="2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0"/>
        <v>0</v>
      </c>
    </row>
    <row r="35" spans="1:25" x14ac:dyDescent="0.2">
      <c r="A35" s="9">
        <v>1</v>
      </c>
      <c r="B35" s="3"/>
      <c r="C35" s="3"/>
      <c r="D35" s="3"/>
      <c r="E35" s="3">
        <f t="shared" si="2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0"/>
        <v>0</v>
      </c>
    </row>
  </sheetData>
  <sortState xmlns:xlrd2="http://schemas.microsoft.com/office/spreadsheetml/2017/richdata2" ref="C6:T9">
    <sortCondition descending="1" ref="E6:E9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61494-6A00-4A2D-B2C2-0E532915BAC2}">
  <sheetPr>
    <tabColor theme="7" tint="0.59999389629810485"/>
  </sheetPr>
  <dimension ref="A1:Z35"/>
  <sheetViews>
    <sheetView zoomScale="70" zoomScaleNormal="70" workbookViewId="0">
      <pane xSplit="1" ySplit="5" topLeftCell="B6" activePane="bottomRight" state="frozen"/>
      <selection activeCell="O28" sqref="O28"/>
      <selection pane="topRight" activeCell="O28" sqref="O28"/>
      <selection pane="bottomLeft" activeCell="O28" sqref="O28"/>
      <selection pane="bottomRight"/>
    </sheetView>
  </sheetViews>
  <sheetFormatPr baseColWidth="10" defaultColWidth="11.5" defaultRowHeight="15" x14ac:dyDescent="0.2"/>
  <cols>
    <col min="1" max="1" width="7" style="1" bestFit="1" customWidth="1"/>
    <col min="2" max="2" width="11.5" style="1"/>
    <col min="3" max="3" width="38.83203125" style="1" bestFit="1" customWidth="1"/>
    <col min="4" max="4" width="25.6640625" style="1" bestFit="1" customWidth="1"/>
    <col min="5" max="5" width="11.5" style="1"/>
    <col min="6" max="24" width="12.6640625" style="1" customWidth="1"/>
    <col min="25" max="16384" width="11.5" style="1"/>
  </cols>
  <sheetData>
    <row r="1" spans="1:26" ht="26" x14ac:dyDescent="0.3">
      <c r="A1" s="2"/>
      <c r="B1" s="4" t="s">
        <v>78</v>
      </c>
    </row>
    <row r="2" spans="1:26" ht="21" x14ac:dyDescent="0.2">
      <c r="B2" s="23" t="s">
        <v>103</v>
      </c>
      <c r="C2" s="22" t="s">
        <v>112</v>
      </c>
    </row>
    <row r="3" spans="1:26" ht="21" x14ac:dyDescent="0.25">
      <c r="B3" s="36" t="s">
        <v>242</v>
      </c>
    </row>
    <row r="4" spans="1:26" ht="158.25" customHeight="1" x14ac:dyDescent="0.2">
      <c r="A4" s="37" t="s">
        <v>102</v>
      </c>
      <c r="B4" s="38"/>
      <c r="C4" s="38"/>
      <c r="D4" s="38"/>
      <c r="E4" s="39"/>
      <c r="F4" s="5" t="s">
        <v>82</v>
      </c>
      <c r="G4" s="5" t="s">
        <v>83</v>
      </c>
      <c r="H4" s="5" t="s">
        <v>84</v>
      </c>
      <c r="I4" s="5" t="s">
        <v>85</v>
      </c>
      <c r="J4" s="5" t="s">
        <v>86</v>
      </c>
      <c r="K4" s="5" t="s">
        <v>87</v>
      </c>
      <c r="L4" s="5" t="s">
        <v>88</v>
      </c>
      <c r="M4" s="5" t="s">
        <v>89</v>
      </c>
      <c r="N4" s="5" t="s">
        <v>90</v>
      </c>
      <c r="O4" s="5" t="s">
        <v>91</v>
      </c>
      <c r="P4" s="5" t="s">
        <v>92</v>
      </c>
      <c r="Q4" s="5" t="s">
        <v>93</v>
      </c>
      <c r="R4" s="5" t="s">
        <v>94</v>
      </c>
      <c r="S4" s="5" t="s">
        <v>95</v>
      </c>
      <c r="T4" s="5" t="s">
        <v>96</v>
      </c>
      <c r="U4" s="5" t="s">
        <v>97</v>
      </c>
      <c r="V4" s="5" t="s">
        <v>98</v>
      </c>
      <c r="W4" s="5" t="s">
        <v>99</v>
      </c>
      <c r="X4" s="5" t="s">
        <v>104</v>
      </c>
      <c r="Y4" s="6" t="s">
        <v>237</v>
      </c>
      <c r="Z4" s="12"/>
    </row>
    <row r="5" spans="1:26" x14ac:dyDescent="0.2">
      <c r="A5" s="10" t="s">
        <v>101</v>
      </c>
      <c r="B5" s="7" t="s">
        <v>79</v>
      </c>
      <c r="C5" s="7" t="s">
        <v>47</v>
      </c>
      <c r="D5" s="7" t="s">
        <v>48</v>
      </c>
      <c r="E5" s="7" t="s">
        <v>80</v>
      </c>
      <c r="F5" s="8">
        <f>+Øst!A2</f>
        <v>1</v>
      </c>
      <c r="G5" s="8" t="s">
        <v>208</v>
      </c>
      <c r="H5" s="8" t="s">
        <v>208</v>
      </c>
      <c r="I5" s="8">
        <f>+Øst!A5</f>
        <v>4</v>
      </c>
      <c r="J5" s="8">
        <f>+Øst!A6</f>
        <v>5</v>
      </c>
      <c r="K5" s="8">
        <f>+Øst!A7</f>
        <v>6</v>
      </c>
      <c r="L5" s="8" t="s">
        <v>208</v>
      </c>
      <c r="M5" s="8">
        <f>+Øst!A9</f>
        <v>8</v>
      </c>
      <c r="N5" s="8">
        <f>+Øst!A10</f>
        <v>9</v>
      </c>
      <c r="O5" s="8" t="s">
        <v>208</v>
      </c>
      <c r="P5" s="8" t="s">
        <v>208</v>
      </c>
      <c r="Q5" s="8" t="s">
        <v>208</v>
      </c>
      <c r="R5" s="25" t="s">
        <v>200</v>
      </c>
      <c r="S5" s="8">
        <f>+Øst!A15</f>
        <v>14</v>
      </c>
      <c r="T5" s="8">
        <f>+Øst!A16</f>
        <v>15</v>
      </c>
      <c r="U5" s="25" t="s">
        <v>200</v>
      </c>
      <c r="V5" s="25" t="s">
        <v>200</v>
      </c>
      <c r="W5" s="25" t="s">
        <v>200</v>
      </c>
      <c r="X5" s="25" t="s">
        <v>200</v>
      </c>
      <c r="Y5" s="11" t="s">
        <v>100</v>
      </c>
    </row>
    <row r="6" spans="1:26" x14ac:dyDescent="0.2">
      <c r="A6" s="9">
        <v>100</v>
      </c>
      <c r="B6" s="26"/>
      <c r="C6" s="26" t="s">
        <v>129</v>
      </c>
      <c r="D6" s="26" t="s">
        <v>130</v>
      </c>
      <c r="E6" s="26">
        <f>+SUM(F6:X6)</f>
        <v>400</v>
      </c>
      <c r="F6" s="26"/>
      <c r="G6" s="26"/>
      <c r="H6" s="26"/>
      <c r="I6" s="26">
        <v>100</v>
      </c>
      <c r="J6" s="26"/>
      <c r="K6" s="26"/>
      <c r="L6" s="26"/>
      <c r="M6" s="26"/>
      <c r="N6" s="26">
        <v>100</v>
      </c>
      <c r="O6" s="26"/>
      <c r="P6" s="26"/>
      <c r="Q6" s="26"/>
      <c r="R6" s="26"/>
      <c r="S6" s="26">
        <v>100</v>
      </c>
      <c r="T6" s="26">
        <v>100</v>
      </c>
      <c r="U6" s="26"/>
      <c r="V6" s="26"/>
      <c r="W6" s="26"/>
      <c r="X6" s="26"/>
      <c r="Y6" s="26">
        <f t="shared" ref="Y6:Y35" si="0">+COUNT(F6:X6)</f>
        <v>4</v>
      </c>
    </row>
    <row r="7" spans="1:26" x14ac:dyDescent="0.2">
      <c r="A7" s="9">
        <v>80</v>
      </c>
      <c r="B7" s="26"/>
      <c r="C7" s="26" t="s">
        <v>186</v>
      </c>
      <c r="D7" s="26" t="s">
        <v>187</v>
      </c>
      <c r="E7" s="26">
        <f>+SUM(F7:X7)</f>
        <v>340</v>
      </c>
      <c r="F7" s="26">
        <v>100</v>
      </c>
      <c r="G7" s="26"/>
      <c r="H7" s="26"/>
      <c r="I7" s="26"/>
      <c r="J7" s="26"/>
      <c r="K7" s="26"/>
      <c r="L7" s="26"/>
      <c r="M7" s="26">
        <v>100</v>
      </c>
      <c r="N7" s="26">
        <v>60</v>
      </c>
      <c r="O7" s="26"/>
      <c r="P7" s="26"/>
      <c r="Q7" s="26"/>
      <c r="R7" s="26"/>
      <c r="S7" s="26">
        <v>80</v>
      </c>
      <c r="T7" s="26"/>
      <c r="U7" s="26"/>
      <c r="V7" s="26"/>
      <c r="W7" s="26"/>
      <c r="X7" s="26"/>
      <c r="Y7" s="26">
        <f t="shared" si="0"/>
        <v>4</v>
      </c>
    </row>
    <row r="8" spans="1:26" x14ac:dyDescent="0.2">
      <c r="A8" s="9">
        <v>60</v>
      </c>
      <c r="B8" s="26"/>
      <c r="C8" s="26" t="s">
        <v>194</v>
      </c>
      <c r="D8" s="26" t="s">
        <v>196</v>
      </c>
      <c r="E8" s="26">
        <f>+SUM(F8:X8)</f>
        <v>305</v>
      </c>
      <c r="F8" s="26"/>
      <c r="G8" s="26"/>
      <c r="H8" s="26"/>
      <c r="I8" s="26"/>
      <c r="J8" s="26">
        <v>100</v>
      </c>
      <c r="K8" s="26">
        <v>100</v>
      </c>
      <c r="L8" s="26"/>
      <c r="M8" s="26">
        <v>60</v>
      </c>
      <c r="N8" s="26">
        <v>45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>
        <f t="shared" si="0"/>
        <v>4</v>
      </c>
    </row>
    <row r="9" spans="1:26" x14ac:dyDescent="0.2">
      <c r="A9" s="9">
        <v>50</v>
      </c>
      <c r="B9" s="26"/>
      <c r="C9" s="26" t="s">
        <v>195</v>
      </c>
      <c r="D9" s="26" t="s">
        <v>196</v>
      </c>
      <c r="E9" s="26">
        <f>+SUM(F9:X9)</f>
        <v>180</v>
      </c>
      <c r="F9" s="26"/>
      <c r="G9" s="26"/>
      <c r="H9" s="26"/>
      <c r="I9" s="26"/>
      <c r="J9" s="26">
        <v>80</v>
      </c>
      <c r="K9" s="26">
        <v>100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>
        <f t="shared" si="0"/>
        <v>2</v>
      </c>
    </row>
    <row r="10" spans="1:26" x14ac:dyDescent="0.2">
      <c r="A10" s="9">
        <v>45</v>
      </c>
      <c r="B10" s="26"/>
      <c r="C10" s="26" t="s">
        <v>209</v>
      </c>
      <c r="D10" s="26" t="s">
        <v>196</v>
      </c>
      <c r="E10" s="26">
        <f>+SUM(F10:X10)</f>
        <v>160</v>
      </c>
      <c r="F10" s="26"/>
      <c r="G10" s="26"/>
      <c r="H10" s="26"/>
      <c r="I10" s="26"/>
      <c r="J10" s="26"/>
      <c r="K10" s="26"/>
      <c r="L10" s="26"/>
      <c r="M10" s="26">
        <v>80</v>
      </c>
      <c r="N10" s="26">
        <v>80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>
        <f t="shared" si="0"/>
        <v>2</v>
      </c>
    </row>
    <row r="11" spans="1:26" x14ac:dyDescent="0.2">
      <c r="A11" s="9">
        <v>40</v>
      </c>
      <c r="B11" s="3"/>
      <c r="C11" s="3"/>
      <c r="D11" s="3"/>
      <c r="E11" s="3">
        <f t="shared" ref="E11" si="1">+SUM(F11:X11)</f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f t="shared" si="0"/>
        <v>0</v>
      </c>
    </row>
    <row r="12" spans="1:26" x14ac:dyDescent="0.2">
      <c r="A12" s="9">
        <v>36</v>
      </c>
      <c r="B12" s="3"/>
      <c r="C12" s="3"/>
      <c r="D12" s="3"/>
      <c r="E12" s="3">
        <f t="shared" ref="E12:E35" si="2">+SUM(F12:X12)</f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f t="shared" si="0"/>
        <v>0</v>
      </c>
    </row>
    <row r="13" spans="1:26" x14ac:dyDescent="0.2">
      <c r="A13" s="9">
        <v>32</v>
      </c>
      <c r="B13" s="3"/>
      <c r="C13" s="3"/>
      <c r="D13" s="3"/>
      <c r="E13" s="3">
        <f t="shared" si="2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0"/>
        <v>0</v>
      </c>
    </row>
    <row r="14" spans="1:26" x14ac:dyDescent="0.2">
      <c r="A14" s="9">
        <v>29</v>
      </c>
      <c r="B14" s="3"/>
      <c r="C14" s="3"/>
      <c r="D14" s="3"/>
      <c r="E14" s="3">
        <f t="shared" si="2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0"/>
        <v>0</v>
      </c>
    </row>
    <row r="15" spans="1:26" x14ac:dyDescent="0.2">
      <c r="A15" s="9">
        <v>26</v>
      </c>
      <c r="B15" s="3"/>
      <c r="C15" s="3"/>
      <c r="D15" s="3"/>
      <c r="E15" s="3">
        <f t="shared" si="2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0"/>
        <v>0</v>
      </c>
    </row>
    <row r="16" spans="1:26" x14ac:dyDescent="0.2">
      <c r="A16" s="9">
        <v>24</v>
      </c>
      <c r="B16" s="3"/>
      <c r="C16" s="3"/>
      <c r="D16" s="3"/>
      <c r="E16" s="3">
        <f t="shared" si="2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0"/>
        <v>0</v>
      </c>
    </row>
    <row r="17" spans="1:25" x14ac:dyDescent="0.2">
      <c r="A17" s="9">
        <v>22</v>
      </c>
      <c r="B17" s="3"/>
      <c r="C17" s="3"/>
      <c r="D17" s="3"/>
      <c r="E17" s="3">
        <f t="shared" si="2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0"/>
        <v>0</v>
      </c>
    </row>
    <row r="18" spans="1:25" x14ac:dyDescent="0.2">
      <c r="A18" s="9">
        <v>20</v>
      </c>
      <c r="B18" s="3"/>
      <c r="C18" s="3"/>
      <c r="D18" s="3"/>
      <c r="E18" s="3">
        <f t="shared" si="2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0"/>
        <v>0</v>
      </c>
    </row>
    <row r="19" spans="1:25" x14ac:dyDescent="0.2">
      <c r="A19" s="9">
        <v>18</v>
      </c>
      <c r="B19" s="3"/>
      <c r="C19" s="3"/>
      <c r="D19" s="3"/>
      <c r="E19" s="3">
        <f t="shared" si="2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0"/>
        <v>0</v>
      </c>
    </row>
    <row r="20" spans="1:25" x14ac:dyDescent="0.2">
      <c r="A20" s="9">
        <v>16</v>
      </c>
      <c r="B20" s="3"/>
      <c r="C20" s="3"/>
      <c r="D20" s="3"/>
      <c r="E20" s="3">
        <f t="shared" si="2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0"/>
        <v>0</v>
      </c>
    </row>
    <row r="21" spans="1:25" x14ac:dyDescent="0.2">
      <c r="A21" s="9">
        <v>15</v>
      </c>
      <c r="B21" s="3"/>
      <c r="C21" s="3"/>
      <c r="D21" s="3"/>
      <c r="E21" s="3">
        <f t="shared" si="2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0"/>
        <v>0</v>
      </c>
    </row>
    <row r="22" spans="1:25" x14ac:dyDescent="0.2">
      <c r="A22" s="9">
        <v>14</v>
      </c>
      <c r="B22" s="3"/>
      <c r="C22" s="3"/>
      <c r="D22" s="3"/>
      <c r="E22" s="3">
        <f t="shared" si="2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0"/>
        <v>0</v>
      </c>
    </row>
    <row r="23" spans="1:25" x14ac:dyDescent="0.2">
      <c r="A23" s="9">
        <v>13</v>
      </c>
      <c r="B23" s="3"/>
      <c r="C23" s="3"/>
      <c r="D23" s="3"/>
      <c r="E23" s="3">
        <f t="shared" si="2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0"/>
        <v>0</v>
      </c>
    </row>
    <row r="24" spans="1:25" x14ac:dyDescent="0.2">
      <c r="A24" s="9">
        <v>12</v>
      </c>
      <c r="B24" s="3"/>
      <c r="C24" s="3"/>
      <c r="D24" s="3"/>
      <c r="E24" s="3">
        <f t="shared" si="2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0"/>
        <v>0</v>
      </c>
    </row>
    <row r="25" spans="1:25" x14ac:dyDescent="0.2">
      <c r="A25" s="9">
        <v>11</v>
      </c>
      <c r="B25" s="3"/>
      <c r="C25" s="3"/>
      <c r="D25" s="3"/>
      <c r="E25" s="3">
        <f t="shared" si="2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0"/>
        <v>0</v>
      </c>
    </row>
    <row r="26" spans="1:25" x14ac:dyDescent="0.2">
      <c r="A26" s="9">
        <v>10</v>
      </c>
      <c r="B26" s="3"/>
      <c r="C26" s="3"/>
      <c r="D26" s="3"/>
      <c r="E26" s="3">
        <f t="shared" si="2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0"/>
        <v>0</v>
      </c>
    </row>
    <row r="27" spans="1:25" x14ac:dyDescent="0.2">
      <c r="A27" s="9">
        <v>9</v>
      </c>
      <c r="B27" s="3"/>
      <c r="C27" s="3"/>
      <c r="D27" s="3"/>
      <c r="E27" s="3">
        <f t="shared" si="2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0"/>
        <v>0</v>
      </c>
    </row>
    <row r="28" spans="1:25" x14ac:dyDescent="0.2">
      <c r="A28" s="9">
        <v>8</v>
      </c>
      <c r="B28" s="3"/>
      <c r="C28" s="3"/>
      <c r="D28" s="3"/>
      <c r="E28" s="3">
        <f t="shared" si="2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0"/>
        <v>0</v>
      </c>
    </row>
    <row r="29" spans="1:25" x14ac:dyDescent="0.2">
      <c r="A29" s="9">
        <v>7</v>
      </c>
      <c r="B29" s="3"/>
      <c r="C29" s="3"/>
      <c r="D29" s="3"/>
      <c r="E29" s="3">
        <f t="shared" si="2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0"/>
        <v>0</v>
      </c>
    </row>
    <row r="30" spans="1:25" x14ac:dyDescent="0.2">
      <c r="A30" s="9">
        <v>6</v>
      </c>
      <c r="B30" s="3"/>
      <c r="C30" s="3"/>
      <c r="D30" s="3"/>
      <c r="E30" s="3">
        <f t="shared" si="2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0"/>
        <v>0</v>
      </c>
    </row>
    <row r="31" spans="1:25" x14ac:dyDescent="0.2">
      <c r="A31" s="9">
        <v>5</v>
      </c>
      <c r="B31" s="3"/>
      <c r="C31" s="3"/>
      <c r="D31" s="3"/>
      <c r="E31" s="3">
        <f t="shared" si="2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0"/>
        <v>0</v>
      </c>
    </row>
    <row r="32" spans="1:25" x14ac:dyDescent="0.2">
      <c r="A32" s="9">
        <v>4</v>
      </c>
      <c r="B32" s="3"/>
      <c r="C32" s="3"/>
      <c r="D32" s="3"/>
      <c r="E32" s="3">
        <f t="shared" si="2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0"/>
        <v>0</v>
      </c>
    </row>
    <row r="33" spans="1:25" x14ac:dyDescent="0.2">
      <c r="A33" s="9">
        <v>3</v>
      </c>
      <c r="B33" s="3"/>
      <c r="C33" s="3"/>
      <c r="D33" s="3"/>
      <c r="E33" s="3">
        <f t="shared" si="2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0"/>
        <v>0</v>
      </c>
    </row>
    <row r="34" spans="1:25" x14ac:dyDescent="0.2">
      <c r="A34" s="9">
        <v>2</v>
      </c>
      <c r="B34" s="3"/>
      <c r="C34" s="3"/>
      <c r="D34" s="3"/>
      <c r="E34" s="3">
        <f t="shared" si="2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0"/>
        <v>0</v>
      </c>
    </row>
    <row r="35" spans="1:25" x14ac:dyDescent="0.2">
      <c r="A35" s="9">
        <v>1</v>
      </c>
      <c r="B35" s="3"/>
      <c r="C35" s="3"/>
      <c r="D35" s="3"/>
      <c r="E35" s="3">
        <f t="shared" si="2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0"/>
        <v>0</v>
      </c>
    </row>
  </sheetData>
  <sortState xmlns:xlrd2="http://schemas.microsoft.com/office/spreadsheetml/2017/richdata2" ref="C6:T10">
    <sortCondition descending="1" ref="E6:E10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03E90-C26A-4C53-B5FB-B78CE546899F}">
  <sheetPr>
    <tabColor theme="5" tint="0.39997558519241921"/>
  </sheetPr>
  <dimension ref="A1:Z35"/>
  <sheetViews>
    <sheetView zoomScale="70" zoomScaleNormal="70" workbookViewId="0">
      <pane xSplit="1" ySplit="5" topLeftCell="B6" activePane="bottomRight" state="frozen"/>
      <selection activeCell="L33" sqref="L33"/>
      <selection pane="topRight" activeCell="L33" sqref="L33"/>
      <selection pane="bottomLeft" activeCell="L33" sqref="L33"/>
      <selection pane="bottomRight"/>
    </sheetView>
  </sheetViews>
  <sheetFormatPr baseColWidth="10" defaultColWidth="11.5" defaultRowHeight="15" x14ac:dyDescent="0.2"/>
  <cols>
    <col min="1" max="1" width="7" style="1" bestFit="1" customWidth="1"/>
    <col min="2" max="2" width="11.5" style="1"/>
    <col min="3" max="3" width="23.6640625" style="1" bestFit="1" customWidth="1"/>
    <col min="4" max="4" width="25.6640625" style="1" bestFit="1" customWidth="1"/>
    <col min="5" max="5" width="11.5" style="1"/>
    <col min="6" max="24" width="12.6640625" style="1" customWidth="1"/>
    <col min="25" max="16384" width="11.5" style="1"/>
  </cols>
  <sheetData>
    <row r="1" spans="1:26" ht="26" x14ac:dyDescent="0.3">
      <c r="A1" s="2"/>
      <c r="B1" s="4" t="s">
        <v>78</v>
      </c>
    </row>
    <row r="2" spans="1:26" ht="21" x14ac:dyDescent="0.2">
      <c r="B2" s="23" t="s">
        <v>103</v>
      </c>
      <c r="C2" s="22" t="s">
        <v>108</v>
      </c>
    </row>
    <row r="3" spans="1:26" ht="21" x14ac:dyDescent="0.25">
      <c r="B3" s="36" t="s">
        <v>242</v>
      </c>
    </row>
    <row r="4" spans="1:26" ht="158.25" customHeight="1" x14ac:dyDescent="0.2">
      <c r="A4" s="37" t="s">
        <v>102</v>
      </c>
      <c r="B4" s="38"/>
      <c r="C4" s="38"/>
      <c r="D4" s="38"/>
      <c r="E4" s="39"/>
      <c r="F4" s="5" t="s">
        <v>82</v>
      </c>
      <c r="G4" s="5" t="s">
        <v>83</v>
      </c>
      <c r="H4" s="5" t="s">
        <v>84</v>
      </c>
      <c r="I4" s="5" t="s">
        <v>85</v>
      </c>
      <c r="J4" s="5" t="s">
        <v>86</v>
      </c>
      <c r="K4" s="5" t="s">
        <v>87</v>
      </c>
      <c r="L4" s="5" t="s">
        <v>88</v>
      </c>
      <c r="M4" s="5" t="s">
        <v>89</v>
      </c>
      <c r="N4" s="5" t="s">
        <v>90</v>
      </c>
      <c r="O4" s="5" t="s">
        <v>91</v>
      </c>
      <c r="P4" s="5" t="s">
        <v>92</v>
      </c>
      <c r="Q4" s="5" t="s">
        <v>93</v>
      </c>
      <c r="R4" s="5" t="s">
        <v>94</v>
      </c>
      <c r="S4" s="5" t="s">
        <v>95</v>
      </c>
      <c r="T4" s="5" t="s">
        <v>96</v>
      </c>
      <c r="U4" s="5" t="s">
        <v>97</v>
      </c>
      <c r="V4" s="5" t="s">
        <v>98</v>
      </c>
      <c r="W4" s="5" t="s">
        <v>99</v>
      </c>
      <c r="X4" s="5" t="s">
        <v>104</v>
      </c>
      <c r="Y4" s="6" t="s">
        <v>237</v>
      </c>
      <c r="Z4" s="12"/>
    </row>
    <row r="5" spans="1:26" x14ac:dyDescent="0.2">
      <c r="A5" s="10" t="s">
        <v>101</v>
      </c>
      <c r="B5" s="7" t="s">
        <v>79</v>
      </c>
      <c r="C5" s="7" t="s">
        <v>47</v>
      </c>
      <c r="D5" s="7" t="s">
        <v>48</v>
      </c>
      <c r="E5" s="7" t="s">
        <v>80</v>
      </c>
      <c r="F5" s="8" t="s">
        <v>208</v>
      </c>
      <c r="G5" s="8" t="s">
        <v>208</v>
      </c>
      <c r="H5" s="8" t="s">
        <v>208</v>
      </c>
      <c r="I5" s="8" t="s">
        <v>208</v>
      </c>
      <c r="J5" s="8" t="s">
        <v>208</v>
      </c>
      <c r="K5" s="8" t="s">
        <v>208</v>
      </c>
      <c r="L5" s="8" t="s">
        <v>208</v>
      </c>
      <c r="M5" s="8" t="s">
        <v>208</v>
      </c>
      <c r="N5" s="8" t="s">
        <v>208</v>
      </c>
      <c r="O5" s="8" t="s">
        <v>208</v>
      </c>
      <c r="P5" s="8" t="s">
        <v>208</v>
      </c>
      <c r="Q5" s="8" t="s">
        <v>208</v>
      </c>
      <c r="R5" s="25" t="s">
        <v>200</v>
      </c>
      <c r="S5" s="8" t="s">
        <v>208</v>
      </c>
      <c r="T5" s="8" t="s">
        <v>208</v>
      </c>
      <c r="U5" s="25" t="s">
        <v>200</v>
      </c>
      <c r="V5" s="25" t="s">
        <v>200</v>
      </c>
      <c r="W5" s="25" t="s">
        <v>200</v>
      </c>
      <c r="X5" s="25" t="s">
        <v>200</v>
      </c>
      <c r="Y5" s="11" t="s">
        <v>100</v>
      </c>
    </row>
    <row r="6" spans="1:26" x14ac:dyDescent="0.2">
      <c r="A6" s="9">
        <v>100</v>
      </c>
      <c r="B6" s="3">
        <v>1</v>
      </c>
      <c r="C6" s="3"/>
      <c r="D6" s="3"/>
      <c r="E6" s="3">
        <f t="shared" ref="E6:E35" si="0">+SUM(F6:X6)</f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>
        <f t="shared" ref="Y6:Y35" si="1">+COUNT(F6:X6)</f>
        <v>0</v>
      </c>
    </row>
    <row r="7" spans="1:26" x14ac:dyDescent="0.2">
      <c r="A7" s="9">
        <v>80</v>
      </c>
      <c r="B7" s="3">
        <v>2</v>
      </c>
      <c r="C7" s="3"/>
      <c r="D7" s="3"/>
      <c r="E7" s="3">
        <f t="shared" si="0"/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f t="shared" si="1"/>
        <v>0</v>
      </c>
    </row>
    <row r="8" spans="1:26" x14ac:dyDescent="0.2">
      <c r="A8" s="9">
        <v>60</v>
      </c>
      <c r="B8" s="3">
        <v>3</v>
      </c>
      <c r="C8" s="3"/>
      <c r="D8" s="3"/>
      <c r="E8" s="3">
        <f t="shared" si="0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f t="shared" si="1"/>
        <v>0</v>
      </c>
    </row>
    <row r="9" spans="1:26" x14ac:dyDescent="0.2">
      <c r="A9" s="9">
        <v>50</v>
      </c>
      <c r="B9" s="3">
        <v>4</v>
      </c>
      <c r="C9" s="3"/>
      <c r="D9" s="3"/>
      <c r="E9" s="3">
        <f t="shared" si="0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f t="shared" si="1"/>
        <v>0</v>
      </c>
    </row>
    <row r="10" spans="1:26" x14ac:dyDescent="0.2">
      <c r="A10" s="9">
        <v>45</v>
      </c>
      <c r="B10" s="3">
        <v>5</v>
      </c>
      <c r="C10" s="3"/>
      <c r="D10" s="3"/>
      <c r="E10" s="3">
        <f t="shared" si="0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f t="shared" si="1"/>
        <v>0</v>
      </c>
    </row>
    <row r="11" spans="1:26" x14ac:dyDescent="0.2">
      <c r="A11" s="9">
        <v>40</v>
      </c>
      <c r="B11" s="3">
        <v>6</v>
      </c>
      <c r="C11" s="3"/>
      <c r="D11" s="3"/>
      <c r="E11" s="3">
        <f t="shared" si="0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f t="shared" si="1"/>
        <v>0</v>
      </c>
    </row>
    <row r="12" spans="1:26" x14ac:dyDescent="0.2">
      <c r="A12" s="9">
        <v>36</v>
      </c>
      <c r="B12" s="3">
        <v>7</v>
      </c>
      <c r="C12" s="3"/>
      <c r="D12" s="3"/>
      <c r="E12" s="3">
        <f t="shared" si="0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f t="shared" si="1"/>
        <v>0</v>
      </c>
    </row>
    <row r="13" spans="1:26" x14ac:dyDescent="0.2">
      <c r="A13" s="9">
        <v>32</v>
      </c>
      <c r="B13" s="3">
        <v>8</v>
      </c>
      <c r="C13" s="3"/>
      <c r="D13" s="3"/>
      <c r="E13" s="3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1"/>
        <v>0</v>
      </c>
    </row>
    <row r="14" spans="1:26" x14ac:dyDescent="0.2">
      <c r="A14" s="9">
        <v>29</v>
      </c>
      <c r="B14" s="3">
        <v>9</v>
      </c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1"/>
        <v>0</v>
      </c>
    </row>
    <row r="15" spans="1:26" x14ac:dyDescent="0.2">
      <c r="A15" s="9">
        <v>26</v>
      </c>
      <c r="B15" s="3">
        <v>10</v>
      </c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1"/>
        <v>0</v>
      </c>
    </row>
    <row r="16" spans="1:26" x14ac:dyDescent="0.2">
      <c r="A16" s="9">
        <v>24</v>
      </c>
      <c r="B16" s="3">
        <v>11</v>
      </c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1"/>
        <v>0</v>
      </c>
    </row>
    <row r="17" spans="1:25" x14ac:dyDescent="0.2">
      <c r="A17" s="9">
        <v>22</v>
      </c>
      <c r="B17" s="3">
        <v>12</v>
      </c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1"/>
        <v>0</v>
      </c>
    </row>
    <row r="18" spans="1:25" x14ac:dyDescent="0.2">
      <c r="A18" s="9">
        <v>20</v>
      </c>
      <c r="B18" s="3">
        <v>13</v>
      </c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1"/>
        <v>0</v>
      </c>
    </row>
    <row r="19" spans="1:25" x14ac:dyDescent="0.2">
      <c r="A19" s="9">
        <v>18</v>
      </c>
      <c r="B19" s="3">
        <v>14</v>
      </c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1"/>
        <v>0</v>
      </c>
    </row>
    <row r="20" spans="1:25" x14ac:dyDescent="0.2">
      <c r="A20" s="9">
        <v>16</v>
      </c>
      <c r="B20" s="3">
        <v>15</v>
      </c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1"/>
        <v>0</v>
      </c>
    </row>
    <row r="21" spans="1:25" x14ac:dyDescent="0.2">
      <c r="A21" s="9">
        <v>15</v>
      </c>
      <c r="B21" s="3">
        <v>16</v>
      </c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1"/>
        <v>0</v>
      </c>
    </row>
    <row r="22" spans="1:25" x14ac:dyDescent="0.2">
      <c r="A22" s="9">
        <v>14</v>
      </c>
      <c r="B22" s="3">
        <v>17</v>
      </c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1"/>
        <v>0</v>
      </c>
    </row>
    <row r="23" spans="1:25" x14ac:dyDescent="0.2">
      <c r="A23" s="9">
        <v>13</v>
      </c>
      <c r="B23" s="3">
        <v>18</v>
      </c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1"/>
        <v>0</v>
      </c>
    </row>
    <row r="24" spans="1:25" x14ac:dyDescent="0.2">
      <c r="A24" s="9">
        <v>12</v>
      </c>
      <c r="B24" s="3">
        <v>19</v>
      </c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1"/>
        <v>0</v>
      </c>
    </row>
    <row r="25" spans="1:25" x14ac:dyDescent="0.2">
      <c r="A25" s="9">
        <v>11</v>
      </c>
      <c r="B25" s="3">
        <v>20</v>
      </c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1"/>
        <v>0</v>
      </c>
    </row>
    <row r="26" spans="1:25" x14ac:dyDescent="0.2">
      <c r="A26" s="9">
        <v>10</v>
      </c>
      <c r="B26" s="3">
        <v>21</v>
      </c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1"/>
        <v>0</v>
      </c>
    </row>
    <row r="27" spans="1:25" x14ac:dyDescent="0.2">
      <c r="A27" s="9">
        <v>9</v>
      </c>
      <c r="B27" s="3">
        <v>22</v>
      </c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1"/>
        <v>0</v>
      </c>
    </row>
    <row r="28" spans="1:25" x14ac:dyDescent="0.2">
      <c r="A28" s="9">
        <v>8</v>
      </c>
      <c r="B28" s="3">
        <v>23</v>
      </c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1"/>
        <v>0</v>
      </c>
    </row>
    <row r="29" spans="1:25" x14ac:dyDescent="0.2">
      <c r="A29" s="9">
        <v>7</v>
      </c>
      <c r="B29" s="3">
        <v>24</v>
      </c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1"/>
        <v>0</v>
      </c>
    </row>
    <row r="30" spans="1:25" x14ac:dyDescent="0.2">
      <c r="A30" s="9">
        <v>6</v>
      </c>
      <c r="B30" s="3">
        <v>25</v>
      </c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1"/>
        <v>0</v>
      </c>
    </row>
    <row r="31" spans="1:25" x14ac:dyDescent="0.2">
      <c r="A31" s="9">
        <v>5</v>
      </c>
      <c r="B31" s="3">
        <v>26</v>
      </c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1"/>
        <v>0</v>
      </c>
    </row>
    <row r="32" spans="1:25" x14ac:dyDescent="0.2">
      <c r="A32" s="9">
        <v>4</v>
      </c>
      <c r="B32" s="3">
        <v>27</v>
      </c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1"/>
        <v>0</v>
      </c>
    </row>
    <row r="33" spans="1:25" x14ac:dyDescent="0.2">
      <c r="A33" s="9">
        <v>3</v>
      </c>
      <c r="B33" s="3">
        <v>28</v>
      </c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1"/>
        <v>0</v>
      </c>
    </row>
    <row r="34" spans="1:25" x14ac:dyDescent="0.2">
      <c r="A34" s="9">
        <v>2</v>
      </c>
      <c r="B34" s="3">
        <v>29</v>
      </c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1"/>
        <v>0</v>
      </c>
    </row>
    <row r="35" spans="1:25" x14ac:dyDescent="0.2">
      <c r="A35" s="9">
        <v>1</v>
      </c>
      <c r="B35" s="3">
        <v>30</v>
      </c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1"/>
        <v>0</v>
      </c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A96B9-9DE0-4ABB-985A-95AE0FC1F32E}">
  <sheetPr>
    <tabColor theme="7" tint="0.59999389629810485"/>
  </sheetPr>
  <dimension ref="A1:Z35"/>
  <sheetViews>
    <sheetView zoomScale="70" zoomScaleNormal="70" workbookViewId="0">
      <pane xSplit="1" ySplit="5" topLeftCell="B6" activePane="bottomRight" state="frozen"/>
      <selection activeCell="C2" sqref="C2:D2"/>
      <selection pane="topRight" activeCell="C2" sqref="C2:D2"/>
      <selection pane="bottomLeft" activeCell="C2" sqref="C2:D2"/>
      <selection pane="bottomRight"/>
    </sheetView>
  </sheetViews>
  <sheetFormatPr baseColWidth="10" defaultColWidth="11.5" defaultRowHeight="15" x14ac:dyDescent="0.2"/>
  <cols>
    <col min="1" max="1" width="7" style="1" bestFit="1" customWidth="1"/>
    <col min="2" max="2" width="11.5" style="1"/>
    <col min="3" max="3" width="23.6640625" style="1" bestFit="1" customWidth="1"/>
    <col min="4" max="4" width="25.6640625" style="1" bestFit="1" customWidth="1"/>
    <col min="5" max="5" width="11.5" style="1"/>
    <col min="6" max="24" width="12.6640625" style="1" customWidth="1"/>
    <col min="25" max="16384" width="11.5" style="1"/>
  </cols>
  <sheetData>
    <row r="1" spans="1:26" ht="26" x14ac:dyDescent="0.3">
      <c r="A1" s="2"/>
      <c r="B1" s="4" t="s">
        <v>78</v>
      </c>
    </row>
    <row r="2" spans="1:26" ht="21" x14ac:dyDescent="0.2">
      <c r="B2" s="23" t="s">
        <v>103</v>
      </c>
      <c r="C2" s="22" t="s">
        <v>113</v>
      </c>
    </row>
    <row r="3" spans="1:26" ht="21" x14ac:dyDescent="0.25">
      <c r="B3" s="36" t="s">
        <v>242</v>
      </c>
    </row>
    <row r="4" spans="1:26" ht="158.25" customHeight="1" x14ac:dyDescent="0.2">
      <c r="A4" s="37" t="s">
        <v>102</v>
      </c>
      <c r="B4" s="38"/>
      <c r="C4" s="38"/>
      <c r="D4" s="38"/>
      <c r="E4" s="39"/>
      <c r="F4" s="5" t="s">
        <v>82</v>
      </c>
      <c r="G4" s="5" t="s">
        <v>83</v>
      </c>
      <c r="H4" s="5" t="s">
        <v>84</v>
      </c>
      <c r="I4" s="5" t="s">
        <v>85</v>
      </c>
      <c r="J4" s="5" t="s">
        <v>86</v>
      </c>
      <c r="K4" s="5" t="s">
        <v>87</v>
      </c>
      <c r="L4" s="5" t="s">
        <v>88</v>
      </c>
      <c r="M4" s="5" t="s">
        <v>89</v>
      </c>
      <c r="N4" s="5" t="s">
        <v>90</v>
      </c>
      <c r="O4" s="5" t="s">
        <v>91</v>
      </c>
      <c r="P4" s="5" t="s">
        <v>92</v>
      </c>
      <c r="Q4" s="5" t="s">
        <v>93</v>
      </c>
      <c r="R4" s="5" t="s">
        <v>94</v>
      </c>
      <c r="S4" s="5" t="s">
        <v>95</v>
      </c>
      <c r="T4" s="5" t="s">
        <v>96</v>
      </c>
      <c r="U4" s="5" t="s">
        <v>97</v>
      </c>
      <c r="V4" s="5" t="s">
        <v>98</v>
      </c>
      <c r="W4" s="5" t="s">
        <v>99</v>
      </c>
      <c r="X4" s="5" t="s">
        <v>104</v>
      </c>
      <c r="Y4" s="6" t="s">
        <v>237</v>
      </c>
      <c r="Z4" s="12"/>
    </row>
    <row r="5" spans="1:26" x14ac:dyDescent="0.2">
      <c r="A5" s="10" t="s">
        <v>101</v>
      </c>
      <c r="B5" s="7" t="s">
        <v>79</v>
      </c>
      <c r="C5" s="7" t="s">
        <v>47</v>
      </c>
      <c r="D5" s="7" t="s">
        <v>48</v>
      </c>
      <c r="E5" s="7" t="s">
        <v>80</v>
      </c>
      <c r="F5" s="8" t="s">
        <v>208</v>
      </c>
      <c r="G5" s="8" t="s">
        <v>208</v>
      </c>
      <c r="H5" s="8" t="s">
        <v>208</v>
      </c>
      <c r="I5" s="8" t="s">
        <v>208</v>
      </c>
      <c r="J5" s="8" t="s">
        <v>208</v>
      </c>
      <c r="K5" s="8" t="s">
        <v>208</v>
      </c>
      <c r="L5" s="8" t="s">
        <v>208</v>
      </c>
      <c r="M5" s="8">
        <f>+Øst!A9</f>
        <v>8</v>
      </c>
      <c r="N5" s="8">
        <f>+Øst!A10</f>
        <v>9</v>
      </c>
      <c r="O5" s="8" t="s">
        <v>208</v>
      </c>
      <c r="P5" s="8" t="s">
        <v>208</v>
      </c>
      <c r="Q5" s="8" t="s">
        <v>208</v>
      </c>
      <c r="R5" s="25" t="s">
        <v>200</v>
      </c>
      <c r="S5" s="8" t="s">
        <v>208</v>
      </c>
      <c r="T5" s="8">
        <v>15</v>
      </c>
      <c r="U5" s="25" t="s">
        <v>200</v>
      </c>
      <c r="V5" s="25" t="s">
        <v>200</v>
      </c>
      <c r="W5" s="25" t="s">
        <v>200</v>
      </c>
      <c r="X5" s="25" t="s">
        <v>200</v>
      </c>
      <c r="Y5" s="11" t="s">
        <v>100</v>
      </c>
    </row>
    <row r="6" spans="1:26" x14ac:dyDescent="0.2">
      <c r="A6" s="9">
        <v>100</v>
      </c>
      <c r="B6" s="26"/>
      <c r="C6" s="26" t="s">
        <v>210</v>
      </c>
      <c r="D6" s="26" t="s">
        <v>196</v>
      </c>
      <c r="E6" s="26">
        <f t="shared" ref="E6:E35" si="0">+SUM(F6:X6)</f>
        <v>240</v>
      </c>
      <c r="F6" s="26"/>
      <c r="G6" s="26"/>
      <c r="H6" s="26"/>
      <c r="I6" s="26"/>
      <c r="J6" s="26"/>
      <c r="K6" s="26"/>
      <c r="L6" s="26"/>
      <c r="M6" s="26">
        <v>60</v>
      </c>
      <c r="N6" s="26">
        <v>80</v>
      </c>
      <c r="O6" s="26"/>
      <c r="P6" s="26"/>
      <c r="Q6" s="26"/>
      <c r="R6" s="26"/>
      <c r="S6" s="26"/>
      <c r="T6" s="26">
        <v>100</v>
      </c>
      <c r="U6" s="26"/>
      <c r="V6" s="26"/>
      <c r="W6" s="26"/>
      <c r="X6" s="26"/>
      <c r="Y6" s="26">
        <f t="shared" ref="Y6:Y35" si="1">+COUNT(F6:X6)</f>
        <v>3</v>
      </c>
    </row>
    <row r="7" spans="1:26" x14ac:dyDescent="0.2">
      <c r="A7" s="9">
        <v>80</v>
      </c>
      <c r="B7" s="3"/>
      <c r="C7" s="3"/>
      <c r="D7" s="3"/>
      <c r="E7" s="3">
        <f t="shared" si="0"/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f t="shared" si="1"/>
        <v>0</v>
      </c>
    </row>
    <row r="8" spans="1:26" x14ac:dyDescent="0.2">
      <c r="A8" s="9">
        <v>60</v>
      </c>
      <c r="B8" s="3"/>
      <c r="C8" s="3"/>
      <c r="D8" s="3"/>
      <c r="E8" s="3">
        <f t="shared" si="0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f t="shared" si="1"/>
        <v>0</v>
      </c>
    </row>
    <row r="9" spans="1:26" x14ac:dyDescent="0.2">
      <c r="A9" s="9">
        <v>50</v>
      </c>
      <c r="B9" s="3"/>
      <c r="C9" s="3"/>
      <c r="D9" s="3"/>
      <c r="E9" s="3">
        <f t="shared" si="0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f t="shared" si="1"/>
        <v>0</v>
      </c>
    </row>
    <row r="10" spans="1:26" x14ac:dyDescent="0.2">
      <c r="A10" s="9">
        <v>45</v>
      </c>
      <c r="B10" s="3"/>
      <c r="C10" s="3"/>
      <c r="D10" s="3"/>
      <c r="E10" s="3">
        <f t="shared" si="0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f t="shared" si="1"/>
        <v>0</v>
      </c>
    </row>
    <row r="11" spans="1:26" x14ac:dyDescent="0.2">
      <c r="A11" s="9">
        <v>40</v>
      </c>
      <c r="B11" s="3"/>
      <c r="C11" s="3"/>
      <c r="D11" s="3"/>
      <c r="E11" s="3">
        <f t="shared" si="0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f t="shared" si="1"/>
        <v>0</v>
      </c>
    </row>
    <row r="12" spans="1:26" x14ac:dyDescent="0.2">
      <c r="A12" s="9">
        <v>36</v>
      </c>
      <c r="B12" s="3"/>
      <c r="C12" s="3"/>
      <c r="D12" s="3"/>
      <c r="E12" s="3">
        <f t="shared" si="0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f t="shared" si="1"/>
        <v>0</v>
      </c>
    </row>
    <row r="13" spans="1:26" x14ac:dyDescent="0.2">
      <c r="A13" s="9">
        <v>32</v>
      </c>
      <c r="B13" s="3"/>
      <c r="C13" s="3"/>
      <c r="D13" s="3"/>
      <c r="E13" s="3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1"/>
        <v>0</v>
      </c>
    </row>
    <row r="14" spans="1:26" x14ac:dyDescent="0.2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1"/>
        <v>0</v>
      </c>
    </row>
    <row r="15" spans="1:26" x14ac:dyDescent="0.2">
      <c r="A15" s="9">
        <v>26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1"/>
        <v>0</v>
      </c>
    </row>
    <row r="16" spans="1:26" x14ac:dyDescent="0.2">
      <c r="A16" s="9">
        <v>24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1"/>
        <v>0</v>
      </c>
    </row>
    <row r="17" spans="1:25" x14ac:dyDescent="0.2">
      <c r="A17" s="9">
        <v>22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1"/>
        <v>0</v>
      </c>
    </row>
    <row r="18" spans="1:25" x14ac:dyDescent="0.2">
      <c r="A18" s="9">
        <v>20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1"/>
        <v>0</v>
      </c>
    </row>
    <row r="19" spans="1:25" x14ac:dyDescent="0.2">
      <c r="A19" s="9">
        <v>18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1"/>
        <v>0</v>
      </c>
    </row>
    <row r="20" spans="1:25" x14ac:dyDescent="0.2">
      <c r="A20" s="9">
        <v>16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1"/>
        <v>0</v>
      </c>
    </row>
    <row r="21" spans="1:25" x14ac:dyDescent="0.2">
      <c r="A21" s="9">
        <v>15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1"/>
        <v>0</v>
      </c>
    </row>
    <row r="22" spans="1:25" x14ac:dyDescent="0.2">
      <c r="A22" s="9">
        <v>14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1"/>
        <v>0</v>
      </c>
    </row>
    <row r="23" spans="1:25" x14ac:dyDescent="0.2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1"/>
        <v>0</v>
      </c>
    </row>
    <row r="24" spans="1:25" x14ac:dyDescent="0.2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1"/>
        <v>0</v>
      </c>
    </row>
    <row r="25" spans="1:25" x14ac:dyDescent="0.2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1"/>
        <v>0</v>
      </c>
    </row>
    <row r="26" spans="1:25" x14ac:dyDescent="0.2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1"/>
        <v>0</v>
      </c>
    </row>
    <row r="27" spans="1:25" x14ac:dyDescent="0.2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1"/>
        <v>0</v>
      </c>
    </row>
    <row r="28" spans="1:25" x14ac:dyDescent="0.2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1"/>
        <v>0</v>
      </c>
    </row>
    <row r="29" spans="1:25" x14ac:dyDescent="0.2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1"/>
        <v>0</v>
      </c>
    </row>
    <row r="30" spans="1:25" x14ac:dyDescent="0.2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1"/>
        <v>0</v>
      </c>
    </row>
    <row r="31" spans="1:25" x14ac:dyDescent="0.2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1"/>
        <v>0</v>
      </c>
    </row>
    <row r="32" spans="1:25" x14ac:dyDescent="0.2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1"/>
        <v>0</v>
      </c>
    </row>
    <row r="33" spans="1:25" x14ac:dyDescent="0.2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1"/>
        <v>0</v>
      </c>
    </row>
    <row r="34" spans="1:25" x14ac:dyDescent="0.2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1"/>
        <v>0</v>
      </c>
    </row>
    <row r="35" spans="1:25" x14ac:dyDescent="0.2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1"/>
        <v>0</v>
      </c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99C8A-D1AF-4C4E-933E-8BDAC3D3C400}">
  <sheetPr>
    <tabColor theme="5" tint="0.39997558519241921"/>
  </sheetPr>
  <dimension ref="A1:Z35"/>
  <sheetViews>
    <sheetView zoomScale="70" zoomScaleNormal="70" workbookViewId="0">
      <pane xSplit="1" ySplit="5" topLeftCell="B6" activePane="bottomRight" state="frozen"/>
      <selection activeCell="L33" sqref="L33"/>
      <selection pane="topRight" activeCell="L33" sqref="L33"/>
      <selection pane="bottomLeft" activeCell="L33" sqref="L33"/>
      <selection pane="bottomRight"/>
    </sheetView>
  </sheetViews>
  <sheetFormatPr baseColWidth="10" defaultColWidth="11.5" defaultRowHeight="15" x14ac:dyDescent="0.2"/>
  <cols>
    <col min="1" max="1" width="7" style="1" bestFit="1" customWidth="1"/>
    <col min="2" max="2" width="11.5" style="1"/>
    <col min="3" max="3" width="23.6640625" style="1" bestFit="1" customWidth="1"/>
    <col min="4" max="4" width="25.6640625" style="1" bestFit="1" customWidth="1"/>
    <col min="5" max="5" width="11.5" style="1"/>
    <col min="6" max="24" width="12.6640625" style="1" customWidth="1"/>
    <col min="25" max="16384" width="11.5" style="1"/>
  </cols>
  <sheetData>
    <row r="1" spans="1:26" ht="26" x14ac:dyDescent="0.3">
      <c r="A1" s="2"/>
      <c r="B1" s="4" t="s">
        <v>78</v>
      </c>
    </row>
    <row r="2" spans="1:26" ht="21" x14ac:dyDescent="0.2">
      <c r="B2" s="23" t="s">
        <v>103</v>
      </c>
      <c r="C2" s="22" t="s">
        <v>109</v>
      </c>
    </row>
    <row r="3" spans="1:26" ht="21" x14ac:dyDescent="0.25">
      <c r="B3" s="36" t="s">
        <v>242</v>
      </c>
    </row>
    <row r="4" spans="1:26" ht="158.25" customHeight="1" x14ac:dyDescent="0.2">
      <c r="A4" s="37" t="s">
        <v>102</v>
      </c>
      <c r="B4" s="38"/>
      <c r="C4" s="38"/>
      <c r="D4" s="38"/>
      <c r="E4" s="39"/>
      <c r="F4" s="5" t="s">
        <v>82</v>
      </c>
      <c r="G4" s="5" t="s">
        <v>83</v>
      </c>
      <c r="H4" s="5" t="s">
        <v>84</v>
      </c>
      <c r="I4" s="5" t="s">
        <v>85</v>
      </c>
      <c r="J4" s="5" t="s">
        <v>86</v>
      </c>
      <c r="K4" s="5" t="s">
        <v>87</v>
      </c>
      <c r="L4" s="5" t="s">
        <v>88</v>
      </c>
      <c r="M4" s="5" t="s">
        <v>89</v>
      </c>
      <c r="N4" s="5" t="s">
        <v>90</v>
      </c>
      <c r="O4" s="5" t="s">
        <v>91</v>
      </c>
      <c r="P4" s="5" t="s">
        <v>92</v>
      </c>
      <c r="Q4" s="5" t="s">
        <v>93</v>
      </c>
      <c r="R4" s="5" t="s">
        <v>94</v>
      </c>
      <c r="S4" s="5" t="s">
        <v>95</v>
      </c>
      <c r="T4" s="5" t="s">
        <v>96</v>
      </c>
      <c r="U4" s="5" t="s">
        <v>97</v>
      </c>
      <c r="V4" s="5" t="s">
        <v>98</v>
      </c>
      <c r="W4" s="5" t="s">
        <v>99</v>
      </c>
      <c r="X4" s="5" t="s">
        <v>104</v>
      </c>
      <c r="Y4" s="6" t="s">
        <v>237</v>
      </c>
      <c r="Z4" s="12"/>
    </row>
    <row r="5" spans="1:26" x14ac:dyDescent="0.2">
      <c r="A5" s="10" t="s">
        <v>101</v>
      </c>
      <c r="B5" s="7" t="s">
        <v>79</v>
      </c>
      <c r="C5" s="7" t="s">
        <v>47</v>
      </c>
      <c r="D5" s="7" t="s">
        <v>48</v>
      </c>
      <c r="E5" s="7" t="s">
        <v>80</v>
      </c>
      <c r="F5" s="8">
        <f>+Øst!A2</f>
        <v>1</v>
      </c>
      <c r="G5" s="8">
        <f>+Øst!A3</f>
        <v>2</v>
      </c>
      <c r="H5" s="8">
        <f>+Øst!A4</f>
        <v>3</v>
      </c>
      <c r="I5" s="8">
        <f>+Øst!A5</f>
        <v>4</v>
      </c>
      <c r="J5" s="8" t="s">
        <v>208</v>
      </c>
      <c r="K5" s="8" t="s">
        <v>208</v>
      </c>
      <c r="L5" s="8">
        <f>+Øst!A8</f>
        <v>7</v>
      </c>
      <c r="M5" s="8">
        <f>+Øst!A9</f>
        <v>8</v>
      </c>
      <c r="N5" s="8" t="s">
        <v>208</v>
      </c>
      <c r="O5" s="8">
        <f>+Øst!A11</f>
        <v>10</v>
      </c>
      <c r="P5" s="8">
        <f>+Øst!A12</f>
        <v>11</v>
      </c>
      <c r="Q5" s="8" t="s">
        <v>208</v>
      </c>
      <c r="R5" s="25" t="s">
        <v>200</v>
      </c>
      <c r="S5" s="8">
        <f>+Øst!A15</f>
        <v>14</v>
      </c>
      <c r="T5" s="8">
        <f>+Øst!A16</f>
        <v>15</v>
      </c>
      <c r="U5" s="25" t="s">
        <v>200</v>
      </c>
      <c r="V5" s="25" t="s">
        <v>200</v>
      </c>
      <c r="W5" s="25" t="s">
        <v>200</v>
      </c>
      <c r="X5" s="25" t="s">
        <v>200</v>
      </c>
      <c r="Y5" s="11" t="s">
        <v>100</v>
      </c>
    </row>
    <row r="6" spans="1:26" x14ac:dyDescent="0.2">
      <c r="A6" s="9">
        <v>100</v>
      </c>
      <c r="B6" s="26"/>
      <c r="C6" s="26" t="s">
        <v>128</v>
      </c>
      <c r="D6" s="26" t="s">
        <v>127</v>
      </c>
      <c r="E6" s="26">
        <f t="shared" ref="E6:E20" si="0">+SUM(F6:X6)</f>
        <v>290</v>
      </c>
      <c r="F6" s="26">
        <v>50</v>
      </c>
      <c r="G6" s="26">
        <v>60</v>
      </c>
      <c r="H6" s="26">
        <v>80</v>
      </c>
      <c r="I6" s="26">
        <v>40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>
        <v>60</v>
      </c>
      <c r="U6" s="26"/>
      <c r="V6" s="26"/>
      <c r="W6" s="26"/>
      <c r="X6" s="26"/>
      <c r="Y6" s="26">
        <f t="shared" ref="Y6:Y35" si="1">+COUNT(F6:X6)</f>
        <v>5</v>
      </c>
    </row>
    <row r="7" spans="1:26" x14ac:dyDescent="0.2">
      <c r="A7" s="9">
        <v>80</v>
      </c>
      <c r="B7" s="26"/>
      <c r="C7" s="26" t="s">
        <v>126</v>
      </c>
      <c r="D7" s="26" t="s">
        <v>127</v>
      </c>
      <c r="E7" s="26">
        <f t="shared" si="0"/>
        <v>245</v>
      </c>
      <c r="F7" s="26"/>
      <c r="G7" s="26"/>
      <c r="H7" s="26"/>
      <c r="I7" s="26">
        <v>45</v>
      </c>
      <c r="J7" s="26"/>
      <c r="K7" s="26"/>
      <c r="L7" s="26">
        <v>100</v>
      </c>
      <c r="M7" s="26"/>
      <c r="N7" s="26"/>
      <c r="O7" s="26"/>
      <c r="P7" s="26"/>
      <c r="Q7" s="26"/>
      <c r="R7" s="26"/>
      <c r="S7" s="26">
        <v>100</v>
      </c>
      <c r="T7" s="26"/>
      <c r="U7" s="26"/>
      <c r="V7" s="26"/>
      <c r="W7" s="26"/>
      <c r="X7" s="26"/>
      <c r="Y7" s="26">
        <f t="shared" si="1"/>
        <v>3</v>
      </c>
    </row>
    <row r="8" spans="1:26" x14ac:dyDescent="0.2">
      <c r="A8" s="9">
        <v>60</v>
      </c>
      <c r="B8" s="26"/>
      <c r="C8" s="26" t="s">
        <v>123</v>
      </c>
      <c r="D8" s="26" t="s">
        <v>124</v>
      </c>
      <c r="E8" s="26">
        <f t="shared" si="0"/>
        <v>240</v>
      </c>
      <c r="F8" s="26"/>
      <c r="G8" s="26">
        <v>80</v>
      </c>
      <c r="H8" s="26">
        <v>100</v>
      </c>
      <c r="I8" s="26">
        <v>60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>
        <f t="shared" si="1"/>
        <v>3</v>
      </c>
    </row>
    <row r="9" spans="1:26" x14ac:dyDescent="0.2">
      <c r="A9" s="9">
        <v>50</v>
      </c>
      <c r="B9" s="26"/>
      <c r="C9" s="26" t="s">
        <v>183</v>
      </c>
      <c r="D9" s="26" t="s">
        <v>124</v>
      </c>
      <c r="E9" s="26">
        <f t="shared" si="0"/>
        <v>200</v>
      </c>
      <c r="F9" s="26"/>
      <c r="G9" s="26">
        <v>100</v>
      </c>
      <c r="H9" s="26"/>
      <c r="I9" s="26"/>
      <c r="J9" s="26"/>
      <c r="K9" s="26"/>
      <c r="L9" s="26"/>
      <c r="M9" s="26">
        <v>100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>
        <f t="shared" si="1"/>
        <v>2</v>
      </c>
    </row>
    <row r="10" spans="1:26" x14ac:dyDescent="0.2">
      <c r="A10" s="9">
        <v>45</v>
      </c>
      <c r="B10" s="26"/>
      <c r="C10" s="26" t="s">
        <v>125</v>
      </c>
      <c r="D10" s="26" t="s">
        <v>122</v>
      </c>
      <c r="E10" s="26">
        <f t="shared" si="0"/>
        <v>170</v>
      </c>
      <c r="F10" s="26"/>
      <c r="G10" s="26"/>
      <c r="H10" s="26"/>
      <c r="I10" s="26">
        <v>50</v>
      </c>
      <c r="J10" s="26"/>
      <c r="K10" s="26"/>
      <c r="L10" s="26">
        <v>60</v>
      </c>
      <c r="M10" s="26"/>
      <c r="N10" s="26"/>
      <c r="O10" s="26"/>
      <c r="P10" s="26">
        <v>60</v>
      </c>
      <c r="Q10" s="26"/>
      <c r="R10" s="26"/>
      <c r="S10" s="26"/>
      <c r="T10" s="26"/>
      <c r="U10" s="26"/>
      <c r="V10" s="26"/>
      <c r="W10" s="26"/>
      <c r="X10" s="26"/>
      <c r="Y10" s="26">
        <f t="shared" si="1"/>
        <v>3</v>
      </c>
    </row>
    <row r="11" spans="1:26" x14ac:dyDescent="0.2">
      <c r="A11" s="9">
        <v>40</v>
      </c>
      <c r="B11" s="26"/>
      <c r="C11" s="26" t="s">
        <v>119</v>
      </c>
      <c r="D11" s="26" t="s">
        <v>120</v>
      </c>
      <c r="E11" s="26">
        <f t="shared" si="0"/>
        <v>100</v>
      </c>
      <c r="F11" s="26"/>
      <c r="G11" s="26"/>
      <c r="H11" s="26"/>
      <c r="I11" s="26">
        <v>100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>
        <f t="shared" si="1"/>
        <v>1</v>
      </c>
    </row>
    <row r="12" spans="1:26" x14ac:dyDescent="0.2">
      <c r="A12" s="9">
        <v>36</v>
      </c>
      <c r="B12" s="26"/>
      <c r="C12" s="26" t="s">
        <v>212</v>
      </c>
      <c r="D12" s="26"/>
      <c r="E12" s="26">
        <f t="shared" si="0"/>
        <v>100</v>
      </c>
      <c r="F12" s="26"/>
      <c r="G12" s="26"/>
      <c r="H12" s="26"/>
      <c r="I12" s="26"/>
      <c r="J12" s="26"/>
      <c r="K12" s="26"/>
      <c r="L12" s="26"/>
      <c r="M12" s="26"/>
      <c r="N12" s="26"/>
      <c r="O12" s="26">
        <v>100</v>
      </c>
      <c r="P12" s="26"/>
      <c r="Q12" s="26"/>
      <c r="R12" s="26"/>
      <c r="S12" s="26"/>
      <c r="T12" s="26"/>
      <c r="U12" s="26"/>
      <c r="V12" s="26"/>
      <c r="W12" s="26"/>
      <c r="X12" s="26"/>
      <c r="Y12" s="26">
        <f t="shared" si="1"/>
        <v>1</v>
      </c>
    </row>
    <row r="13" spans="1:26" x14ac:dyDescent="0.2">
      <c r="A13" s="9">
        <v>32</v>
      </c>
      <c r="B13" s="26"/>
      <c r="C13" s="26" t="s">
        <v>221</v>
      </c>
      <c r="D13" s="26" t="s">
        <v>138</v>
      </c>
      <c r="E13" s="26">
        <f t="shared" si="0"/>
        <v>100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>
        <v>100</v>
      </c>
      <c r="U13" s="26"/>
      <c r="V13" s="26"/>
      <c r="W13" s="26"/>
      <c r="X13" s="26"/>
      <c r="Y13" s="26">
        <f t="shared" si="1"/>
        <v>1</v>
      </c>
    </row>
    <row r="14" spans="1:26" x14ac:dyDescent="0.2">
      <c r="A14" s="9">
        <v>29</v>
      </c>
      <c r="B14" s="26"/>
      <c r="C14" s="26" t="s">
        <v>121</v>
      </c>
      <c r="D14" s="26" t="s">
        <v>122</v>
      </c>
      <c r="E14" s="26">
        <f t="shared" si="0"/>
        <v>80</v>
      </c>
      <c r="F14" s="26"/>
      <c r="G14" s="26"/>
      <c r="H14" s="26"/>
      <c r="I14" s="26">
        <v>80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>
        <f t="shared" si="1"/>
        <v>1</v>
      </c>
    </row>
    <row r="15" spans="1:26" x14ac:dyDescent="0.2">
      <c r="A15" s="9">
        <v>26</v>
      </c>
      <c r="B15" s="26"/>
      <c r="C15" s="26" t="s">
        <v>198</v>
      </c>
      <c r="D15" s="26" t="s">
        <v>127</v>
      </c>
      <c r="E15" s="26">
        <f t="shared" si="0"/>
        <v>80</v>
      </c>
      <c r="F15" s="26"/>
      <c r="G15" s="26"/>
      <c r="H15" s="26"/>
      <c r="I15" s="26"/>
      <c r="J15" s="26"/>
      <c r="K15" s="26"/>
      <c r="L15" s="26">
        <v>80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>
        <f t="shared" si="1"/>
        <v>1</v>
      </c>
    </row>
    <row r="16" spans="1:26" x14ac:dyDescent="0.2">
      <c r="A16" s="9">
        <v>24</v>
      </c>
      <c r="B16" s="26"/>
      <c r="C16" s="26" t="s">
        <v>213</v>
      </c>
      <c r="D16" s="26"/>
      <c r="E16" s="26">
        <f t="shared" si="0"/>
        <v>80</v>
      </c>
      <c r="F16" s="26"/>
      <c r="G16" s="26"/>
      <c r="H16" s="26"/>
      <c r="I16" s="26"/>
      <c r="J16" s="26"/>
      <c r="K16" s="26"/>
      <c r="L16" s="26"/>
      <c r="M16" s="26"/>
      <c r="N16" s="26"/>
      <c r="O16" s="26">
        <v>80</v>
      </c>
      <c r="P16" s="26"/>
      <c r="Q16" s="26"/>
      <c r="R16" s="26"/>
      <c r="S16" s="26"/>
      <c r="T16" s="26"/>
      <c r="U16" s="26"/>
      <c r="V16" s="26"/>
      <c r="W16" s="26"/>
      <c r="X16" s="26"/>
      <c r="Y16" s="26">
        <f t="shared" si="1"/>
        <v>1</v>
      </c>
    </row>
    <row r="17" spans="1:25" x14ac:dyDescent="0.2">
      <c r="A17" s="9">
        <v>22</v>
      </c>
      <c r="B17" s="26"/>
      <c r="C17" s="26" t="s">
        <v>222</v>
      </c>
      <c r="D17" s="26" t="s">
        <v>138</v>
      </c>
      <c r="E17" s="26">
        <f t="shared" si="0"/>
        <v>80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>
        <v>80</v>
      </c>
      <c r="U17" s="26"/>
      <c r="V17" s="26"/>
      <c r="W17" s="26"/>
      <c r="X17" s="26"/>
      <c r="Y17" s="26">
        <f t="shared" si="1"/>
        <v>1</v>
      </c>
    </row>
    <row r="18" spans="1:25" x14ac:dyDescent="0.2">
      <c r="A18" s="9">
        <v>20</v>
      </c>
      <c r="B18" s="26"/>
      <c r="C18" s="26" t="s">
        <v>214</v>
      </c>
      <c r="D18" s="26"/>
      <c r="E18" s="26">
        <f t="shared" si="0"/>
        <v>60</v>
      </c>
      <c r="F18" s="26"/>
      <c r="G18" s="26"/>
      <c r="H18" s="26"/>
      <c r="I18" s="26"/>
      <c r="J18" s="26"/>
      <c r="K18" s="26"/>
      <c r="L18" s="26"/>
      <c r="M18" s="26"/>
      <c r="N18" s="26"/>
      <c r="O18" s="26">
        <v>60</v>
      </c>
      <c r="P18" s="26"/>
      <c r="Q18" s="26"/>
      <c r="R18" s="26"/>
      <c r="S18" s="26"/>
      <c r="T18" s="26"/>
      <c r="U18" s="26"/>
      <c r="V18" s="26"/>
      <c r="W18" s="26"/>
      <c r="X18" s="26"/>
      <c r="Y18" s="26">
        <f t="shared" si="1"/>
        <v>1</v>
      </c>
    </row>
    <row r="19" spans="1:25" x14ac:dyDescent="0.2">
      <c r="A19" s="9">
        <v>18</v>
      </c>
      <c r="B19" s="26"/>
      <c r="C19" s="26" t="s">
        <v>215</v>
      </c>
      <c r="D19" s="26"/>
      <c r="E19" s="26">
        <f t="shared" si="0"/>
        <v>50</v>
      </c>
      <c r="F19" s="26"/>
      <c r="G19" s="26"/>
      <c r="H19" s="26"/>
      <c r="I19" s="26"/>
      <c r="J19" s="26"/>
      <c r="K19" s="26"/>
      <c r="L19" s="26"/>
      <c r="M19" s="26"/>
      <c r="N19" s="26"/>
      <c r="O19" s="26">
        <v>50</v>
      </c>
      <c r="P19" s="26"/>
      <c r="Q19" s="26"/>
      <c r="R19" s="26"/>
      <c r="S19" s="26"/>
      <c r="T19" s="26"/>
      <c r="U19" s="26"/>
      <c r="V19" s="26"/>
      <c r="W19" s="26"/>
      <c r="X19" s="26"/>
      <c r="Y19" s="26">
        <f t="shared" si="1"/>
        <v>1</v>
      </c>
    </row>
    <row r="20" spans="1:25" x14ac:dyDescent="0.2">
      <c r="A20" s="9">
        <v>16</v>
      </c>
      <c r="B20" s="26"/>
      <c r="C20" s="26" t="s">
        <v>216</v>
      </c>
      <c r="D20" s="26"/>
      <c r="E20" s="26">
        <f t="shared" si="0"/>
        <v>45</v>
      </c>
      <c r="F20" s="26"/>
      <c r="G20" s="26"/>
      <c r="H20" s="26"/>
      <c r="I20" s="26"/>
      <c r="J20" s="26"/>
      <c r="K20" s="26"/>
      <c r="L20" s="26"/>
      <c r="M20" s="26"/>
      <c r="N20" s="26"/>
      <c r="O20" s="26">
        <v>45</v>
      </c>
      <c r="P20" s="26"/>
      <c r="Q20" s="26"/>
      <c r="R20" s="26"/>
      <c r="S20" s="26"/>
      <c r="T20" s="26"/>
      <c r="U20" s="26"/>
      <c r="V20" s="26"/>
      <c r="W20" s="26"/>
      <c r="X20" s="26"/>
      <c r="Y20" s="26">
        <f t="shared" si="1"/>
        <v>1</v>
      </c>
    </row>
    <row r="21" spans="1:25" x14ac:dyDescent="0.2">
      <c r="A21" s="9">
        <v>15</v>
      </c>
      <c r="B21" s="3"/>
      <c r="C21" s="3"/>
      <c r="D21" s="3"/>
      <c r="E21" s="3">
        <f t="shared" ref="E21:E35" si="2">+SUM(F21:X21)</f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1"/>
        <v>0</v>
      </c>
    </row>
    <row r="22" spans="1:25" x14ac:dyDescent="0.2">
      <c r="A22" s="9">
        <v>14</v>
      </c>
      <c r="B22" s="3"/>
      <c r="C22" s="3"/>
      <c r="D22" s="3"/>
      <c r="E22" s="3">
        <f t="shared" si="2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1"/>
        <v>0</v>
      </c>
    </row>
    <row r="23" spans="1:25" x14ac:dyDescent="0.2">
      <c r="A23" s="9">
        <v>13</v>
      </c>
      <c r="B23" s="3"/>
      <c r="C23" s="3"/>
      <c r="D23" s="3"/>
      <c r="E23" s="3">
        <f t="shared" si="2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1"/>
        <v>0</v>
      </c>
    </row>
    <row r="24" spans="1:25" x14ac:dyDescent="0.2">
      <c r="A24" s="9">
        <v>12</v>
      </c>
      <c r="B24" s="3"/>
      <c r="C24" s="3"/>
      <c r="D24" s="3"/>
      <c r="E24" s="3">
        <f t="shared" si="2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1"/>
        <v>0</v>
      </c>
    </row>
    <row r="25" spans="1:25" x14ac:dyDescent="0.2">
      <c r="A25" s="9">
        <v>11</v>
      </c>
      <c r="B25" s="3"/>
      <c r="C25" s="3"/>
      <c r="D25" s="3"/>
      <c r="E25" s="3">
        <f t="shared" si="2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1"/>
        <v>0</v>
      </c>
    </row>
    <row r="26" spans="1:25" x14ac:dyDescent="0.2">
      <c r="A26" s="9">
        <v>10</v>
      </c>
      <c r="B26" s="3"/>
      <c r="C26" s="3"/>
      <c r="D26" s="3"/>
      <c r="E26" s="3">
        <f t="shared" si="2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1"/>
        <v>0</v>
      </c>
    </row>
    <row r="27" spans="1:25" x14ac:dyDescent="0.2">
      <c r="A27" s="9">
        <v>9</v>
      </c>
      <c r="B27" s="3"/>
      <c r="C27" s="3"/>
      <c r="D27" s="3"/>
      <c r="E27" s="3">
        <f t="shared" si="2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1"/>
        <v>0</v>
      </c>
    </row>
    <row r="28" spans="1:25" x14ac:dyDescent="0.2">
      <c r="A28" s="9">
        <v>8</v>
      </c>
      <c r="B28" s="3"/>
      <c r="C28" s="3"/>
      <c r="D28" s="3"/>
      <c r="E28" s="3">
        <f t="shared" si="2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1"/>
        <v>0</v>
      </c>
    </row>
    <row r="29" spans="1:25" x14ac:dyDescent="0.2">
      <c r="A29" s="9">
        <v>7</v>
      </c>
      <c r="B29" s="3"/>
      <c r="C29" s="3"/>
      <c r="D29" s="3"/>
      <c r="E29" s="3">
        <f t="shared" si="2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1"/>
        <v>0</v>
      </c>
    </row>
    <row r="30" spans="1:25" x14ac:dyDescent="0.2">
      <c r="A30" s="9">
        <v>6</v>
      </c>
      <c r="B30" s="3"/>
      <c r="C30" s="3"/>
      <c r="D30" s="3"/>
      <c r="E30" s="3">
        <f t="shared" si="2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1"/>
        <v>0</v>
      </c>
    </row>
    <row r="31" spans="1:25" x14ac:dyDescent="0.2">
      <c r="A31" s="9">
        <v>5</v>
      </c>
      <c r="B31" s="3"/>
      <c r="C31" s="3"/>
      <c r="D31" s="3"/>
      <c r="E31" s="3">
        <f t="shared" si="2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1"/>
        <v>0</v>
      </c>
    </row>
    <row r="32" spans="1:25" x14ac:dyDescent="0.2">
      <c r="A32" s="9">
        <v>4</v>
      </c>
      <c r="B32" s="3"/>
      <c r="C32" s="3"/>
      <c r="D32" s="3"/>
      <c r="E32" s="3">
        <f t="shared" si="2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1"/>
        <v>0</v>
      </c>
    </row>
    <row r="33" spans="1:25" x14ac:dyDescent="0.2">
      <c r="A33" s="9">
        <v>3</v>
      </c>
      <c r="B33" s="3"/>
      <c r="C33" s="3"/>
      <c r="D33" s="3"/>
      <c r="E33" s="3">
        <f t="shared" si="2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1"/>
        <v>0</v>
      </c>
    </row>
    <row r="34" spans="1:25" x14ac:dyDescent="0.2">
      <c r="A34" s="9">
        <v>2</v>
      </c>
      <c r="B34" s="3"/>
      <c r="C34" s="3"/>
      <c r="D34" s="3"/>
      <c r="E34" s="3">
        <f t="shared" si="2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1"/>
        <v>0</v>
      </c>
    </row>
    <row r="35" spans="1:25" x14ac:dyDescent="0.2">
      <c r="A35" s="9">
        <v>1</v>
      </c>
      <c r="B35" s="3"/>
      <c r="C35" s="3"/>
      <c r="D35" s="3"/>
      <c r="E35" s="3">
        <f t="shared" si="2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1"/>
        <v>0</v>
      </c>
    </row>
  </sheetData>
  <sortState xmlns:xlrd2="http://schemas.microsoft.com/office/spreadsheetml/2017/richdata2" ref="C6:T20">
    <sortCondition descending="1" ref="E6:E20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C8212-8CAB-489F-B742-C9FE7C7CAA21}">
  <sheetPr>
    <tabColor theme="7" tint="0.59999389629810485"/>
  </sheetPr>
  <dimension ref="A1:Z35"/>
  <sheetViews>
    <sheetView zoomScale="70" zoomScaleNormal="70" workbookViewId="0">
      <pane xSplit="1" ySplit="5" topLeftCell="B6" activePane="bottomRight" state="frozen"/>
      <selection activeCell="O28" sqref="O28"/>
      <selection pane="topRight" activeCell="O28" sqref="O28"/>
      <selection pane="bottomLeft" activeCell="O28" sqref="O28"/>
      <selection pane="bottomRight"/>
    </sheetView>
  </sheetViews>
  <sheetFormatPr baseColWidth="10" defaultColWidth="11.5" defaultRowHeight="15" x14ac:dyDescent="0.2"/>
  <cols>
    <col min="1" max="1" width="7" style="1" bestFit="1" customWidth="1"/>
    <col min="2" max="2" width="11.5" style="1"/>
    <col min="3" max="3" width="23.6640625" style="1" bestFit="1" customWidth="1"/>
    <col min="4" max="4" width="25.6640625" style="1" bestFit="1" customWidth="1"/>
    <col min="5" max="5" width="11.5" style="1"/>
    <col min="6" max="24" width="12.6640625" style="1" customWidth="1"/>
    <col min="25" max="16384" width="11.5" style="1"/>
  </cols>
  <sheetData>
    <row r="1" spans="1:26" ht="26" x14ac:dyDescent="0.3">
      <c r="A1" s="2"/>
      <c r="B1" s="4" t="s">
        <v>78</v>
      </c>
    </row>
    <row r="2" spans="1:26" ht="21" x14ac:dyDescent="0.2">
      <c r="B2" s="23" t="s">
        <v>103</v>
      </c>
      <c r="C2" s="22" t="s">
        <v>114</v>
      </c>
    </row>
    <row r="3" spans="1:26" ht="21" x14ac:dyDescent="0.25">
      <c r="B3" s="36" t="s">
        <v>242</v>
      </c>
    </row>
    <row r="4" spans="1:26" ht="158.25" customHeight="1" x14ac:dyDescent="0.2">
      <c r="A4" s="37" t="s">
        <v>102</v>
      </c>
      <c r="B4" s="38"/>
      <c r="C4" s="38"/>
      <c r="D4" s="38"/>
      <c r="E4" s="39"/>
      <c r="F4" s="5" t="s">
        <v>82</v>
      </c>
      <c r="G4" s="5" t="s">
        <v>83</v>
      </c>
      <c r="H4" s="5" t="s">
        <v>84</v>
      </c>
      <c r="I4" s="5" t="s">
        <v>85</v>
      </c>
      <c r="J4" s="5" t="s">
        <v>86</v>
      </c>
      <c r="K4" s="5" t="s">
        <v>87</v>
      </c>
      <c r="L4" s="5" t="s">
        <v>88</v>
      </c>
      <c r="M4" s="5" t="s">
        <v>89</v>
      </c>
      <c r="N4" s="5" t="s">
        <v>90</v>
      </c>
      <c r="O4" s="5" t="s">
        <v>91</v>
      </c>
      <c r="P4" s="5" t="s">
        <v>92</v>
      </c>
      <c r="Q4" s="5" t="s">
        <v>93</v>
      </c>
      <c r="R4" s="5" t="s">
        <v>94</v>
      </c>
      <c r="S4" s="5" t="s">
        <v>95</v>
      </c>
      <c r="T4" s="5" t="s">
        <v>96</v>
      </c>
      <c r="U4" s="5" t="s">
        <v>97</v>
      </c>
      <c r="V4" s="5" t="s">
        <v>98</v>
      </c>
      <c r="W4" s="5" t="s">
        <v>99</v>
      </c>
      <c r="X4" s="5" t="s">
        <v>104</v>
      </c>
      <c r="Y4" s="6" t="s">
        <v>237</v>
      </c>
      <c r="Z4" s="12"/>
    </row>
    <row r="5" spans="1:26" x14ac:dyDescent="0.2">
      <c r="A5" s="10" t="s">
        <v>101</v>
      </c>
      <c r="B5" s="7" t="s">
        <v>79</v>
      </c>
      <c r="C5" s="7" t="s">
        <v>47</v>
      </c>
      <c r="D5" s="7" t="s">
        <v>48</v>
      </c>
      <c r="E5" s="7" t="s">
        <v>80</v>
      </c>
      <c r="F5" s="8" t="s">
        <v>208</v>
      </c>
      <c r="G5" s="8" t="s">
        <v>208</v>
      </c>
      <c r="H5" s="8">
        <f>+Øst!A4</f>
        <v>3</v>
      </c>
      <c r="I5" s="8">
        <f>+Øst!A5</f>
        <v>4</v>
      </c>
      <c r="J5" s="8" t="s">
        <v>208</v>
      </c>
      <c r="K5" s="8" t="s">
        <v>208</v>
      </c>
      <c r="L5" s="8">
        <f>+Øst!A8</f>
        <v>7</v>
      </c>
      <c r="M5" s="8" t="s">
        <v>208</v>
      </c>
      <c r="N5" s="8" t="s">
        <v>208</v>
      </c>
      <c r="O5" s="8">
        <f>+Øst!A11</f>
        <v>10</v>
      </c>
      <c r="P5" s="8">
        <f>+Øst!A12</f>
        <v>11</v>
      </c>
      <c r="Q5" s="8" t="s">
        <v>208</v>
      </c>
      <c r="R5" s="25" t="s">
        <v>200</v>
      </c>
      <c r="S5" s="8">
        <f>+Øst!A15</f>
        <v>14</v>
      </c>
      <c r="T5" s="8">
        <f>+Øst!A16</f>
        <v>15</v>
      </c>
      <c r="U5" s="25" t="s">
        <v>200</v>
      </c>
      <c r="V5" s="25" t="s">
        <v>200</v>
      </c>
      <c r="W5" s="25" t="s">
        <v>200</v>
      </c>
      <c r="X5" s="25" t="s">
        <v>200</v>
      </c>
      <c r="Y5" s="11" t="s">
        <v>100</v>
      </c>
    </row>
    <row r="6" spans="1:26" x14ac:dyDescent="0.2">
      <c r="A6" s="9">
        <v>100</v>
      </c>
      <c r="B6" s="26"/>
      <c r="C6" s="26" t="s">
        <v>180</v>
      </c>
      <c r="D6" s="26" t="s">
        <v>143</v>
      </c>
      <c r="E6" s="26">
        <f t="shared" ref="E6:E14" si="0">+SUM(F6:X6)</f>
        <v>500</v>
      </c>
      <c r="F6" s="26"/>
      <c r="G6" s="26"/>
      <c r="H6" s="26">
        <v>100</v>
      </c>
      <c r="I6" s="26"/>
      <c r="J6" s="26"/>
      <c r="K6" s="26"/>
      <c r="L6" s="26">
        <v>100</v>
      </c>
      <c r="M6" s="26"/>
      <c r="N6" s="26"/>
      <c r="O6" s="26">
        <v>100</v>
      </c>
      <c r="P6" s="26">
        <v>100</v>
      </c>
      <c r="Q6" s="26"/>
      <c r="R6" s="26"/>
      <c r="S6" s="26">
        <v>100</v>
      </c>
      <c r="T6" s="26"/>
      <c r="U6" s="26"/>
      <c r="V6" s="26"/>
      <c r="W6" s="26"/>
      <c r="X6" s="26"/>
      <c r="Y6" s="26">
        <f t="shared" ref="Y6:Y35" si="1">+COUNT(F6:X6)</f>
        <v>5</v>
      </c>
    </row>
    <row r="7" spans="1:26" x14ac:dyDescent="0.2">
      <c r="A7" s="9">
        <v>80</v>
      </c>
      <c r="B7" s="26"/>
      <c r="C7" s="26" t="s">
        <v>133</v>
      </c>
      <c r="D7" s="26" t="s">
        <v>134</v>
      </c>
      <c r="E7" s="26">
        <f t="shared" si="0"/>
        <v>160</v>
      </c>
      <c r="F7" s="26"/>
      <c r="G7" s="26"/>
      <c r="H7" s="26">
        <v>80</v>
      </c>
      <c r="I7" s="26">
        <v>80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>
        <f t="shared" si="1"/>
        <v>2</v>
      </c>
    </row>
    <row r="8" spans="1:26" x14ac:dyDescent="0.2">
      <c r="A8" s="9">
        <v>60</v>
      </c>
      <c r="B8" s="26"/>
      <c r="C8" s="26" t="s">
        <v>207</v>
      </c>
      <c r="D8" s="26" t="s">
        <v>132</v>
      </c>
      <c r="E8" s="26">
        <f t="shared" si="0"/>
        <v>160</v>
      </c>
      <c r="F8" s="26"/>
      <c r="G8" s="26"/>
      <c r="H8" s="26"/>
      <c r="I8" s="26"/>
      <c r="J8" s="26"/>
      <c r="K8" s="26"/>
      <c r="L8" s="26"/>
      <c r="M8" s="26"/>
      <c r="N8" s="26"/>
      <c r="O8" s="26">
        <v>80</v>
      </c>
      <c r="P8" s="26">
        <v>80</v>
      </c>
      <c r="Q8" s="26"/>
      <c r="R8" s="26"/>
      <c r="S8" s="26"/>
      <c r="T8" s="26"/>
      <c r="U8" s="26"/>
      <c r="V8" s="26"/>
      <c r="W8" s="26"/>
      <c r="X8" s="26"/>
      <c r="Y8" s="26">
        <f t="shared" si="1"/>
        <v>2</v>
      </c>
    </row>
    <row r="9" spans="1:26" x14ac:dyDescent="0.2">
      <c r="A9" s="9">
        <v>50</v>
      </c>
      <c r="B9" s="26"/>
      <c r="C9" s="26" t="s">
        <v>131</v>
      </c>
      <c r="D9" s="26" t="s">
        <v>132</v>
      </c>
      <c r="E9" s="26">
        <f t="shared" si="0"/>
        <v>100</v>
      </c>
      <c r="F9" s="26"/>
      <c r="G9" s="26"/>
      <c r="H9" s="26"/>
      <c r="I9" s="26">
        <v>100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>
        <f t="shared" si="1"/>
        <v>1</v>
      </c>
    </row>
    <row r="10" spans="1:26" x14ac:dyDescent="0.2">
      <c r="A10" s="9">
        <v>45</v>
      </c>
      <c r="B10" s="26"/>
      <c r="C10" s="26" t="s">
        <v>219</v>
      </c>
      <c r="D10" s="26" t="s">
        <v>143</v>
      </c>
      <c r="E10" s="26">
        <f t="shared" si="0"/>
        <v>100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>
        <v>100</v>
      </c>
      <c r="U10" s="26"/>
      <c r="V10" s="26"/>
      <c r="W10" s="26"/>
      <c r="X10" s="26"/>
      <c r="Y10" s="26">
        <f t="shared" si="1"/>
        <v>1</v>
      </c>
    </row>
    <row r="11" spans="1:26" x14ac:dyDescent="0.2">
      <c r="A11" s="9">
        <v>40</v>
      </c>
      <c r="B11" s="26"/>
      <c r="C11" s="26" t="s">
        <v>199</v>
      </c>
      <c r="D11" s="26" t="s">
        <v>122</v>
      </c>
      <c r="E11" s="26">
        <f t="shared" si="0"/>
        <v>80</v>
      </c>
      <c r="F11" s="26"/>
      <c r="G11" s="26"/>
      <c r="H11" s="26"/>
      <c r="I11" s="26"/>
      <c r="J11" s="26"/>
      <c r="K11" s="26"/>
      <c r="L11" s="26">
        <v>80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>
        <f t="shared" si="1"/>
        <v>1</v>
      </c>
    </row>
    <row r="12" spans="1:26" x14ac:dyDescent="0.2">
      <c r="A12" s="9">
        <v>36</v>
      </c>
      <c r="B12" s="26"/>
      <c r="C12" s="26" t="s">
        <v>220</v>
      </c>
      <c r="D12" s="26" t="s">
        <v>130</v>
      </c>
      <c r="E12" s="26">
        <f t="shared" si="0"/>
        <v>80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>
        <v>80</v>
      </c>
      <c r="U12" s="26"/>
      <c r="V12" s="26"/>
      <c r="W12" s="26"/>
      <c r="X12" s="26"/>
      <c r="Y12" s="26">
        <f t="shared" si="1"/>
        <v>1</v>
      </c>
    </row>
    <row r="13" spans="1:26" x14ac:dyDescent="0.2">
      <c r="A13" s="9">
        <v>32</v>
      </c>
      <c r="B13" s="26"/>
      <c r="C13" s="26" t="s">
        <v>135</v>
      </c>
      <c r="D13" s="26" t="s">
        <v>124</v>
      </c>
      <c r="E13" s="26">
        <f t="shared" si="0"/>
        <v>60</v>
      </c>
      <c r="F13" s="26"/>
      <c r="G13" s="26"/>
      <c r="H13" s="26"/>
      <c r="I13" s="26">
        <v>60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>
        <f t="shared" si="1"/>
        <v>1</v>
      </c>
    </row>
    <row r="14" spans="1:26" x14ac:dyDescent="0.2">
      <c r="A14" s="9">
        <v>29</v>
      </c>
      <c r="B14" s="26"/>
      <c r="C14" s="26" t="s">
        <v>181</v>
      </c>
      <c r="D14" s="26" t="s">
        <v>138</v>
      </c>
      <c r="E14" s="26">
        <f t="shared" si="0"/>
        <v>60</v>
      </c>
      <c r="F14" s="26"/>
      <c r="G14" s="26"/>
      <c r="H14" s="26">
        <v>60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>
        <f t="shared" si="1"/>
        <v>1</v>
      </c>
    </row>
    <row r="15" spans="1:26" x14ac:dyDescent="0.2">
      <c r="A15" s="9">
        <v>26</v>
      </c>
      <c r="B15" s="3"/>
      <c r="C15" s="3"/>
      <c r="D15" s="3"/>
      <c r="E15" s="3">
        <f t="shared" ref="E15" si="2">+SUM(F15:X15)</f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1"/>
        <v>0</v>
      </c>
    </row>
    <row r="16" spans="1:26" x14ac:dyDescent="0.2">
      <c r="A16" s="9">
        <v>24</v>
      </c>
      <c r="B16" s="3"/>
      <c r="C16" s="3"/>
      <c r="D16" s="3"/>
      <c r="E16" s="3">
        <f t="shared" ref="E16:E35" si="3">+SUM(F16:X16)</f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1"/>
        <v>0</v>
      </c>
    </row>
    <row r="17" spans="1:25" x14ac:dyDescent="0.2">
      <c r="A17" s="9">
        <v>22</v>
      </c>
      <c r="B17" s="3"/>
      <c r="C17" s="3"/>
      <c r="D17" s="3"/>
      <c r="E17" s="3">
        <f t="shared" si="3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1"/>
        <v>0</v>
      </c>
    </row>
    <row r="18" spans="1:25" x14ac:dyDescent="0.2">
      <c r="A18" s="9">
        <v>20</v>
      </c>
      <c r="B18" s="3"/>
      <c r="C18" s="3"/>
      <c r="D18" s="3"/>
      <c r="E18" s="3">
        <f t="shared" si="3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1"/>
        <v>0</v>
      </c>
    </row>
    <row r="19" spans="1:25" x14ac:dyDescent="0.2">
      <c r="A19" s="9">
        <v>18</v>
      </c>
      <c r="B19" s="3"/>
      <c r="C19" s="3"/>
      <c r="D19" s="3"/>
      <c r="E19" s="3">
        <f t="shared" si="3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1"/>
        <v>0</v>
      </c>
    </row>
    <row r="20" spans="1:25" x14ac:dyDescent="0.2">
      <c r="A20" s="9">
        <v>16</v>
      </c>
      <c r="B20" s="3"/>
      <c r="C20" s="3"/>
      <c r="D20" s="3"/>
      <c r="E20" s="3">
        <f t="shared" si="3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1"/>
        <v>0</v>
      </c>
    </row>
    <row r="21" spans="1:25" x14ac:dyDescent="0.2">
      <c r="A21" s="9">
        <v>15</v>
      </c>
      <c r="B21" s="3"/>
      <c r="C21" s="3"/>
      <c r="D21" s="3"/>
      <c r="E21" s="3">
        <f t="shared" si="3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1"/>
        <v>0</v>
      </c>
    </row>
    <row r="22" spans="1:25" x14ac:dyDescent="0.2">
      <c r="A22" s="9">
        <v>14</v>
      </c>
      <c r="B22" s="3"/>
      <c r="C22" s="3"/>
      <c r="D22" s="3"/>
      <c r="E22" s="3">
        <f t="shared" si="3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1"/>
        <v>0</v>
      </c>
    </row>
    <row r="23" spans="1:25" x14ac:dyDescent="0.2">
      <c r="A23" s="9">
        <v>13</v>
      </c>
      <c r="B23" s="3"/>
      <c r="C23" s="3"/>
      <c r="D23" s="3"/>
      <c r="E23" s="3">
        <f t="shared" si="3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1"/>
        <v>0</v>
      </c>
    </row>
    <row r="24" spans="1:25" x14ac:dyDescent="0.2">
      <c r="A24" s="9">
        <v>12</v>
      </c>
      <c r="B24" s="3"/>
      <c r="C24" s="3"/>
      <c r="D24" s="3"/>
      <c r="E24" s="3">
        <f t="shared" si="3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1"/>
        <v>0</v>
      </c>
    </row>
    <row r="25" spans="1:25" x14ac:dyDescent="0.2">
      <c r="A25" s="9">
        <v>11</v>
      </c>
      <c r="B25" s="3"/>
      <c r="C25" s="3"/>
      <c r="D25" s="3"/>
      <c r="E25" s="3">
        <f t="shared" si="3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1"/>
        <v>0</v>
      </c>
    </row>
    <row r="26" spans="1:25" x14ac:dyDescent="0.2">
      <c r="A26" s="9">
        <v>10</v>
      </c>
      <c r="B26" s="3"/>
      <c r="C26" s="3"/>
      <c r="D26" s="3"/>
      <c r="E26" s="3">
        <f t="shared" si="3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1"/>
        <v>0</v>
      </c>
    </row>
    <row r="27" spans="1:25" x14ac:dyDescent="0.2">
      <c r="A27" s="9">
        <v>9</v>
      </c>
      <c r="B27" s="3"/>
      <c r="C27" s="3"/>
      <c r="D27" s="3"/>
      <c r="E27" s="3">
        <f t="shared" si="3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1"/>
        <v>0</v>
      </c>
    </row>
    <row r="28" spans="1:25" x14ac:dyDescent="0.2">
      <c r="A28" s="9">
        <v>8</v>
      </c>
      <c r="B28" s="3"/>
      <c r="C28" s="3"/>
      <c r="D28" s="3"/>
      <c r="E28" s="3">
        <f t="shared" si="3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1"/>
        <v>0</v>
      </c>
    </row>
    <row r="29" spans="1:25" x14ac:dyDescent="0.2">
      <c r="A29" s="9">
        <v>7</v>
      </c>
      <c r="B29" s="3"/>
      <c r="C29" s="3"/>
      <c r="D29" s="3"/>
      <c r="E29" s="3">
        <f t="shared" si="3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1"/>
        <v>0</v>
      </c>
    </row>
    <row r="30" spans="1:25" x14ac:dyDescent="0.2">
      <c r="A30" s="9">
        <v>6</v>
      </c>
      <c r="B30" s="3"/>
      <c r="C30" s="3"/>
      <c r="D30" s="3"/>
      <c r="E30" s="3">
        <f t="shared" si="3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1"/>
        <v>0</v>
      </c>
    </row>
    <row r="31" spans="1:25" x14ac:dyDescent="0.2">
      <c r="A31" s="9">
        <v>5</v>
      </c>
      <c r="B31" s="3"/>
      <c r="C31" s="3"/>
      <c r="D31" s="3"/>
      <c r="E31" s="3">
        <f t="shared" si="3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1"/>
        <v>0</v>
      </c>
    </row>
    <row r="32" spans="1:25" x14ac:dyDescent="0.2">
      <c r="A32" s="9">
        <v>4</v>
      </c>
      <c r="B32" s="3"/>
      <c r="C32" s="3"/>
      <c r="D32" s="3"/>
      <c r="E32" s="3">
        <f t="shared" si="3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1"/>
        <v>0</v>
      </c>
    </row>
    <row r="33" spans="1:25" x14ac:dyDescent="0.2">
      <c r="A33" s="9">
        <v>3</v>
      </c>
      <c r="B33" s="3"/>
      <c r="C33" s="3"/>
      <c r="D33" s="3"/>
      <c r="E33" s="3">
        <f t="shared" si="3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1"/>
        <v>0</v>
      </c>
    </row>
    <row r="34" spans="1:25" x14ac:dyDescent="0.2">
      <c r="A34" s="9">
        <v>2</v>
      </c>
      <c r="B34" s="3"/>
      <c r="C34" s="3"/>
      <c r="D34" s="3"/>
      <c r="E34" s="3">
        <f t="shared" si="3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1"/>
        <v>0</v>
      </c>
    </row>
    <row r="35" spans="1:25" x14ac:dyDescent="0.2">
      <c r="A35" s="9">
        <v>1</v>
      </c>
      <c r="B35" s="3"/>
      <c r="C35" s="3"/>
      <c r="D35" s="3"/>
      <c r="E35" s="3">
        <f t="shared" si="3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1"/>
        <v>0</v>
      </c>
    </row>
  </sheetData>
  <sortState xmlns:xlrd2="http://schemas.microsoft.com/office/spreadsheetml/2017/richdata2" ref="C6:T14">
    <sortCondition descending="1" ref="E6:E14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743DB-99F2-46C6-B670-E8026C9FD1D3}">
  <sheetPr>
    <tabColor theme="5" tint="0.39997558519241921"/>
  </sheetPr>
  <dimension ref="A1:Z35"/>
  <sheetViews>
    <sheetView zoomScale="70" zoomScaleNormal="70" workbookViewId="0">
      <pane xSplit="1" ySplit="5" topLeftCell="B6" activePane="bottomRight" state="frozen"/>
      <selection activeCell="L33" sqref="L33"/>
      <selection pane="topRight" activeCell="L33" sqref="L33"/>
      <selection pane="bottomLeft" activeCell="L33" sqref="L33"/>
      <selection pane="bottomRight"/>
    </sheetView>
  </sheetViews>
  <sheetFormatPr baseColWidth="10" defaultColWidth="11.5" defaultRowHeight="15" x14ac:dyDescent="0.2"/>
  <cols>
    <col min="1" max="1" width="7" style="1" bestFit="1" customWidth="1"/>
    <col min="2" max="2" width="11.5" style="1"/>
    <col min="3" max="3" width="23.6640625" style="1" bestFit="1" customWidth="1"/>
    <col min="4" max="4" width="25.6640625" style="1" bestFit="1" customWidth="1"/>
    <col min="5" max="5" width="11.5" style="1"/>
    <col min="6" max="24" width="12.6640625" style="1" customWidth="1"/>
    <col min="25" max="16384" width="11.5" style="1"/>
  </cols>
  <sheetData>
    <row r="1" spans="1:26" ht="26" x14ac:dyDescent="0.3">
      <c r="A1" s="2"/>
      <c r="B1" s="4" t="s">
        <v>78</v>
      </c>
    </row>
    <row r="2" spans="1:26" ht="21" x14ac:dyDescent="0.2">
      <c r="B2" s="23" t="s">
        <v>103</v>
      </c>
      <c r="C2" s="22" t="s">
        <v>110</v>
      </c>
    </row>
    <row r="3" spans="1:26" ht="21" x14ac:dyDescent="0.25">
      <c r="B3" s="36" t="s">
        <v>242</v>
      </c>
    </row>
    <row r="4" spans="1:26" ht="158.25" customHeight="1" x14ac:dyDescent="0.2">
      <c r="A4" s="37" t="s">
        <v>102</v>
      </c>
      <c r="B4" s="38"/>
      <c r="C4" s="38"/>
      <c r="D4" s="38"/>
      <c r="E4" s="39"/>
      <c r="F4" s="5" t="s">
        <v>82</v>
      </c>
      <c r="G4" s="5" t="s">
        <v>83</v>
      </c>
      <c r="H4" s="5" t="s">
        <v>84</v>
      </c>
      <c r="I4" s="5" t="s">
        <v>85</v>
      </c>
      <c r="J4" s="5" t="s">
        <v>86</v>
      </c>
      <c r="K4" s="5" t="s">
        <v>87</v>
      </c>
      <c r="L4" s="5" t="s">
        <v>88</v>
      </c>
      <c r="M4" s="5" t="s">
        <v>89</v>
      </c>
      <c r="N4" s="5" t="s">
        <v>90</v>
      </c>
      <c r="O4" s="5" t="s">
        <v>91</v>
      </c>
      <c r="P4" s="5" t="s">
        <v>92</v>
      </c>
      <c r="Q4" s="5" t="s">
        <v>93</v>
      </c>
      <c r="R4" s="5" t="s">
        <v>94</v>
      </c>
      <c r="S4" s="5" t="s">
        <v>95</v>
      </c>
      <c r="T4" s="5" t="s">
        <v>96</v>
      </c>
      <c r="U4" s="5" t="s">
        <v>97</v>
      </c>
      <c r="V4" s="5" t="s">
        <v>98</v>
      </c>
      <c r="W4" s="5" t="s">
        <v>99</v>
      </c>
      <c r="X4" s="5" t="s">
        <v>104</v>
      </c>
      <c r="Y4" s="6" t="s">
        <v>237</v>
      </c>
      <c r="Z4" s="12"/>
    </row>
    <row r="5" spans="1:26" x14ac:dyDescent="0.2">
      <c r="A5" s="10" t="s">
        <v>101</v>
      </c>
      <c r="B5" s="7" t="s">
        <v>79</v>
      </c>
      <c r="C5" s="7" t="s">
        <v>47</v>
      </c>
      <c r="D5" s="7" t="s">
        <v>48</v>
      </c>
      <c r="E5" s="7" t="s">
        <v>80</v>
      </c>
      <c r="F5" s="8" t="s">
        <v>208</v>
      </c>
      <c r="G5" s="8" t="s">
        <v>208</v>
      </c>
      <c r="H5" s="8" t="s">
        <v>208</v>
      </c>
      <c r="I5" s="8" t="s">
        <v>208</v>
      </c>
      <c r="J5" s="8" t="s">
        <v>208</v>
      </c>
      <c r="K5" s="8" t="s">
        <v>208</v>
      </c>
      <c r="L5" s="8" t="s">
        <v>208</v>
      </c>
      <c r="M5" s="8" t="s">
        <v>208</v>
      </c>
      <c r="N5" s="8" t="s">
        <v>208</v>
      </c>
      <c r="O5" s="8">
        <f>+Øst!A11</f>
        <v>10</v>
      </c>
      <c r="P5" s="8">
        <f>+Øst!A12</f>
        <v>11</v>
      </c>
      <c r="Q5" s="8">
        <f>+Øst!A13</f>
        <v>12</v>
      </c>
      <c r="R5" s="25" t="s">
        <v>200</v>
      </c>
      <c r="S5" s="8">
        <f>+Øst!A15</f>
        <v>14</v>
      </c>
      <c r="T5" s="8" t="s">
        <v>208</v>
      </c>
      <c r="U5" s="25" t="s">
        <v>200</v>
      </c>
      <c r="V5" s="25" t="s">
        <v>200</v>
      </c>
      <c r="W5" s="25" t="s">
        <v>200</v>
      </c>
      <c r="X5" s="25" t="s">
        <v>200</v>
      </c>
      <c r="Y5" s="11" t="s">
        <v>100</v>
      </c>
    </row>
    <row r="6" spans="1:26" x14ac:dyDescent="0.2">
      <c r="A6" s="9">
        <v>100</v>
      </c>
      <c r="B6" s="26"/>
      <c r="C6" s="26" t="s">
        <v>201</v>
      </c>
      <c r="D6" s="26" t="s">
        <v>39</v>
      </c>
      <c r="E6" s="26">
        <f t="shared" ref="E6:E35" si="0">+SUM(F6:X6)</f>
        <v>400</v>
      </c>
      <c r="F6" s="26"/>
      <c r="G6" s="26"/>
      <c r="H6" s="26"/>
      <c r="I6" s="26"/>
      <c r="J6" s="26"/>
      <c r="K6" s="26"/>
      <c r="L6" s="26"/>
      <c r="M6" s="26"/>
      <c r="N6" s="26"/>
      <c r="O6" s="26">
        <v>100</v>
      </c>
      <c r="P6" s="26">
        <v>100</v>
      </c>
      <c r="Q6" s="26">
        <v>100</v>
      </c>
      <c r="R6" s="26"/>
      <c r="S6" s="26">
        <v>100</v>
      </c>
      <c r="T6" s="26"/>
      <c r="U6" s="26"/>
      <c r="V6" s="26"/>
      <c r="W6" s="26"/>
      <c r="X6" s="26"/>
      <c r="Y6" s="26">
        <f t="shared" ref="Y6:Y35" si="1">+COUNT(F6:X6)</f>
        <v>4</v>
      </c>
    </row>
    <row r="7" spans="1:26" x14ac:dyDescent="0.2">
      <c r="A7" s="9">
        <v>80</v>
      </c>
      <c r="B7" s="3"/>
      <c r="C7" s="3"/>
      <c r="D7" s="3"/>
      <c r="E7" s="3">
        <f t="shared" si="0"/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f t="shared" si="1"/>
        <v>0</v>
      </c>
    </row>
    <row r="8" spans="1:26" x14ac:dyDescent="0.2">
      <c r="A8" s="9">
        <v>60</v>
      </c>
      <c r="B8" s="3"/>
      <c r="C8" s="3"/>
      <c r="D8" s="3"/>
      <c r="E8" s="3">
        <f t="shared" si="0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f t="shared" si="1"/>
        <v>0</v>
      </c>
    </row>
    <row r="9" spans="1:26" x14ac:dyDescent="0.2">
      <c r="A9" s="9">
        <v>50</v>
      </c>
      <c r="B9" s="3"/>
      <c r="C9" s="3"/>
      <c r="D9" s="3"/>
      <c r="E9" s="3">
        <f t="shared" si="0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f t="shared" si="1"/>
        <v>0</v>
      </c>
    </row>
    <row r="10" spans="1:26" x14ac:dyDescent="0.2">
      <c r="A10" s="9">
        <v>45</v>
      </c>
      <c r="B10" s="3"/>
      <c r="C10" s="3"/>
      <c r="D10" s="3"/>
      <c r="E10" s="3">
        <f t="shared" si="0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f t="shared" si="1"/>
        <v>0</v>
      </c>
    </row>
    <row r="11" spans="1:26" x14ac:dyDescent="0.2">
      <c r="A11" s="9">
        <v>40</v>
      </c>
      <c r="B11" s="3"/>
      <c r="C11" s="3"/>
      <c r="D11" s="3"/>
      <c r="E11" s="3">
        <f t="shared" si="0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f t="shared" si="1"/>
        <v>0</v>
      </c>
    </row>
    <row r="12" spans="1:26" x14ac:dyDescent="0.2">
      <c r="A12" s="9">
        <v>36</v>
      </c>
      <c r="B12" s="3"/>
      <c r="C12" s="3"/>
      <c r="D12" s="3"/>
      <c r="E12" s="3">
        <f t="shared" si="0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f t="shared" si="1"/>
        <v>0</v>
      </c>
    </row>
    <row r="13" spans="1:26" x14ac:dyDescent="0.2">
      <c r="A13" s="9">
        <v>32</v>
      </c>
      <c r="B13" s="3"/>
      <c r="C13" s="3"/>
      <c r="D13" s="3"/>
      <c r="E13" s="3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1"/>
        <v>0</v>
      </c>
    </row>
    <row r="14" spans="1:26" x14ac:dyDescent="0.2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1"/>
        <v>0</v>
      </c>
    </row>
    <row r="15" spans="1:26" x14ac:dyDescent="0.2">
      <c r="A15" s="9">
        <v>26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1"/>
        <v>0</v>
      </c>
    </row>
    <row r="16" spans="1:26" x14ac:dyDescent="0.2">
      <c r="A16" s="9">
        <v>24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1"/>
        <v>0</v>
      </c>
    </row>
    <row r="17" spans="1:25" x14ac:dyDescent="0.2">
      <c r="A17" s="9">
        <v>22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1"/>
        <v>0</v>
      </c>
    </row>
    <row r="18" spans="1:25" x14ac:dyDescent="0.2">
      <c r="A18" s="9">
        <v>20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1"/>
        <v>0</v>
      </c>
    </row>
    <row r="19" spans="1:25" x14ac:dyDescent="0.2">
      <c r="A19" s="9">
        <v>18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1"/>
        <v>0</v>
      </c>
    </row>
    <row r="20" spans="1:25" x14ac:dyDescent="0.2">
      <c r="A20" s="9">
        <v>16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1"/>
        <v>0</v>
      </c>
    </row>
    <row r="21" spans="1:25" x14ac:dyDescent="0.2">
      <c r="A21" s="9">
        <v>15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1"/>
        <v>0</v>
      </c>
    </row>
    <row r="22" spans="1:25" x14ac:dyDescent="0.2">
      <c r="A22" s="9">
        <v>14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1"/>
        <v>0</v>
      </c>
    </row>
    <row r="23" spans="1:25" x14ac:dyDescent="0.2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1"/>
        <v>0</v>
      </c>
    </row>
    <row r="24" spans="1:25" x14ac:dyDescent="0.2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1"/>
        <v>0</v>
      </c>
    </row>
    <row r="25" spans="1:25" x14ac:dyDescent="0.2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1"/>
        <v>0</v>
      </c>
    </row>
    <row r="26" spans="1:25" x14ac:dyDescent="0.2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1"/>
        <v>0</v>
      </c>
    </row>
    <row r="27" spans="1:25" x14ac:dyDescent="0.2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1"/>
        <v>0</v>
      </c>
    </row>
    <row r="28" spans="1:25" x14ac:dyDescent="0.2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1"/>
        <v>0</v>
      </c>
    </row>
    <row r="29" spans="1:25" x14ac:dyDescent="0.2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1"/>
        <v>0</v>
      </c>
    </row>
    <row r="30" spans="1:25" x14ac:dyDescent="0.2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1"/>
        <v>0</v>
      </c>
    </row>
    <row r="31" spans="1:25" x14ac:dyDescent="0.2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1"/>
        <v>0</v>
      </c>
    </row>
    <row r="32" spans="1:25" x14ac:dyDescent="0.2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1"/>
        <v>0</v>
      </c>
    </row>
    <row r="33" spans="1:25" x14ac:dyDescent="0.2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1"/>
        <v>0</v>
      </c>
    </row>
    <row r="34" spans="1:25" x14ac:dyDescent="0.2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1"/>
        <v>0</v>
      </c>
    </row>
    <row r="35" spans="1:25" x14ac:dyDescent="0.2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1"/>
        <v>0</v>
      </c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AB573-3BB1-4A86-9477-791FF9E26D99}">
  <sheetPr>
    <tabColor theme="7" tint="0.59999389629810485"/>
  </sheetPr>
  <dimension ref="A1:Z35"/>
  <sheetViews>
    <sheetView zoomScale="70" zoomScaleNormal="70" workbookViewId="0">
      <pane xSplit="1" ySplit="5" topLeftCell="B6" activePane="bottomRight" state="frozen"/>
      <selection activeCell="O28" sqref="O28"/>
      <selection pane="topRight" activeCell="O28" sqref="O28"/>
      <selection pane="bottomLeft" activeCell="O28" sqref="O28"/>
      <selection pane="bottomRight"/>
    </sheetView>
  </sheetViews>
  <sheetFormatPr baseColWidth="10" defaultColWidth="11.5" defaultRowHeight="15" x14ac:dyDescent="0.2"/>
  <cols>
    <col min="1" max="1" width="7" style="1" bestFit="1" customWidth="1"/>
    <col min="2" max="2" width="11.5" style="1"/>
    <col min="3" max="3" width="23.6640625" style="1" bestFit="1" customWidth="1"/>
    <col min="4" max="4" width="25.6640625" style="1" bestFit="1" customWidth="1"/>
    <col min="5" max="5" width="11.5" style="1"/>
    <col min="6" max="24" width="12.6640625" style="1" customWidth="1"/>
    <col min="25" max="16384" width="11.5" style="1"/>
  </cols>
  <sheetData>
    <row r="1" spans="1:26" ht="26" x14ac:dyDescent="0.3">
      <c r="A1" s="2"/>
      <c r="B1" s="4" t="s">
        <v>78</v>
      </c>
    </row>
    <row r="2" spans="1:26" ht="21" x14ac:dyDescent="0.2">
      <c r="B2" s="23" t="s">
        <v>103</v>
      </c>
      <c r="C2" s="22" t="s">
        <v>115</v>
      </c>
    </row>
    <row r="3" spans="1:26" ht="21" x14ac:dyDescent="0.25">
      <c r="B3" s="36" t="s">
        <v>242</v>
      </c>
    </row>
    <row r="4" spans="1:26" ht="158.25" customHeight="1" x14ac:dyDescent="0.2">
      <c r="A4" s="37" t="s">
        <v>102</v>
      </c>
      <c r="B4" s="38"/>
      <c r="C4" s="38"/>
      <c r="D4" s="38"/>
      <c r="E4" s="39"/>
      <c r="F4" s="5" t="s">
        <v>82</v>
      </c>
      <c r="G4" s="5" t="s">
        <v>83</v>
      </c>
      <c r="H4" s="5" t="s">
        <v>84</v>
      </c>
      <c r="I4" s="5" t="s">
        <v>85</v>
      </c>
      <c r="J4" s="5" t="s">
        <v>86</v>
      </c>
      <c r="K4" s="5" t="s">
        <v>87</v>
      </c>
      <c r="L4" s="5" t="s">
        <v>88</v>
      </c>
      <c r="M4" s="5" t="s">
        <v>89</v>
      </c>
      <c r="N4" s="5" t="s">
        <v>90</v>
      </c>
      <c r="O4" s="5" t="s">
        <v>91</v>
      </c>
      <c r="P4" s="5" t="s">
        <v>92</v>
      </c>
      <c r="Q4" s="5" t="s">
        <v>93</v>
      </c>
      <c r="R4" s="5" t="s">
        <v>94</v>
      </c>
      <c r="S4" s="5" t="s">
        <v>95</v>
      </c>
      <c r="T4" s="5" t="s">
        <v>96</v>
      </c>
      <c r="U4" s="5" t="s">
        <v>97</v>
      </c>
      <c r="V4" s="5" t="s">
        <v>98</v>
      </c>
      <c r="W4" s="5" t="s">
        <v>99</v>
      </c>
      <c r="X4" s="5" t="s">
        <v>104</v>
      </c>
      <c r="Y4" s="6" t="s">
        <v>237</v>
      </c>
      <c r="Z4" s="12"/>
    </row>
    <row r="5" spans="1:26" x14ac:dyDescent="0.2">
      <c r="A5" s="10" t="s">
        <v>101</v>
      </c>
      <c r="B5" s="7" t="s">
        <v>79</v>
      </c>
      <c r="C5" s="7" t="s">
        <v>47</v>
      </c>
      <c r="D5" s="7" t="s">
        <v>48</v>
      </c>
      <c r="E5" s="7" t="s">
        <v>80</v>
      </c>
      <c r="F5" s="8" t="s">
        <v>208</v>
      </c>
      <c r="G5" s="8" t="s">
        <v>208</v>
      </c>
      <c r="H5" s="8" t="s">
        <v>208</v>
      </c>
      <c r="I5" s="8" t="s">
        <v>208</v>
      </c>
      <c r="J5" s="8" t="s">
        <v>208</v>
      </c>
      <c r="K5" s="8" t="s">
        <v>208</v>
      </c>
      <c r="L5" s="8" t="s">
        <v>208</v>
      </c>
      <c r="M5" s="8" t="s">
        <v>208</v>
      </c>
      <c r="N5" s="8" t="s">
        <v>208</v>
      </c>
      <c r="O5" s="8" t="s">
        <v>208</v>
      </c>
      <c r="P5" s="8" t="s">
        <v>208</v>
      </c>
      <c r="Q5" s="8" t="s">
        <v>208</v>
      </c>
      <c r="R5" s="25" t="s">
        <v>200</v>
      </c>
      <c r="S5" s="8" t="s">
        <v>208</v>
      </c>
      <c r="T5" s="8" t="s">
        <v>208</v>
      </c>
      <c r="U5" s="25" t="s">
        <v>200</v>
      </c>
      <c r="V5" s="25" t="s">
        <v>200</v>
      </c>
      <c r="W5" s="25" t="s">
        <v>200</v>
      </c>
      <c r="X5" s="25" t="s">
        <v>200</v>
      </c>
      <c r="Y5" s="11" t="s">
        <v>100</v>
      </c>
    </row>
    <row r="6" spans="1:26" x14ac:dyDescent="0.2">
      <c r="A6" s="9">
        <v>100</v>
      </c>
      <c r="B6" s="3"/>
      <c r="C6" s="3"/>
      <c r="D6" s="3"/>
      <c r="E6" s="3">
        <f t="shared" ref="E6:E35" si="0">+SUM(F6:X6)</f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>
        <f t="shared" ref="Y6:Y35" si="1">+COUNT(F6:X6)</f>
        <v>0</v>
      </c>
    </row>
    <row r="7" spans="1:26" x14ac:dyDescent="0.2">
      <c r="A7" s="9">
        <v>80</v>
      </c>
      <c r="B7" s="3"/>
      <c r="C7" s="3"/>
      <c r="D7" s="3"/>
      <c r="E7" s="3">
        <f t="shared" si="0"/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f t="shared" si="1"/>
        <v>0</v>
      </c>
    </row>
    <row r="8" spans="1:26" x14ac:dyDescent="0.2">
      <c r="A8" s="9">
        <v>60</v>
      </c>
      <c r="B8" s="3"/>
      <c r="C8" s="3"/>
      <c r="D8" s="3"/>
      <c r="E8" s="3">
        <f t="shared" si="0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f t="shared" si="1"/>
        <v>0</v>
      </c>
    </row>
    <row r="9" spans="1:26" x14ac:dyDescent="0.2">
      <c r="A9" s="9">
        <v>50</v>
      </c>
      <c r="B9" s="3"/>
      <c r="C9" s="3"/>
      <c r="D9" s="3"/>
      <c r="E9" s="3">
        <f t="shared" si="0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f t="shared" si="1"/>
        <v>0</v>
      </c>
    </row>
    <row r="10" spans="1:26" x14ac:dyDescent="0.2">
      <c r="A10" s="9">
        <v>45</v>
      </c>
      <c r="B10" s="3"/>
      <c r="C10" s="3"/>
      <c r="D10" s="3"/>
      <c r="E10" s="3">
        <f t="shared" si="0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f t="shared" si="1"/>
        <v>0</v>
      </c>
    </row>
    <row r="11" spans="1:26" x14ac:dyDescent="0.2">
      <c r="A11" s="9">
        <v>40</v>
      </c>
      <c r="B11" s="3"/>
      <c r="C11" s="3"/>
      <c r="D11" s="3"/>
      <c r="E11" s="3">
        <f t="shared" si="0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f t="shared" si="1"/>
        <v>0</v>
      </c>
    </row>
    <row r="12" spans="1:26" x14ac:dyDescent="0.2">
      <c r="A12" s="9">
        <v>36</v>
      </c>
      <c r="B12" s="3"/>
      <c r="C12" s="3"/>
      <c r="D12" s="3"/>
      <c r="E12" s="3">
        <f t="shared" si="0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f t="shared" si="1"/>
        <v>0</v>
      </c>
    </row>
    <row r="13" spans="1:26" x14ac:dyDescent="0.2">
      <c r="A13" s="9">
        <v>32</v>
      </c>
      <c r="B13" s="3"/>
      <c r="C13" s="3"/>
      <c r="D13" s="3"/>
      <c r="E13" s="3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1"/>
        <v>0</v>
      </c>
    </row>
    <row r="14" spans="1:26" x14ac:dyDescent="0.2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1"/>
        <v>0</v>
      </c>
    </row>
    <row r="15" spans="1:26" x14ac:dyDescent="0.2">
      <c r="A15" s="9">
        <v>26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1"/>
        <v>0</v>
      </c>
    </row>
    <row r="16" spans="1:26" x14ac:dyDescent="0.2">
      <c r="A16" s="9">
        <v>24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1"/>
        <v>0</v>
      </c>
    </row>
    <row r="17" spans="1:25" x14ac:dyDescent="0.2">
      <c r="A17" s="9">
        <v>22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1"/>
        <v>0</v>
      </c>
    </row>
    <row r="18" spans="1:25" x14ac:dyDescent="0.2">
      <c r="A18" s="9">
        <v>20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1"/>
        <v>0</v>
      </c>
    </row>
    <row r="19" spans="1:25" x14ac:dyDescent="0.2">
      <c r="A19" s="9">
        <v>18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1"/>
        <v>0</v>
      </c>
    </row>
    <row r="20" spans="1:25" x14ac:dyDescent="0.2">
      <c r="A20" s="9">
        <v>16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1"/>
        <v>0</v>
      </c>
    </row>
    <row r="21" spans="1:25" x14ac:dyDescent="0.2">
      <c r="A21" s="9">
        <v>15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1"/>
        <v>0</v>
      </c>
    </row>
    <row r="22" spans="1:25" x14ac:dyDescent="0.2">
      <c r="A22" s="9">
        <v>14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1"/>
        <v>0</v>
      </c>
    </row>
    <row r="23" spans="1:25" x14ac:dyDescent="0.2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1"/>
        <v>0</v>
      </c>
    </row>
    <row r="24" spans="1:25" x14ac:dyDescent="0.2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1"/>
        <v>0</v>
      </c>
    </row>
    <row r="25" spans="1:25" x14ac:dyDescent="0.2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1"/>
        <v>0</v>
      </c>
    </row>
    <row r="26" spans="1:25" x14ac:dyDescent="0.2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1"/>
        <v>0</v>
      </c>
    </row>
    <row r="27" spans="1:25" x14ac:dyDescent="0.2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1"/>
        <v>0</v>
      </c>
    </row>
    <row r="28" spans="1:25" x14ac:dyDescent="0.2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1"/>
        <v>0</v>
      </c>
    </row>
    <row r="29" spans="1:25" x14ac:dyDescent="0.2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1"/>
        <v>0</v>
      </c>
    </row>
    <row r="30" spans="1:25" x14ac:dyDescent="0.2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1"/>
        <v>0</v>
      </c>
    </row>
    <row r="31" spans="1:25" x14ac:dyDescent="0.2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1"/>
        <v>0</v>
      </c>
    </row>
    <row r="32" spans="1:25" x14ac:dyDescent="0.2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1"/>
        <v>0</v>
      </c>
    </row>
    <row r="33" spans="1:25" x14ac:dyDescent="0.2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1"/>
        <v>0</v>
      </c>
    </row>
    <row r="34" spans="1:25" x14ac:dyDescent="0.2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1"/>
        <v>0</v>
      </c>
    </row>
    <row r="35" spans="1:25" x14ac:dyDescent="0.2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1"/>
        <v>0</v>
      </c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6802E-7F5E-48EB-97E4-D162765B5A8D}">
  <sheetPr>
    <tabColor theme="8" tint="0.39997558519241921"/>
  </sheetPr>
  <dimension ref="A1:I16"/>
  <sheetViews>
    <sheetView workbookViewId="0"/>
  </sheetViews>
  <sheetFormatPr baseColWidth="10" defaultColWidth="11.5" defaultRowHeight="15" x14ac:dyDescent="0.2"/>
  <cols>
    <col min="1" max="1" width="3.5" style="1" bestFit="1" customWidth="1"/>
    <col min="2" max="2" width="10.1640625" style="1" bestFit="1" customWidth="1"/>
    <col min="3" max="3" width="12.83203125" style="1" customWidth="1"/>
    <col min="4" max="4" width="29.1640625" style="1" customWidth="1"/>
    <col min="5" max="5" width="44.5" style="1" bestFit="1" customWidth="1"/>
    <col min="6" max="6" width="25.6640625" style="1" bestFit="1" customWidth="1"/>
    <col min="7" max="7" width="7.6640625" style="1" bestFit="1" customWidth="1"/>
    <col min="8" max="8" width="9.1640625" style="1" bestFit="1" customWidth="1"/>
    <col min="9" max="9" width="16.83203125" style="1" bestFit="1" customWidth="1"/>
    <col min="10" max="10" width="12.5" style="1" customWidth="1"/>
    <col min="11" max="16384" width="11.5" style="1"/>
  </cols>
  <sheetData>
    <row r="1" spans="1:9" x14ac:dyDescent="0.2">
      <c r="A1" s="20" t="s">
        <v>81</v>
      </c>
      <c r="B1" s="20" t="s">
        <v>46</v>
      </c>
      <c r="C1" s="20" t="s">
        <v>58</v>
      </c>
      <c r="D1" s="20" t="s">
        <v>47</v>
      </c>
      <c r="E1" s="20" t="s">
        <v>77</v>
      </c>
      <c r="F1" s="20" t="s">
        <v>48</v>
      </c>
      <c r="G1" s="20" t="s">
        <v>49</v>
      </c>
      <c r="H1" s="20" t="s">
        <v>6</v>
      </c>
      <c r="I1" s="20" t="s">
        <v>7</v>
      </c>
    </row>
    <row r="2" spans="1:9" x14ac:dyDescent="0.2">
      <c r="A2" s="1">
        <v>1</v>
      </c>
      <c r="B2" s="17">
        <v>43792</v>
      </c>
      <c r="C2" s="18" t="s">
        <v>51</v>
      </c>
      <c r="D2" s="1" t="s">
        <v>45</v>
      </c>
      <c r="E2" s="1" t="str">
        <f t="shared" ref="E2:E16" si="0">C2&amp;" " &amp;G2&amp;": "&amp;D2</f>
        <v>SNN-Cup 1 Vest: Oppstartsrenn øst-vest</v>
      </c>
      <c r="F2" s="1" t="s">
        <v>56</v>
      </c>
      <c r="G2" s="1" t="s">
        <v>0</v>
      </c>
      <c r="H2" s="1" t="s">
        <v>8</v>
      </c>
      <c r="I2" s="1" t="s">
        <v>9</v>
      </c>
    </row>
    <row r="3" spans="1:9" x14ac:dyDescent="0.2">
      <c r="A3" s="1">
        <v>2</v>
      </c>
      <c r="B3" s="17">
        <v>43813</v>
      </c>
      <c r="C3" s="18" t="s">
        <v>59</v>
      </c>
      <c r="D3" s="1" t="s">
        <v>10</v>
      </c>
      <c r="E3" s="1" t="str">
        <f t="shared" si="0"/>
        <v>SNN-Cup 2 Vest: Snøkanoncrossen</v>
      </c>
      <c r="F3" s="1" t="s">
        <v>11</v>
      </c>
      <c r="G3" s="1" t="s">
        <v>0</v>
      </c>
      <c r="H3" s="1" t="s">
        <v>8</v>
      </c>
      <c r="I3" s="1" t="s">
        <v>9</v>
      </c>
    </row>
    <row r="4" spans="1:9" x14ac:dyDescent="0.2">
      <c r="A4" s="1">
        <v>3</v>
      </c>
      <c r="B4" s="17">
        <v>43814</v>
      </c>
      <c r="C4" s="18" t="s">
        <v>60</v>
      </c>
      <c r="D4" s="1" t="s">
        <v>12</v>
      </c>
      <c r="E4" s="1" t="str">
        <f t="shared" si="0"/>
        <v>SNN-Cup 3 Vest: STIL-rennet</v>
      </c>
      <c r="F4" s="1" t="s">
        <v>53</v>
      </c>
      <c r="G4" s="1" t="s">
        <v>0</v>
      </c>
      <c r="H4" s="1" t="s">
        <v>8</v>
      </c>
      <c r="I4" s="1" t="s">
        <v>9</v>
      </c>
    </row>
    <row r="5" spans="1:9" x14ac:dyDescent="0.2">
      <c r="A5" s="1">
        <v>4</v>
      </c>
      <c r="B5" s="17">
        <v>43828</v>
      </c>
      <c r="C5" s="18" t="s">
        <v>61</v>
      </c>
      <c r="D5" s="1" t="s">
        <v>16</v>
      </c>
      <c r="E5" s="1" t="str">
        <f t="shared" si="0"/>
        <v>SNN-Cup 4 Vest: Romjulsrenn</v>
      </c>
      <c r="F5" s="1" t="s">
        <v>11</v>
      </c>
      <c r="G5" s="1" t="s">
        <v>0</v>
      </c>
      <c r="H5" s="1" t="s">
        <v>8</v>
      </c>
      <c r="I5" s="1" t="s">
        <v>9</v>
      </c>
    </row>
    <row r="6" spans="1:9" x14ac:dyDescent="0.2">
      <c r="A6" s="1">
        <v>5</v>
      </c>
      <c r="B6" s="17">
        <v>43834</v>
      </c>
      <c r="C6" s="18" t="s">
        <v>62</v>
      </c>
      <c r="D6" s="1" t="s">
        <v>17</v>
      </c>
      <c r="E6" s="1" t="str">
        <f t="shared" si="0"/>
        <v>SNN-Cup 5 Vest: BUL-samlinga</v>
      </c>
      <c r="F6" s="1" t="s">
        <v>18</v>
      </c>
      <c r="G6" s="1" t="s">
        <v>0</v>
      </c>
      <c r="H6" s="1" t="s">
        <v>8</v>
      </c>
      <c r="I6" s="1" t="s">
        <v>9</v>
      </c>
    </row>
    <row r="7" spans="1:9" x14ac:dyDescent="0.2">
      <c r="A7" s="1">
        <v>6</v>
      </c>
      <c r="B7" s="17">
        <v>43835</v>
      </c>
      <c r="C7" s="18" t="s">
        <v>63</v>
      </c>
      <c r="D7" s="1" t="s">
        <v>19</v>
      </c>
      <c r="E7" s="1" t="str">
        <f t="shared" si="0"/>
        <v>SNN-Cup 6 Vest: BUL-stafetten</v>
      </c>
      <c r="F7" s="1" t="s">
        <v>18</v>
      </c>
      <c r="G7" s="1" t="s">
        <v>0</v>
      </c>
      <c r="H7" s="1" t="s">
        <v>8</v>
      </c>
      <c r="I7" s="1" t="s">
        <v>9</v>
      </c>
    </row>
    <row r="8" spans="1:9" x14ac:dyDescent="0.2">
      <c r="A8" s="1">
        <v>7</v>
      </c>
      <c r="B8" s="17">
        <v>43848</v>
      </c>
      <c r="C8" s="18" t="s">
        <v>64</v>
      </c>
      <c r="D8" s="1" t="s">
        <v>24</v>
      </c>
      <c r="E8" s="1" t="str">
        <f t="shared" si="0"/>
        <v>SNN-Cup 7 Vest: TIL-rennet dag 1</v>
      </c>
      <c r="F8" s="1" t="s">
        <v>25</v>
      </c>
      <c r="G8" s="1" t="s">
        <v>0</v>
      </c>
      <c r="H8" s="1" t="s">
        <v>8</v>
      </c>
      <c r="I8" s="1" t="s">
        <v>9</v>
      </c>
    </row>
    <row r="9" spans="1:9" x14ac:dyDescent="0.2">
      <c r="A9" s="1">
        <v>8</v>
      </c>
      <c r="B9" s="17">
        <v>43849</v>
      </c>
      <c r="C9" s="18" t="s">
        <v>65</v>
      </c>
      <c r="D9" s="1" t="s">
        <v>26</v>
      </c>
      <c r="E9" s="1" t="str">
        <f t="shared" si="0"/>
        <v>SNN-Cup 8 Vest: TIL-rennet dag 2</v>
      </c>
      <c r="F9" s="1" t="s">
        <v>25</v>
      </c>
      <c r="G9" s="1" t="s">
        <v>0</v>
      </c>
      <c r="H9" s="1" t="s">
        <v>8</v>
      </c>
      <c r="I9" s="1" t="s">
        <v>9</v>
      </c>
    </row>
    <row r="10" spans="1:9" x14ac:dyDescent="0.2">
      <c r="A10" s="1">
        <v>9</v>
      </c>
      <c r="B10" s="17">
        <v>43855</v>
      </c>
      <c r="C10" s="18" t="s">
        <v>66</v>
      </c>
      <c r="D10" s="1" t="s">
        <v>27</v>
      </c>
      <c r="E10" s="1" t="str">
        <f t="shared" si="0"/>
        <v>SNN-Cup 9 Vest: Finnmarksmesterskap - klassisk</v>
      </c>
      <c r="F10" s="1" t="s">
        <v>28</v>
      </c>
      <c r="G10" s="1" t="s">
        <v>0</v>
      </c>
      <c r="H10" s="1" t="s">
        <v>8</v>
      </c>
      <c r="I10" s="1" t="s">
        <v>9</v>
      </c>
    </row>
    <row r="11" spans="1:9" x14ac:dyDescent="0.2">
      <c r="A11" s="1">
        <v>10</v>
      </c>
      <c r="B11" s="17">
        <v>43856</v>
      </c>
      <c r="C11" s="18" t="s">
        <v>67</v>
      </c>
      <c r="D11" s="1" t="s">
        <v>29</v>
      </c>
      <c r="E11" s="1" t="str">
        <f t="shared" si="0"/>
        <v>SNN-Cup 10 Vest: Finnmarksmesterskap - fristil</v>
      </c>
      <c r="F11" s="1" t="s">
        <v>28</v>
      </c>
      <c r="G11" s="1" t="s">
        <v>0</v>
      </c>
      <c r="H11" s="1" t="s">
        <v>8</v>
      </c>
      <c r="I11" s="1" t="s">
        <v>9</v>
      </c>
    </row>
    <row r="12" spans="1:9" x14ac:dyDescent="0.2">
      <c r="A12" s="1">
        <v>11</v>
      </c>
      <c r="B12" s="17">
        <v>43869</v>
      </c>
      <c r="C12" s="18" t="s">
        <v>68</v>
      </c>
      <c r="D12" s="1" t="s">
        <v>30</v>
      </c>
      <c r="E12" s="1" t="str">
        <f t="shared" si="0"/>
        <v>SNN-Cup 11 Vest: Meridianrennet</v>
      </c>
      <c r="F12" s="1" t="s">
        <v>31</v>
      </c>
      <c r="G12" s="1" t="s">
        <v>0</v>
      </c>
      <c r="H12" s="1" t="s">
        <v>8</v>
      </c>
      <c r="I12" s="1" t="s">
        <v>9</v>
      </c>
    </row>
    <row r="13" spans="1:9" x14ac:dyDescent="0.2">
      <c r="A13" s="1">
        <v>12</v>
      </c>
      <c r="B13" s="17">
        <v>43870</v>
      </c>
      <c r="C13" s="18" t="s">
        <v>69</v>
      </c>
      <c r="D13" s="1" t="s">
        <v>32</v>
      </c>
      <c r="E13" s="1" t="str">
        <f t="shared" si="0"/>
        <v>SNN-Cup 12 Vest: Monsterbakkerenn</v>
      </c>
      <c r="F13" s="1" t="s">
        <v>31</v>
      </c>
      <c r="G13" s="1" t="s">
        <v>0</v>
      </c>
      <c r="H13" s="1" t="s">
        <v>8</v>
      </c>
      <c r="I13" s="1" t="s">
        <v>9</v>
      </c>
    </row>
    <row r="14" spans="1:9" x14ac:dyDescent="0.2">
      <c r="A14" s="1">
        <v>13</v>
      </c>
      <c r="B14" s="17">
        <v>43890</v>
      </c>
      <c r="C14" s="18" t="s">
        <v>70</v>
      </c>
      <c r="D14" s="1" t="s">
        <v>37</v>
      </c>
      <c r="E14" s="1" t="str">
        <f t="shared" si="0"/>
        <v>SNN-Cup 13 Vest: Finnmarksmesterskap sprint</v>
      </c>
      <c r="F14" s="1" t="s">
        <v>34</v>
      </c>
      <c r="G14" s="1" t="s">
        <v>0</v>
      </c>
      <c r="H14" s="1" t="s">
        <v>8</v>
      </c>
      <c r="I14" s="1" t="s">
        <v>9</v>
      </c>
    </row>
    <row r="15" spans="1:9" x14ac:dyDescent="0.2">
      <c r="A15" s="1">
        <v>14</v>
      </c>
      <c r="B15" s="17">
        <v>43891</v>
      </c>
      <c r="C15" s="18" t="s">
        <v>71</v>
      </c>
      <c r="D15" s="1" t="s">
        <v>38</v>
      </c>
      <c r="E15" s="1" t="str">
        <f t="shared" si="0"/>
        <v>SNN-Cup 14 Vest: Sandnesrennet</v>
      </c>
      <c r="F15" s="1" t="s">
        <v>39</v>
      </c>
      <c r="G15" s="1" t="s">
        <v>0</v>
      </c>
      <c r="H15" s="1" t="s">
        <v>8</v>
      </c>
      <c r="I15" s="1" t="s">
        <v>9</v>
      </c>
    </row>
    <row r="16" spans="1:9" x14ac:dyDescent="0.2">
      <c r="A16" s="1">
        <v>15</v>
      </c>
      <c r="B16" s="17">
        <v>43938</v>
      </c>
      <c r="C16" s="18" t="s">
        <v>72</v>
      </c>
      <c r="D16" s="1" t="s">
        <v>44</v>
      </c>
      <c r="E16" s="1" t="str">
        <f t="shared" si="0"/>
        <v>SNN-Cup 15 Vest: SNN-cup - sonefinale øst-vest</v>
      </c>
      <c r="F16" s="1" t="s">
        <v>56</v>
      </c>
      <c r="G16" s="1" t="s">
        <v>0</v>
      </c>
      <c r="H16" s="1" t="s">
        <v>8</v>
      </c>
      <c r="I16" s="1" t="s">
        <v>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C0F45-7B10-4BDC-B8BE-94B18C668349}">
  <sheetPr>
    <tabColor theme="8" tint="0.39997558519241921"/>
  </sheetPr>
  <dimension ref="A1:J35"/>
  <sheetViews>
    <sheetView workbookViewId="0">
      <selection activeCell="B1" sqref="B1"/>
    </sheetView>
  </sheetViews>
  <sheetFormatPr baseColWidth="10" defaultColWidth="11.5" defaultRowHeight="15" x14ac:dyDescent="0.2"/>
  <cols>
    <col min="1" max="1" width="3.5" style="1" bestFit="1" customWidth="1"/>
    <col min="2" max="2" width="10.1640625" style="1" bestFit="1" customWidth="1"/>
    <col min="3" max="3" width="12.1640625" style="1" customWidth="1"/>
    <col min="4" max="4" width="29.1640625" style="1" customWidth="1"/>
    <col min="5" max="6" width="43.83203125" style="1" customWidth="1"/>
    <col min="7" max="7" width="8.83203125" style="1" bestFit="1" customWidth="1"/>
    <col min="8" max="8" width="9.1640625" style="1" bestFit="1" customWidth="1"/>
    <col min="9" max="9" width="16.83203125" style="1" bestFit="1" customWidth="1"/>
    <col min="10" max="10" width="15.5" style="1" bestFit="1" customWidth="1"/>
    <col min="11" max="16384" width="11.5" style="1"/>
  </cols>
  <sheetData>
    <row r="1" spans="1:10" x14ac:dyDescent="0.2">
      <c r="A1" s="20" t="s">
        <v>81</v>
      </c>
      <c r="B1" s="20" t="s">
        <v>46</v>
      </c>
      <c r="C1" s="20" t="s">
        <v>50</v>
      </c>
      <c r="D1" s="20" t="s">
        <v>47</v>
      </c>
      <c r="E1" s="20" t="s">
        <v>77</v>
      </c>
      <c r="F1" s="20" t="s">
        <v>48</v>
      </c>
      <c r="G1" s="20" t="s">
        <v>49</v>
      </c>
      <c r="H1" s="20" t="s">
        <v>6</v>
      </c>
      <c r="I1" s="20" t="s">
        <v>7</v>
      </c>
      <c r="J1" s="20" t="s">
        <v>223</v>
      </c>
    </row>
    <row r="2" spans="1:10" x14ac:dyDescent="0.2">
      <c r="A2" s="1">
        <v>1</v>
      </c>
      <c r="B2" s="17">
        <v>43792</v>
      </c>
      <c r="C2" s="18" t="s">
        <v>51</v>
      </c>
      <c r="D2" s="1" t="s">
        <v>45</v>
      </c>
      <c r="E2" s="1" t="str">
        <f t="shared" ref="E2:E20" si="0">C2&amp;" " &amp;G2&amp;": "&amp;D2</f>
        <v>SNN-Cup 1 Øst/Vest: Oppstartsrenn øst-vest</v>
      </c>
      <c r="F2" s="15" t="s">
        <v>56</v>
      </c>
      <c r="G2" s="1" t="s">
        <v>226</v>
      </c>
      <c r="H2" s="1" t="s">
        <v>8</v>
      </c>
      <c r="I2" s="1" t="s">
        <v>9</v>
      </c>
      <c r="J2" s="1" t="s">
        <v>224</v>
      </c>
    </row>
    <row r="3" spans="1:10" x14ac:dyDescent="0.2">
      <c r="A3" s="1">
        <v>2</v>
      </c>
      <c r="B3" s="17">
        <v>43813</v>
      </c>
      <c r="C3" s="18" t="s">
        <v>59</v>
      </c>
      <c r="D3" s="1" t="s">
        <v>2</v>
      </c>
      <c r="E3" s="1" t="str">
        <f t="shared" si="0"/>
        <v>SNN-Cup 2 Øst: Tanagufsen</v>
      </c>
      <c r="F3" s="15" t="s">
        <v>52</v>
      </c>
      <c r="G3" s="1" t="s">
        <v>1</v>
      </c>
      <c r="H3" s="1" t="s">
        <v>8</v>
      </c>
      <c r="I3" s="1" t="s">
        <v>9</v>
      </c>
      <c r="J3" s="1" t="s">
        <v>224</v>
      </c>
    </row>
    <row r="4" spans="1:10" x14ac:dyDescent="0.2">
      <c r="A4" s="1">
        <v>3</v>
      </c>
      <c r="B4" s="17">
        <v>43814</v>
      </c>
      <c r="C4" s="18" t="s">
        <v>60</v>
      </c>
      <c r="D4" s="1" t="s">
        <v>13</v>
      </c>
      <c r="E4" s="1" t="str">
        <f t="shared" si="0"/>
        <v>SNN-Cup 3 Øst: Sjansespillet</v>
      </c>
      <c r="F4" s="15" t="s">
        <v>54</v>
      </c>
      <c r="G4" s="1" t="s">
        <v>1</v>
      </c>
      <c r="H4" s="1" t="s">
        <v>8</v>
      </c>
      <c r="I4" s="1" t="s">
        <v>9</v>
      </c>
      <c r="J4" s="1" t="s">
        <v>224</v>
      </c>
    </row>
    <row r="5" spans="1:10" x14ac:dyDescent="0.2">
      <c r="A5" s="1">
        <v>4</v>
      </c>
      <c r="B5" s="17">
        <v>43827</v>
      </c>
      <c r="C5" s="18" t="s">
        <v>61</v>
      </c>
      <c r="D5" s="1" t="s">
        <v>14</v>
      </c>
      <c r="E5" s="1" t="str">
        <f t="shared" si="0"/>
        <v>SNN-Cup 4 Øst: Julesprinten</v>
      </c>
      <c r="F5" s="15" t="s">
        <v>15</v>
      </c>
      <c r="G5" s="1" t="s">
        <v>1</v>
      </c>
      <c r="H5" s="1" t="s">
        <v>8</v>
      </c>
      <c r="I5" s="1" t="s">
        <v>9</v>
      </c>
      <c r="J5" s="1" t="s">
        <v>224</v>
      </c>
    </row>
    <row r="6" spans="1:10" x14ac:dyDescent="0.2">
      <c r="A6" s="1">
        <v>5</v>
      </c>
      <c r="B6" s="17">
        <v>43841</v>
      </c>
      <c r="C6" s="18" t="s">
        <v>62</v>
      </c>
      <c r="D6" s="1" t="s">
        <v>20</v>
      </c>
      <c r="E6" s="1" t="str">
        <f t="shared" si="0"/>
        <v>SNN-Cup 5 Øst: Båtsfjordsprinten</v>
      </c>
      <c r="F6" s="15" t="s">
        <v>21</v>
      </c>
      <c r="G6" s="1" t="s">
        <v>1</v>
      </c>
      <c r="H6" s="1" t="s">
        <v>8</v>
      </c>
      <c r="I6" s="1" t="s">
        <v>9</v>
      </c>
      <c r="J6" s="1" t="s">
        <v>224</v>
      </c>
    </row>
    <row r="7" spans="1:10" x14ac:dyDescent="0.2">
      <c r="A7" s="1">
        <v>6</v>
      </c>
      <c r="B7" s="17">
        <v>43842</v>
      </c>
      <c r="C7" s="18" t="s">
        <v>63</v>
      </c>
      <c r="D7" s="1" t="s">
        <v>22</v>
      </c>
      <c r="E7" s="1" t="str">
        <f t="shared" si="0"/>
        <v>SNN-Cup 6 Øst: Båtsfjordstafetten</v>
      </c>
      <c r="F7" s="15" t="s">
        <v>21</v>
      </c>
      <c r="G7" s="1" t="s">
        <v>1</v>
      </c>
      <c r="H7" s="1" t="s">
        <v>8</v>
      </c>
      <c r="I7" s="1" t="s">
        <v>9</v>
      </c>
      <c r="J7" s="1" t="s">
        <v>224</v>
      </c>
    </row>
    <row r="8" spans="1:10" x14ac:dyDescent="0.2">
      <c r="A8" s="1">
        <v>7</v>
      </c>
      <c r="B8" s="17">
        <v>43848</v>
      </c>
      <c r="C8" s="18" t="s">
        <v>64</v>
      </c>
      <c r="D8" s="1" t="s">
        <v>23</v>
      </c>
      <c r="E8" s="1" t="str">
        <f t="shared" si="0"/>
        <v>SNN-Cup 7 Øst: Pokalrennet</v>
      </c>
      <c r="F8" s="15" t="s">
        <v>15</v>
      </c>
      <c r="G8" s="1" t="s">
        <v>1</v>
      </c>
      <c r="H8" s="1" t="s">
        <v>8</v>
      </c>
      <c r="I8" s="1" t="s">
        <v>9</v>
      </c>
      <c r="J8" s="1" t="s">
        <v>224</v>
      </c>
    </row>
    <row r="9" spans="1:10" x14ac:dyDescent="0.2">
      <c r="A9" s="1">
        <v>8</v>
      </c>
      <c r="B9" s="17">
        <v>43855</v>
      </c>
      <c r="C9" s="18" t="s">
        <v>65</v>
      </c>
      <c r="D9" s="1" t="s">
        <v>27</v>
      </c>
      <c r="E9" s="1" t="str">
        <f t="shared" si="0"/>
        <v>SNN-Cup 8 Øst/Vest: Finnmarksmesterskap - klassisk</v>
      </c>
      <c r="F9" s="15" t="s">
        <v>28</v>
      </c>
      <c r="G9" s="1" t="s">
        <v>226</v>
      </c>
      <c r="H9" s="1" t="s">
        <v>8</v>
      </c>
      <c r="I9" s="1" t="s">
        <v>9</v>
      </c>
      <c r="J9" s="1" t="s">
        <v>224</v>
      </c>
    </row>
    <row r="10" spans="1:10" x14ac:dyDescent="0.2">
      <c r="A10" s="1">
        <v>9</v>
      </c>
      <c r="B10" s="17">
        <v>43856</v>
      </c>
      <c r="C10" s="18" t="s">
        <v>66</v>
      </c>
      <c r="D10" s="1" t="s">
        <v>29</v>
      </c>
      <c r="E10" s="1" t="str">
        <f t="shared" si="0"/>
        <v>SNN-Cup 9 Øst/Vest: Finnmarksmesterskap - fristil</v>
      </c>
      <c r="F10" s="15" t="s">
        <v>28</v>
      </c>
      <c r="G10" s="1" t="s">
        <v>226</v>
      </c>
      <c r="H10" s="1" t="s">
        <v>8</v>
      </c>
      <c r="I10" s="1" t="s">
        <v>9</v>
      </c>
      <c r="J10" s="1" t="s">
        <v>224</v>
      </c>
    </row>
    <row r="11" spans="1:10" x14ac:dyDescent="0.2">
      <c r="A11" s="1">
        <v>10</v>
      </c>
      <c r="B11" s="17">
        <v>43875</v>
      </c>
      <c r="C11" s="18" t="s">
        <v>67</v>
      </c>
      <c r="D11" s="1" t="s">
        <v>33</v>
      </c>
      <c r="E11" s="1" t="str">
        <f t="shared" si="0"/>
        <v>SNN-Cup 10 Øst: KOS-sprinten/Tour Barents</v>
      </c>
      <c r="F11" s="15" t="s">
        <v>34</v>
      </c>
      <c r="G11" s="1" t="s">
        <v>1</v>
      </c>
      <c r="H11" s="1" t="s">
        <v>8</v>
      </c>
      <c r="I11" s="1" t="s">
        <v>9</v>
      </c>
      <c r="J11" s="1" t="s">
        <v>224</v>
      </c>
    </row>
    <row r="12" spans="1:10" x14ac:dyDescent="0.2">
      <c r="A12" s="1">
        <v>11</v>
      </c>
      <c r="B12" s="17">
        <v>43876</v>
      </c>
      <c r="C12" s="18" t="s">
        <v>68</v>
      </c>
      <c r="D12" s="1" t="s">
        <v>35</v>
      </c>
      <c r="E12" s="1" t="str">
        <f t="shared" si="0"/>
        <v>SNN-Cup 11 Øst: KOS-rennet 1/Tour Barents</v>
      </c>
      <c r="F12" s="15" t="s">
        <v>34</v>
      </c>
      <c r="G12" s="1" t="s">
        <v>1</v>
      </c>
      <c r="H12" s="1" t="s">
        <v>8</v>
      </c>
      <c r="I12" s="1" t="s">
        <v>9</v>
      </c>
      <c r="J12" s="1" t="s">
        <v>224</v>
      </c>
    </row>
    <row r="13" spans="1:10" x14ac:dyDescent="0.2">
      <c r="A13" s="1">
        <v>12</v>
      </c>
      <c r="B13" s="17">
        <v>43877</v>
      </c>
      <c r="C13" s="18" t="s">
        <v>69</v>
      </c>
      <c r="D13" s="1" t="s">
        <v>36</v>
      </c>
      <c r="E13" s="1" t="str">
        <f t="shared" si="0"/>
        <v>SNN-Cup 12 Øst: KOS-rennet 2/Tour Barents</v>
      </c>
      <c r="F13" s="15" t="s">
        <v>34</v>
      </c>
      <c r="G13" s="1" t="s">
        <v>1</v>
      </c>
      <c r="H13" s="1" t="s">
        <v>8</v>
      </c>
      <c r="I13" s="1" t="s">
        <v>9</v>
      </c>
      <c r="J13" s="1" t="s">
        <v>224</v>
      </c>
    </row>
    <row r="14" spans="1:10" x14ac:dyDescent="0.2">
      <c r="A14" s="1">
        <v>13</v>
      </c>
      <c r="B14" s="17">
        <v>43890</v>
      </c>
      <c r="C14" s="18" t="s">
        <v>70</v>
      </c>
      <c r="D14" s="1" t="s">
        <v>37</v>
      </c>
      <c r="E14" s="1" t="str">
        <f t="shared" si="0"/>
        <v>SNN-Cup 13 Øst/Vest: Finnmarksmesterskap sprint</v>
      </c>
      <c r="F14" s="15" t="s">
        <v>34</v>
      </c>
      <c r="G14" s="1" t="s">
        <v>226</v>
      </c>
      <c r="H14" s="1" t="s">
        <v>8</v>
      </c>
      <c r="I14" s="1" t="s">
        <v>9</v>
      </c>
      <c r="J14" s="1" t="s">
        <v>200</v>
      </c>
    </row>
    <row r="15" spans="1:10" x14ac:dyDescent="0.2">
      <c r="A15" s="1">
        <v>14</v>
      </c>
      <c r="B15" s="17">
        <v>43891</v>
      </c>
      <c r="C15" s="18" t="s">
        <v>71</v>
      </c>
      <c r="D15" s="1" t="s">
        <v>38</v>
      </c>
      <c r="E15" s="1" t="str">
        <f t="shared" si="0"/>
        <v>SNN-Cup 14 Øst: Sandnesrennet</v>
      </c>
      <c r="F15" s="15" t="s">
        <v>39</v>
      </c>
      <c r="G15" s="1" t="s">
        <v>1</v>
      </c>
      <c r="H15" s="1" t="s">
        <v>8</v>
      </c>
      <c r="I15" s="1" t="s">
        <v>9</v>
      </c>
      <c r="J15" s="1" t="s">
        <v>224</v>
      </c>
    </row>
    <row r="16" spans="1:10" x14ac:dyDescent="0.2">
      <c r="A16" s="1">
        <v>15</v>
      </c>
      <c r="B16" s="17">
        <v>43897</v>
      </c>
      <c r="C16" s="18" t="s">
        <v>72</v>
      </c>
      <c r="D16" s="1" t="s">
        <v>40</v>
      </c>
      <c r="E16" s="1" t="str">
        <f t="shared" si="0"/>
        <v>SNN-Cup 15 Øst: Ilarcrossen</v>
      </c>
      <c r="F16" s="15" t="s">
        <v>55</v>
      </c>
      <c r="G16" s="1" t="s">
        <v>1</v>
      </c>
      <c r="H16" s="1" t="s">
        <v>8</v>
      </c>
      <c r="I16" s="1" t="s">
        <v>9</v>
      </c>
      <c r="J16" s="1" t="s">
        <v>224</v>
      </c>
    </row>
    <row r="17" spans="1:10" x14ac:dyDescent="0.2">
      <c r="A17" s="1">
        <v>16</v>
      </c>
      <c r="B17" s="17">
        <v>43903</v>
      </c>
      <c r="C17" s="18" t="s">
        <v>73</v>
      </c>
      <c r="D17" s="1" t="s">
        <v>41</v>
      </c>
      <c r="E17" s="1" t="str">
        <f t="shared" si="0"/>
        <v>SNN-Cup 16 Øst: Polarrennet</v>
      </c>
      <c r="F17" s="15" t="s">
        <v>54</v>
      </c>
      <c r="G17" s="1" t="s">
        <v>1</v>
      </c>
      <c r="H17" s="1" t="s">
        <v>8</v>
      </c>
      <c r="I17" s="1" t="s">
        <v>9</v>
      </c>
      <c r="J17" s="1" t="s">
        <v>225</v>
      </c>
    </row>
    <row r="18" spans="1:10" x14ac:dyDescent="0.2">
      <c r="A18" s="1">
        <v>17</v>
      </c>
      <c r="B18" s="17">
        <v>43904</v>
      </c>
      <c r="C18" s="18" t="s">
        <v>74</v>
      </c>
      <c r="D18" s="1" t="s">
        <v>42</v>
      </c>
      <c r="E18" s="1" t="str">
        <f t="shared" si="0"/>
        <v>SNN-Cup 17 Øst: Polarcrossen</v>
      </c>
      <c r="F18" s="15" t="s">
        <v>54</v>
      </c>
      <c r="G18" s="1" t="s">
        <v>1</v>
      </c>
      <c r="H18" s="1" t="s">
        <v>8</v>
      </c>
      <c r="I18" s="1" t="s">
        <v>9</v>
      </c>
      <c r="J18" s="1" t="s">
        <v>225</v>
      </c>
    </row>
    <row r="19" spans="1:10" x14ac:dyDescent="0.2">
      <c r="A19" s="1">
        <v>18</v>
      </c>
      <c r="B19" s="17">
        <v>43918</v>
      </c>
      <c r="C19" s="18" t="s">
        <v>75</v>
      </c>
      <c r="D19" s="1" t="s">
        <v>43</v>
      </c>
      <c r="E19" s="1" t="str">
        <f t="shared" si="0"/>
        <v>SNN-Cup 18 Øst: Solrennet</v>
      </c>
      <c r="F19" s="15" t="s">
        <v>52</v>
      </c>
      <c r="G19" s="1" t="s">
        <v>1</v>
      </c>
      <c r="H19" s="1" t="s">
        <v>8</v>
      </c>
      <c r="I19" s="1" t="s">
        <v>9</v>
      </c>
      <c r="J19" s="1" t="s">
        <v>225</v>
      </c>
    </row>
    <row r="20" spans="1:10" x14ac:dyDescent="0.2">
      <c r="A20" s="1">
        <v>19</v>
      </c>
      <c r="B20" s="17">
        <v>43938</v>
      </c>
      <c r="C20" s="18" t="s">
        <v>76</v>
      </c>
      <c r="D20" s="1" t="s">
        <v>44</v>
      </c>
      <c r="E20" s="1" t="str">
        <f t="shared" si="0"/>
        <v>SNN-Cup 19 Øst: SNN-cup - sonefinale øst-vest</v>
      </c>
      <c r="F20" s="15" t="s">
        <v>56</v>
      </c>
      <c r="G20" s="1" t="s">
        <v>1</v>
      </c>
      <c r="H20" s="1" t="s">
        <v>8</v>
      </c>
      <c r="I20" s="1" t="s">
        <v>9</v>
      </c>
      <c r="J20" s="1" t="s">
        <v>225</v>
      </c>
    </row>
    <row r="21" spans="1:10" x14ac:dyDescent="0.2">
      <c r="B21" s="17"/>
      <c r="C21" s="18"/>
    </row>
    <row r="22" spans="1:10" x14ac:dyDescent="0.2">
      <c r="B22" s="17"/>
      <c r="C22" s="18"/>
    </row>
    <row r="23" spans="1:10" x14ac:dyDescent="0.2">
      <c r="B23" s="17"/>
      <c r="C23" s="18"/>
    </row>
    <row r="24" spans="1:10" x14ac:dyDescent="0.2">
      <c r="B24" s="17"/>
      <c r="C24" s="18"/>
    </row>
    <row r="25" spans="1:10" x14ac:dyDescent="0.2">
      <c r="B25" s="17"/>
      <c r="C25" s="18"/>
    </row>
    <row r="26" spans="1:10" x14ac:dyDescent="0.2">
      <c r="B26" s="17"/>
      <c r="C26" s="18"/>
    </row>
    <row r="27" spans="1:10" x14ac:dyDescent="0.2">
      <c r="B27" s="17"/>
      <c r="C27" s="18"/>
    </row>
    <row r="28" spans="1:10" x14ac:dyDescent="0.2">
      <c r="B28" s="17"/>
      <c r="C28" s="18"/>
    </row>
    <row r="29" spans="1:10" x14ac:dyDescent="0.2">
      <c r="B29" s="17"/>
      <c r="C29" s="18"/>
    </row>
    <row r="30" spans="1:10" x14ac:dyDescent="0.2">
      <c r="B30" s="17"/>
      <c r="C30" s="18"/>
    </row>
    <row r="31" spans="1:10" x14ac:dyDescent="0.2">
      <c r="B31" s="17"/>
      <c r="C31" s="18"/>
    </row>
    <row r="32" spans="1:10" x14ac:dyDescent="0.2">
      <c r="B32" s="17"/>
      <c r="C32" s="18"/>
    </row>
    <row r="33" spans="2:3" x14ac:dyDescent="0.2">
      <c r="B33" s="17"/>
      <c r="C33" s="18"/>
    </row>
    <row r="34" spans="2:3" x14ac:dyDescent="0.2">
      <c r="B34" s="17"/>
      <c r="C34" s="18"/>
    </row>
    <row r="35" spans="2:3" x14ac:dyDescent="0.2">
      <c r="B35" s="17"/>
      <c r="C35" s="18"/>
    </row>
  </sheetData>
  <autoFilter ref="A1:J1" xr:uid="{D0679130-E34E-4CB8-A6DF-F52C0B20C7DF}"/>
  <conditionalFormatting sqref="D2:D35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E7BF-EE35-4D6D-8BE6-24DDBC1C3E3D}">
  <sheetPr>
    <tabColor theme="5" tint="0.39997558519241921"/>
  </sheetPr>
  <dimension ref="A1:Z35"/>
  <sheetViews>
    <sheetView zoomScale="70" zoomScaleNormal="70" workbookViewId="0">
      <pane xSplit="1" ySplit="5" topLeftCell="B6" activePane="bottomRight" state="frozen"/>
      <selection activeCell="L33" sqref="L33"/>
      <selection pane="topRight" activeCell="L33" sqref="L33"/>
      <selection pane="bottomLeft" activeCell="L33" sqref="L33"/>
      <selection pane="bottomRight"/>
    </sheetView>
  </sheetViews>
  <sheetFormatPr baseColWidth="10" defaultColWidth="11.5" defaultRowHeight="15" x14ac:dyDescent="0.2"/>
  <cols>
    <col min="1" max="1" width="7" style="1" bestFit="1" customWidth="1"/>
    <col min="2" max="2" width="11.5" style="1"/>
    <col min="3" max="3" width="23.6640625" style="1" bestFit="1" customWidth="1"/>
    <col min="4" max="4" width="25.6640625" style="1" bestFit="1" customWidth="1"/>
    <col min="5" max="5" width="11.5" style="1"/>
    <col min="6" max="24" width="12.6640625" style="1" customWidth="1"/>
    <col min="25" max="16384" width="11.5" style="1"/>
  </cols>
  <sheetData>
    <row r="1" spans="1:26" ht="26" x14ac:dyDescent="0.3">
      <c r="A1" s="2"/>
      <c r="B1" s="4" t="s">
        <v>78</v>
      </c>
    </row>
    <row r="2" spans="1:26" ht="21" x14ac:dyDescent="0.2">
      <c r="B2" s="23" t="s">
        <v>103</v>
      </c>
      <c r="C2" s="22" t="s">
        <v>160</v>
      </c>
    </row>
    <row r="3" spans="1:26" ht="21" x14ac:dyDescent="0.25">
      <c r="B3" s="36" t="s">
        <v>240</v>
      </c>
    </row>
    <row r="4" spans="1:26" ht="158.25" customHeight="1" x14ac:dyDescent="0.2">
      <c r="A4" s="37" t="s">
        <v>102</v>
      </c>
      <c r="B4" s="38"/>
      <c r="C4" s="38"/>
      <c r="D4" s="38"/>
      <c r="E4" s="39"/>
      <c r="F4" s="5" t="s">
        <v>82</v>
      </c>
      <c r="G4" s="5" t="s">
        <v>83</v>
      </c>
      <c r="H4" s="5" t="s">
        <v>84</v>
      </c>
      <c r="I4" s="5" t="s">
        <v>85</v>
      </c>
      <c r="J4" s="5" t="s">
        <v>86</v>
      </c>
      <c r="K4" s="5" t="s">
        <v>87</v>
      </c>
      <c r="L4" s="5" t="s">
        <v>88</v>
      </c>
      <c r="M4" s="5" t="s">
        <v>89</v>
      </c>
      <c r="N4" s="5" t="s">
        <v>90</v>
      </c>
      <c r="O4" s="5" t="s">
        <v>91</v>
      </c>
      <c r="P4" s="5" t="s">
        <v>92</v>
      </c>
      <c r="Q4" s="5" t="s">
        <v>93</v>
      </c>
      <c r="R4" s="5" t="s">
        <v>94</v>
      </c>
      <c r="S4" s="5" t="s">
        <v>95</v>
      </c>
      <c r="T4" s="5" t="s">
        <v>96</v>
      </c>
      <c r="U4" s="5" t="s">
        <v>97</v>
      </c>
      <c r="V4" s="5" t="s">
        <v>98</v>
      </c>
      <c r="W4" s="5" t="s">
        <v>99</v>
      </c>
      <c r="X4" s="5" t="s">
        <v>104</v>
      </c>
      <c r="Y4" s="6" t="s">
        <v>236</v>
      </c>
      <c r="Z4" s="12"/>
    </row>
    <row r="5" spans="1:26" x14ac:dyDescent="0.2">
      <c r="A5" s="10" t="s">
        <v>101</v>
      </c>
      <c r="B5" s="7" t="s">
        <v>79</v>
      </c>
      <c r="C5" s="7" t="s">
        <v>47</v>
      </c>
      <c r="D5" s="7" t="s">
        <v>48</v>
      </c>
      <c r="E5" s="7" t="s">
        <v>80</v>
      </c>
      <c r="F5" s="8" t="s">
        <v>208</v>
      </c>
      <c r="G5" s="8" t="s">
        <v>208</v>
      </c>
      <c r="H5" s="8">
        <f>+Øst!A4</f>
        <v>3</v>
      </c>
      <c r="I5" s="8">
        <f>+Øst!A5</f>
        <v>4</v>
      </c>
      <c r="J5" s="8">
        <f>+Øst!A6</f>
        <v>5</v>
      </c>
      <c r="K5" s="8">
        <f>+Øst!A7</f>
        <v>6</v>
      </c>
      <c r="L5" s="8">
        <f>+Øst!A8</f>
        <v>7</v>
      </c>
      <c r="M5" s="8" t="s">
        <v>208</v>
      </c>
      <c r="N5" s="8" t="s">
        <v>208</v>
      </c>
      <c r="O5" s="8">
        <f>+Øst!A11</f>
        <v>10</v>
      </c>
      <c r="P5" s="8">
        <f>+Øst!A12</f>
        <v>11</v>
      </c>
      <c r="Q5" s="8">
        <f>+Øst!A13</f>
        <v>12</v>
      </c>
      <c r="R5" s="25" t="s">
        <v>200</v>
      </c>
      <c r="S5" s="8">
        <f>+Øst!A15</f>
        <v>14</v>
      </c>
      <c r="T5" s="8">
        <f>+Øst!A16</f>
        <v>15</v>
      </c>
      <c r="U5" s="25" t="s">
        <v>200</v>
      </c>
      <c r="V5" s="25" t="s">
        <v>200</v>
      </c>
      <c r="W5" s="25" t="s">
        <v>200</v>
      </c>
      <c r="X5" s="25" t="s">
        <v>200</v>
      </c>
      <c r="Y5" s="11" t="s">
        <v>100</v>
      </c>
    </row>
    <row r="6" spans="1:26" x14ac:dyDescent="0.2">
      <c r="A6" s="9">
        <v>100</v>
      </c>
      <c r="B6" s="3">
        <v>1</v>
      </c>
      <c r="C6" s="3" t="s">
        <v>148</v>
      </c>
      <c r="D6" s="3" t="s">
        <v>143</v>
      </c>
      <c r="E6" s="24">
        <f t="shared" ref="E6:E11" si="0">+SUM(F6:X6)</f>
        <v>400</v>
      </c>
      <c r="F6" s="3"/>
      <c r="G6" s="3"/>
      <c r="H6" s="31" t="s">
        <v>227</v>
      </c>
      <c r="I6" s="3">
        <v>100</v>
      </c>
      <c r="J6" s="3">
        <v>100</v>
      </c>
      <c r="K6" s="3">
        <v>100</v>
      </c>
      <c r="L6" s="3"/>
      <c r="M6" s="3"/>
      <c r="N6" s="3"/>
      <c r="O6" s="3">
        <v>100</v>
      </c>
      <c r="P6" s="31" t="s">
        <v>228</v>
      </c>
      <c r="Q6" s="31" t="s">
        <v>227</v>
      </c>
      <c r="R6" s="3"/>
      <c r="S6" s="31" t="s">
        <v>228</v>
      </c>
      <c r="T6" s="31" t="s">
        <v>227</v>
      </c>
      <c r="U6" s="3"/>
      <c r="V6" s="3"/>
      <c r="W6" s="3"/>
      <c r="X6" s="3"/>
      <c r="Y6" s="3">
        <f t="shared" ref="Y6:Y35" si="1">+COUNT(F6:X6)</f>
        <v>4</v>
      </c>
    </row>
    <row r="7" spans="1:26" x14ac:dyDescent="0.2">
      <c r="A7" s="9">
        <v>80</v>
      </c>
      <c r="B7" s="3">
        <v>2</v>
      </c>
      <c r="C7" s="3" t="s">
        <v>167</v>
      </c>
      <c r="D7" s="3" t="s">
        <v>143</v>
      </c>
      <c r="E7" s="24">
        <f t="shared" si="0"/>
        <v>400</v>
      </c>
      <c r="F7" s="3"/>
      <c r="G7" s="3"/>
      <c r="H7" s="3">
        <v>100</v>
      </c>
      <c r="I7" s="3"/>
      <c r="J7" s="31" t="s">
        <v>227</v>
      </c>
      <c r="K7" s="3">
        <v>100</v>
      </c>
      <c r="L7" s="3">
        <v>100</v>
      </c>
      <c r="M7" s="3"/>
      <c r="N7" s="3"/>
      <c r="O7" s="31" t="s">
        <v>227</v>
      </c>
      <c r="P7" s="31" t="s">
        <v>227</v>
      </c>
      <c r="Q7" s="31">
        <v>100</v>
      </c>
      <c r="R7" s="3"/>
      <c r="S7" s="31" t="s">
        <v>227</v>
      </c>
      <c r="T7" s="31" t="s">
        <v>228</v>
      </c>
      <c r="U7" s="3"/>
      <c r="V7" s="3"/>
      <c r="W7" s="3"/>
      <c r="X7" s="3"/>
      <c r="Y7" s="3">
        <f t="shared" si="1"/>
        <v>4</v>
      </c>
    </row>
    <row r="8" spans="1:26" x14ac:dyDescent="0.2">
      <c r="A8" s="9">
        <v>60</v>
      </c>
      <c r="B8" s="26"/>
      <c r="C8" s="26" t="s">
        <v>149</v>
      </c>
      <c r="D8" s="26" t="s">
        <v>122</v>
      </c>
      <c r="E8" s="27">
        <f t="shared" si="0"/>
        <v>80</v>
      </c>
      <c r="F8" s="26"/>
      <c r="G8" s="26"/>
      <c r="H8" s="26"/>
      <c r="I8" s="26">
        <v>80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>
        <f t="shared" si="1"/>
        <v>1</v>
      </c>
    </row>
    <row r="9" spans="1:26" x14ac:dyDescent="0.2">
      <c r="A9" s="9">
        <v>50</v>
      </c>
      <c r="B9" s="26"/>
      <c r="C9" s="26" t="s">
        <v>168</v>
      </c>
      <c r="D9" s="26" t="s">
        <v>138</v>
      </c>
      <c r="E9" s="27">
        <f t="shared" si="0"/>
        <v>60</v>
      </c>
      <c r="F9" s="26"/>
      <c r="G9" s="26"/>
      <c r="H9" s="26">
        <v>60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>
        <f t="shared" si="1"/>
        <v>1</v>
      </c>
    </row>
    <row r="10" spans="1:26" x14ac:dyDescent="0.2">
      <c r="A10" s="9">
        <v>45</v>
      </c>
      <c r="B10" s="26"/>
      <c r="C10" s="26" t="s">
        <v>206</v>
      </c>
      <c r="D10" s="26" t="s">
        <v>187</v>
      </c>
      <c r="E10" s="26">
        <f t="shared" si="0"/>
        <v>60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>
        <v>60</v>
      </c>
      <c r="Q10" s="26"/>
      <c r="R10" s="26"/>
      <c r="S10" s="26"/>
      <c r="T10" s="26"/>
      <c r="U10" s="26"/>
      <c r="V10" s="26"/>
      <c r="W10" s="26"/>
      <c r="X10" s="26"/>
      <c r="Y10" s="26">
        <f t="shared" si="1"/>
        <v>1</v>
      </c>
    </row>
    <row r="11" spans="1:26" x14ac:dyDescent="0.2">
      <c r="A11" s="9">
        <v>40</v>
      </c>
      <c r="B11" s="26"/>
      <c r="C11" s="26" t="s">
        <v>217</v>
      </c>
      <c r="D11" s="26" t="s">
        <v>130</v>
      </c>
      <c r="E11" s="26">
        <f t="shared" si="0"/>
        <v>60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>
        <v>60</v>
      </c>
      <c r="U11" s="26"/>
      <c r="V11" s="26"/>
      <c r="W11" s="26"/>
      <c r="X11" s="26"/>
      <c r="Y11" s="26">
        <f t="shared" si="1"/>
        <v>1</v>
      </c>
    </row>
    <row r="12" spans="1:26" x14ac:dyDescent="0.2">
      <c r="A12" s="9">
        <v>36</v>
      </c>
      <c r="B12" s="3"/>
      <c r="C12" s="3"/>
      <c r="D12" s="3"/>
      <c r="E12" s="3">
        <f t="shared" ref="E12:E17" si="2">+SUM(F12:X12)</f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f t="shared" si="1"/>
        <v>0</v>
      </c>
    </row>
    <row r="13" spans="1:26" x14ac:dyDescent="0.2">
      <c r="A13" s="9">
        <v>32</v>
      </c>
      <c r="B13" s="3"/>
      <c r="C13" s="3"/>
      <c r="D13" s="3"/>
      <c r="E13" s="3">
        <f t="shared" si="2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1"/>
        <v>0</v>
      </c>
    </row>
    <row r="14" spans="1:26" x14ac:dyDescent="0.2">
      <c r="A14" s="9">
        <v>29</v>
      </c>
      <c r="B14" s="3"/>
      <c r="C14" s="3"/>
      <c r="D14" s="3"/>
      <c r="E14" s="3">
        <f t="shared" si="2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1"/>
        <v>0</v>
      </c>
    </row>
    <row r="15" spans="1:26" x14ac:dyDescent="0.2">
      <c r="A15" s="9">
        <v>26</v>
      </c>
      <c r="B15" s="3"/>
      <c r="C15" s="3"/>
      <c r="D15" s="3"/>
      <c r="E15" s="3">
        <f t="shared" si="2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1"/>
        <v>0</v>
      </c>
    </row>
    <row r="16" spans="1:26" x14ac:dyDescent="0.2">
      <c r="A16" s="9">
        <v>24</v>
      </c>
      <c r="B16" s="3"/>
      <c r="C16" s="3"/>
      <c r="D16" s="3"/>
      <c r="E16" s="3">
        <f t="shared" si="2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1"/>
        <v>0</v>
      </c>
    </row>
    <row r="17" spans="1:25" x14ac:dyDescent="0.2">
      <c r="A17" s="9">
        <v>22</v>
      </c>
      <c r="B17" s="3"/>
      <c r="C17" s="3"/>
      <c r="D17" s="3"/>
      <c r="E17" s="3">
        <f t="shared" si="2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1"/>
        <v>0</v>
      </c>
    </row>
    <row r="18" spans="1:25" x14ac:dyDescent="0.2">
      <c r="A18" s="9">
        <v>20</v>
      </c>
      <c r="B18" s="3"/>
      <c r="C18" s="3"/>
      <c r="D18" s="3"/>
      <c r="E18" s="3">
        <f t="shared" ref="E18:E35" si="3">+SUM(F18:X18)</f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1"/>
        <v>0</v>
      </c>
    </row>
    <row r="19" spans="1:25" x14ac:dyDescent="0.2">
      <c r="A19" s="9">
        <v>18</v>
      </c>
      <c r="B19" s="3"/>
      <c r="C19" s="3"/>
      <c r="D19" s="3"/>
      <c r="E19" s="3">
        <f t="shared" si="3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1"/>
        <v>0</v>
      </c>
    </row>
    <row r="20" spans="1:25" x14ac:dyDescent="0.2">
      <c r="A20" s="9">
        <v>16</v>
      </c>
      <c r="B20" s="3"/>
      <c r="C20" s="3"/>
      <c r="D20" s="3"/>
      <c r="E20" s="3">
        <f t="shared" si="3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1"/>
        <v>0</v>
      </c>
    </row>
    <row r="21" spans="1:25" x14ac:dyDescent="0.2">
      <c r="A21" s="9">
        <v>15</v>
      </c>
      <c r="B21" s="3"/>
      <c r="C21" s="3"/>
      <c r="D21" s="3"/>
      <c r="E21" s="3">
        <f t="shared" si="3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1"/>
        <v>0</v>
      </c>
    </row>
    <row r="22" spans="1:25" x14ac:dyDescent="0.2">
      <c r="A22" s="9">
        <v>14</v>
      </c>
      <c r="B22" s="3"/>
      <c r="C22" s="3"/>
      <c r="D22" s="3"/>
      <c r="E22" s="3">
        <f t="shared" si="3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1"/>
        <v>0</v>
      </c>
    </row>
    <row r="23" spans="1:25" x14ac:dyDescent="0.2">
      <c r="A23" s="9">
        <v>13</v>
      </c>
      <c r="B23" s="3"/>
      <c r="C23" s="3"/>
      <c r="D23" s="3"/>
      <c r="E23" s="3">
        <f t="shared" si="3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1"/>
        <v>0</v>
      </c>
    </row>
    <row r="24" spans="1:25" x14ac:dyDescent="0.2">
      <c r="A24" s="9">
        <v>12</v>
      </c>
      <c r="B24" s="3"/>
      <c r="C24" s="3"/>
      <c r="D24" s="3"/>
      <c r="E24" s="3">
        <f t="shared" si="3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1"/>
        <v>0</v>
      </c>
    </row>
    <row r="25" spans="1:25" x14ac:dyDescent="0.2">
      <c r="A25" s="9">
        <v>11</v>
      </c>
      <c r="B25" s="3"/>
      <c r="C25" s="3"/>
      <c r="D25" s="3"/>
      <c r="E25" s="3">
        <f t="shared" si="3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1"/>
        <v>0</v>
      </c>
    </row>
    <row r="26" spans="1:25" x14ac:dyDescent="0.2">
      <c r="A26" s="9">
        <v>10</v>
      </c>
      <c r="B26" s="3"/>
      <c r="C26" s="3"/>
      <c r="D26" s="3"/>
      <c r="E26" s="3">
        <f t="shared" si="3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1"/>
        <v>0</v>
      </c>
    </row>
    <row r="27" spans="1:25" x14ac:dyDescent="0.2">
      <c r="A27" s="9">
        <v>9</v>
      </c>
      <c r="B27" s="3"/>
      <c r="C27" s="3"/>
      <c r="D27" s="3"/>
      <c r="E27" s="3">
        <f t="shared" si="3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1"/>
        <v>0</v>
      </c>
    </row>
    <row r="28" spans="1:25" x14ac:dyDescent="0.2">
      <c r="A28" s="9">
        <v>8</v>
      </c>
      <c r="B28" s="3"/>
      <c r="C28" s="3"/>
      <c r="D28" s="3"/>
      <c r="E28" s="3">
        <f t="shared" si="3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1"/>
        <v>0</v>
      </c>
    </row>
    <row r="29" spans="1:25" x14ac:dyDescent="0.2">
      <c r="A29" s="9">
        <v>7</v>
      </c>
      <c r="B29" s="3"/>
      <c r="C29" s="3"/>
      <c r="D29" s="3"/>
      <c r="E29" s="3">
        <f t="shared" si="3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1"/>
        <v>0</v>
      </c>
    </row>
    <row r="30" spans="1:25" x14ac:dyDescent="0.2">
      <c r="A30" s="9">
        <v>6</v>
      </c>
      <c r="B30" s="3"/>
      <c r="C30" s="3"/>
      <c r="D30" s="3"/>
      <c r="E30" s="3">
        <f t="shared" si="3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1"/>
        <v>0</v>
      </c>
    </row>
    <row r="31" spans="1:25" x14ac:dyDescent="0.2">
      <c r="A31" s="9">
        <v>5</v>
      </c>
      <c r="B31" s="3"/>
      <c r="C31" s="3"/>
      <c r="D31" s="3"/>
      <c r="E31" s="3">
        <f t="shared" si="3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1"/>
        <v>0</v>
      </c>
    </row>
    <row r="32" spans="1:25" x14ac:dyDescent="0.2">
      <c r="A32" s="9">
        <v>4</v>
      </c>
      <c r="B32" s="3"/>
      <c r="C32" s="3"/>
      <c r="D32" s="3"/>
      <c r="E32" s="3">
        <f t="shared" si="3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1"/>
        <v>0</v>
      </c>
    </row>
    <row r="33" spans="1:25" x14ac:dyDescent="0.2">
      <c r="A33" s="9">
        <v>3</v>
      </c>
      <c r="B33" s="3"/>
      <c r="C33" s="3"/>
      <c r="D33" s="3"/>
      <c r="E33" s="3">
        <f t="shared" si="3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1"/>
        <v>0</v>
      </c>
    </row>
    <row r="34" spans="1:25" x14ac:dyDescent="0.2">
      <c r="A34" s="9">
        <v>2</v>
      </c>
      <c r="B34" s="3"/>
      <c r="C34" s="3"/>
      <c r="D34" s="3"/>
      <c r="E34" s="3">
        <f t="shared" si="3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1"/>
        <v>0</v>
      </c>
    </row>
    <row r="35" spans="1:25" x14ac:dyDescent="0.2">
      <c r="A35" s="9">
        <v>1</v>
      </c>
      <c r="B35" s="3"/>
      <c r="C35" s="3"/>
      <c r="D35" s="3"/>
      <c r="E35" s="3">
        <f t="shared" si="3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1"/>
        <v>0</v>
      </c>
    </row>
  </sheetData>
  <sortState xmlns:xlrd2="http://schemas.microsoft.com/office/spreadsheetml/2017/richdata2" ref="C6:T11">
    <sortCondition descending="1" ref="E6:E11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32988-E2CB-46B4-81F4-C8BF1B3FD1C4}">
  <sheetPr>
    <tabColor theme="7" tint="0.59999389629810485"/>
  </sheetPr>
  <dimension ref="A1:Z35"/>
  <sheetViews>
    <sheetView zoomScale="70" zoomScaleNormal="70" workbookViewId="0">
      <pane xSplit="1" ySplit="5" topLeftCell="B6" activePane="bottomRight" state="frozen"/>
      <selection activeCell="F30" sqref="F30"/>
      <selection pane="topRight" activeCell="F30" sqref="F30"/>
      <selection pane="bottomLeft" activeCell="F30" sqref="F30"/>
      <selection pane="bottomRight"/>
    </sheetView>
  </sheetViews>
  <sheetFormatPr baseColWidth="10" defaultColWidth="11.5" defaultRowHeight="15" x14ac:dyDescent="0.2"/>
  <cols>
    <col min="1" max="1" width="7" style="1" bestFit="1" customWidth="1"/>
    <col min="2" max="2" width="11.5" style="1"/>
    <col min="3" max="3" width="31.1640625" style="1" bestFit="1" customWidth="1"/>
    <col min="4" max="4" width="25.6640625" style="1" bestFit="1" customWidth="1"/>
    <col min="5" max="5" width="11.5" style="1"/>
    <col min="6" max="24" width="12.6640625" style="1" customWidth="1"/>
    <col min="25" max="16384" width="11.5" style="1"/>
  </cols>
  <sheetData>
    <row r="1" spans="1:26" ht="26" x14ac:dyDescent="0.3">
      <c r="A1" s="2"/>
      <c r="B1" s="4" t="s">
        <v>78</v>
      </c>
    </row>
    <row r="2" spans="1:26" ht="21" x14ac:dyDescent="0.2">
      <c r="B2" s="23" t="s">
        <v>103</v>
      </c>
      <c r="C2" s="22" t="s">
        <v>241</v>
      </c>
    </row>
    <row r="3" spans="1:26" ht="21" x14ac:dyDescent="0.25">
      <c r="B3" s="36" t="s">
        <v>240</v>
      </c>
    </row>
    <row r="4" spans="1:26" ht="158.25" customHeight="1" x14ac:dyDescent="0.2">
      <c r="A4" s="37" t="s">
        <v>102</v>
      </c>
      <c r="B4" s="38"/>
      <c r="C4" s="38"/>
      <c r="D4" s="38"/>
      <c r="E4" s="39"/>
      <c r="F4" s="5" t="s">
        <v>82</v>
      </c>
      <c r="G4" s="5" t="s">
        <v>83</v>
      </c>
      <c r="H4" s="5" t="s">
        <v>84</v>
      </c>
      <c r="I4" s="5" t="s">
        <v>85</v>
      </c>
      <c r="J4" s="5" t="s">
        <v>86</v>
      </c>
      <c r="K4" s="5" t="s">
        <v>87</v>
      </c>
      <c r="L4" s="5" t="s">
        <v>88</v>
      </c>
      <c r="M4" s="5" t="s">
        <v>89</v>
      </c>
      <c r="N4" s="5" t="s">
        <v>90</v>
      </c>
      <c r="O4" s="5" t="s">
        <v>91</v>
      </c>
      <c r="P4" s="5" t="s">
        <v>92</v>
      </c>
      <c r="Q4" s="5" t="s">
        <v>93</v>
      </c>
      <c r="R4" s="5" t="s">
        <v>94</v>
      </c>
      <c r="S4" s="5" t="s">
        <v>95</v>
      </c>
      <c r="T4" s="5" t="s">
        <v>96</v>
      </c>
      <c r="U4" s="5" t="s">
        <v>97</v>
      </c>
      <c r="V4" s="5" t="s">
        <v>98</v>
      </c>
      <c r="W4" s="5" t="s">
        <v>99</v>
      </c>
      <c r="X4" s="5" t="s">
        <v>104</v>
      </c>
      <c r="Y4" s="6" t="s">
        <v>236</v>
      </c>
      <c r="Z4" s="12"/>
    </row>
    <row r="5" spans="1:26" x14ac:dyDescent="0.2">
      <c r="A5" s="10" t="s">
        <v>101</v>
      </c>
      <c r="B5" s="7" t="s">
        <v>79</v>
      </c>
      <c r="C5" s="7" t="s">
        <v>47</v>
      </c>
      <c r="D5" s="7" t="s">
        <v>48</v>
      </c>
      <c r="E5" s="7" t="s">
        <v>80</v>
      </c>
      <c r="F5" s="8" t="s">
        <v>208</v>
      </c>
      <c r="G5" s="8">
        <f>+Øst!A3</f>
        <v>2</v>
      </c>
      <c r="H5" s="8">
        <f>+Øst!A4</f>
        <v>3</v>
      </c>
      <c r="I5" s="8">
        <f>+Øst!A5</f>
        <v>4</v>
      </c>
      <c r="J5" s="8">
        <f>+Øst!A6</f>
        <v>5</v>
      </c>
      <c r="K5" s="8">
        <f>+Øst!A7</f>
        <v>6</v>
      </c>
      <c r="L5" s="8">
        <f>+Øst!A8</f>
        <v>7</v>
      </c>
      <c r="M5" s="8" t="s">
        <v>208</v>
      </c>
      <c r="N5" s="8" t="s">
        <v>208</v>
      </c>
      <c r="O5" s="8">
        <f>+Øst!A11</f>
        <v>10</v>
      </c>
      <c r="P5" s="8">
        <f>+Øst!A12</f>
        <v>11</v>
      </c>
      <c r="Q5" s="8">
        <f>+Øst!A13</f>
        <v>12</v>
      </c>
      <c r="R5" s="25" t="s">
        <v>200</v>
      </c>
      <c r="S5" s="8">
        <f>+Øst!A15</f>
        <v>14</v>
      </c>
      <c r="T5" s="8">
        <f>+Øst!A16</f>
        <v>15</v>
      </c>
      <c r="U5" s="25" t="s">
        <v>200</v>
      </c>
      <c r="V5" s="25" t="s">
        <v>200</v>
      </c>
      <c r="W5" s="25" t="s">
        <v>200</v>
      </c>
      <c r="X5" s="25" t="s">
        <v>200</v>
      </c>
      <c r="Y5" s="11" t="s">
        <v>100</v>
      </c>
    </row>
    <row r="6" spans="1:26" x14ac:dyDescent="0.2">
      <c r="A6" s="9">
        <v>100</v>
      </c>
      <c r="B6" s="28">
        <v>1</v>
      </c>
      <c r="C6" s="28" t="s">
        <v>144</v>
      </c>
      <c r="D6" s="28" t="s">
        <v>143</v>
      </c>
      <c r="E6" s="28">
        <f>+SUM(F6:X6)</f>
        <v>400</v>
      </c>
      <c r="F6" s="28"/>
      <c r="G6" s="28"/>
      <c r="H6" s="28">
        <v>100</v>
      </c>
      <c r="I6" s="28">
        <v>100</v>
      </c>
      <c r="J6" s="28"/>
      <c r="K6" s="28"/>
      <c r="L6" s="28">
        <v>100</v>
      </c>
      <c r="M6" s="28"/>
      <c r="N6" s="28"/>
      <c r="O6" s="28">
        <v>100</v>
      </c>
      <c r="P6" s="32" t="s">
        <v>228</v>
      </c>
      <c r="Q6" s="32" t="s">
        <v>228</v>
      </c>
      <c r="R6" s="28"/>
      <c r="S6" s="32" t="s">
        <v>228</v>
      </c>
      <c r="T6" s="32" t="s">
        <v>228</v>
      </c>
      <c r="U6" s="28"/>
      <c r="V6" s="28"/>
      <c r="W6" s="28"/>
      <c r="X6" s="28"/>
      <c r="Y6" s="28">
        <f t="shared" ref="Y6:Y35" si="0">+COUNT(F6:X6)</f>
        <v>4</v>
      </c>
    </row>
    <row r="7" spans="1:26" x14ac:dyDescent="0.2">
      <c r="A7" s="9">
        <v>80</v>
      </c>
      <c r="B7" s="28">
        <v>2</v>
      </c>
      <c r="C7" s="28" t="s">
        <v>145</v>
      </c>
      <c r="D7" s="28" t="s">
        <v>130</v>
      </c>
      <c r="E7" s="28">
        <f>+SUM(F7:X7)</f>
        <v>380</v>
      </c>
      <c r="F7" s="28"/>
      <c r="G7" s="28">
        <v>100</v>
      </c>
      <c r="H7" s="28"/>
      <c r="I7" s="28">
        <v>80</v>
      </c>
      <c r="J7" s="28">
        <v>100</v>
      </c>
      <c r="K7" s="28">
        <v>100</v>
      </c>
      <c r="L7" s="32" t="s">
        <v>227</v>
      </c>
      <c r="M7" s="28"/>
      <c r="N7" s="28"/>
      <c r="O7" s="28"/>
      <c r="P7" s="28"/>
      <c r="Q7" s="28"/>
      <c r="R7" s="28"/>
      <c r="S7" s="32" t="s">
        <v>230</v>
      </c>
      <c r="T7" s="32" t="s">
        <v>230</v>
      </c>
      <c r="U7" s="28"/>
      <c r="V7" s="28"/>
      <c r="W7" s="28"/>
      <c r="X7" s="28"/>
      <c r="Y7" s="28">
        <f t="shared" si="0"/>
        <v>4</v>
      </c>
    </row>
    <row r="8" spans="1:26" x14ac:dyDescent="0.2">
      <c r="A8" s="9">
        <v>60</v>
      </c>
      <c r="B8" s="28">
        <v>3</v>
      </c>
      <c r="C8" s="28" t="s">
        <v>202</v>
      </c>
      <c r="D8" s="28" t="s">
        <v>143</v>
      </c>
      <c r="E8" s="28">
        <f>+SUM(F8:X8)</f>
        <v>320</v>
      </c>
      <c r="F8" s="28"/>
      <c r="G8" s="28"/>
      <c r="H8" s="28"/>
      <c r="I8" s="28"/>
      <c r="J8" s="28"/>
      <c r="K8" s="28"/>
      <c r="L8" s="28"/>
      <c r="M8" s="28"/>
      <c r="N8" s="28"/>
      <c r="O8" s="28">
        <v>80</v>
      </c>
      <c r="P8" s="28">
        <v>80</v>
      </c>
      <c r="Q8" s="28">
        <v>80</v>
      </c>
      <c r="R8" s="28"/>
      <c r="S8" s="28">
        <v>80</v>
      </c>
      <c r="T8" s="32" t="s">
        <v>227</v>
      </c>
      <c r="U8" s="28"/>
      <c r="V8" s="28"/>
      <c r="W8" s="28"/>
      <c r="X8" s="28"/>
      <c r="Y8" s="28">
        <f t="shared" si="0"/>
        <v>4</v>
      </c>
    </row>
    <row r="9" spans="1:26" x14ac:dyDescent="0.2">
      <c r="A9" s="9">
        <v>50</v>
      </c>
      <c r="B9" s="26"/>
      <c r="C9" s="26" t="s">
        <v>169</v>
      </c>
      <c r="D9" s="26" t="s">
        <v>138</v>
      </c>
      <c r="E9" s="26">
        <f>+SUM(F9:X9)</f>
        <v>80</v>
      </c>
      <c r="F9" s="26"/>
      <c r="G9" s="26"/>
      <c r="H9" s="26">
        <v>80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>
        <f t="shared" si="0"/>
        <v>1</v>
      </c>
    </row>
    <row r="10" spans="1:26" x14ac:dyDescent="0.2">
      <c r="A10" s="9">
        <v>45</v>
      </c>
      <c r="B10" s="3"/>
      <c r="C10" s="3"/>
      <c r="D10" s="3"/>
      <c r="E10" s="3">
        <f t="shared" ref="E10:E11" si="1">+SUM(F10:X10)</f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f t="shared" si="0"/>
        <v>0</v>
      </c>
    </row>
    <row r="11" spans="1:26" x14ac:dyDescent="0.2">
      <c r="A11" s="9">
        <v>40</v>
      </c>
      <c r="B11" s="3"/>
      <c r="C11" s="3"/>
      <c r="D11" s="3"/>
      <c r="E11" s="3">
        <f t="shared" si="1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f t="shared" si="0"/>
        <v>0</v>
      </c>
    </row>
    <row r="12" spans="1:26" x14ac:dyDescent="0.2">
      <c r="A12" s="9">
        <v>36</v>
      </c>
      <c r="B12" s="3"/>
      <c r="C12" s="3"/>
      <c r="D12" s="3"/>
      <c r="E12" s="3">
        <f t="shared" ref="E12:E35" si="2">+SUM(F12:X12)</f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f t="shared" si="0"/>
        <v>0</v>
      </c>
    </row>
    <row r="13" spans="1:26" x14ac:dyDescent="0.2">
      <c r="A13" s="9">
        <v>32</v>
      </c>
      <c r="B13" s="3"/>
      <c r="C13" s="3"/>
      <c r="D13" s="3"/>
      <c r="E13" s="3">
        <f t="shared" si="2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0"/>
        <v>0</v>
      </c>
    </row>
    <row r="14" spans="1:26" x14ac:dyDescent="0.2">
      <c r="A14" s="9">
        <v>29</v>
      </c>
      <c r="B14" s="3"/>
      <c r="C14" s="3"/>
      <c r="D14" s="3"/>
      <c r="E14" s="3">
        <f t="shared" si="2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0"/>
        <v>0</v>
      </c>
    </row>
    <row r="15" spans="1:26" x14ac:dyDescent="0.2">
      <c r="A15" s="9">
        <v>26</v>
      </c>
      <c r="B15" s="3"/>
      <c r="C15" s="3"/>
      <c r="D15" s="3"/>
      <c r="E15" s="3">
        <f t="shared" si="2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0"/>
        <v>0</v>
      </c>
    </row>
    <row r="16" spans="1:26" x14ac:dyDescent="0.2">
      <c r="A16" s="9">
        <v>24</v>
      </c>
      <c r="B16" s="3"/>
      <c r="C16" s="3"/>
      <c r="D16" s="3"/>
      <c r="E16" s="3">
        <f t="shared" si="2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0"/>
        <v>0</v>
      </c>
    </row>
    <row r="17" spans="1:25" x14ac:dyDescent="0.2">
      <c r="A17" s="9">
        <v>22</v>
      </c>
      <c r="B17" s="3"/>
      <c r="C17" s="3"/>
      <c r="D17" s="3"/>
      <c r="E17" s="3">
        <f t="shared" si="2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0"/>
        <v>0</v>
      </c>
    </row>
    <row r="18" spans="1:25" x14ac:dyDescent="0.2">
      <c r="A18" s="9">
        <v>20</v>
      </c>
      <c r="B18" s="3"/>
      <c r="C18" s="3"/>
      <c r="D18" s="3"/>
      <c r="E18" s="3">
        <f t="shared" si="2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0"/>
        <v>0</v>
      </c>
    </row>
    <row r="19" spans="1:25" x14ac:dyDescent="0.2">
      <c r="A19" s="9">
        <v>18</v>
      </c>
      <c r="B19" s="3"/>
      <c r="C19" s="3"/>
      <c r="D19" s="3"/>
      <c r="E19" s="3">
        <f t="shared" si="2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0"/>
        <v>0</v>
      </c>
    </row>
    <row r="20" spans="1:25" x14ac:dyDescent="0.2">
      <c r="A20" s="9">
        <v>16</v>
      </c>
      <c r="B20" s="3"/>
      <c r="C20" s="3"/>
      <c r="D20" s="3"/>
      <c r="E20" s="3">
        <f t="shared" si="2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0"/>
        <v>0</v>
      </c>
    </row>
    <row r="21" spans="1:25" x14ac:dyDescent="0.2">
      <c r="A21" s="9">
        <v>15</v>
      </c>
      <c r="B21" s="3"/>
      <c r="C21" s="3"/>
      <c r="D21" s="3"/>
      <c r="E21" s="3">
        <f t="shared" si="2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0"/>
        <v>0</v>
      </c>
    </row>
    <row r="22" spans="1:25" x14ac:dyDescent="0.2">
      <c r="A22" s="9">
        <v>14</v>
      </c>
      <c r="B22" s="3"/>
      <c r="C22" s="3"/>
      <c r="D22" s="3"/>
      <c r="E22" s="3">
        <f t="shared" si="2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0"/>
        <v>0</v>
      </c>
    </row>
    <row r="23" spans="1:25" x14ac:dyDescent="0.2">
      <c r="A23" s="9">
        <v>13</v>
      </c>
      <c r="B23" s="3"/>
      <c r="C23" s="3"/>
      <c r="D23" s="3"/>
      <c r="E23" s="3">
        <f t="shared" si="2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0"/>
        <v>0</v>
      </c>
    </row>
    <row r="24" spans="1:25" x14ac:dyDescent="0.2">
      <c r="A24" s="9">
        <v>12</v>
      </c>
      <c r="B24" s="3"/>
      <c r="C24" s="3"/>
      <c r="D24" s="3"/>
      <c r="E24" s="3">
        <f t="shared" si="2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0"/>
        <v>0</v>
      </c>
    </row>
    <row r="25" spans="1:25" x14ac:dyDescent="0.2">
      <c r="A25" s="9">
        <v>11</v>
      </c>
      <c r="B25" s="3"/>
      <c r="C25" s="3"/>
      <c r="D25" s="3"/>
      <c r="E25" s="3">
        <f t="shared" si="2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0"/>
        <v>0</v>
      </c>
    </row>
    <row r="26" spans="1:25" x14ac:dyDescent="0.2">
      <c r="A26" s="9">
        <v>10</v>
      </c>
      <c r="B26" s="3"/>
      <c r="C26" s="3"/>
      <c r="D26" s="3"/>
      <c r="E26" s="3">
        <f t="shared" si="2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0"/>
        <v>0</v>
      </c>
    </row>
    <row r="27" spans="1:25" x14ac:dyDescent="0.2">
      <c r="A27" s="9">
        <v>9</v>
      </c>
      <c r="B27" s="3"/>
      <c r="C27" s="3"/>
      <c r="D27" s="3"/>
      <c r="E27" s="3">
        <f t="shared" si="2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0"/>
        <v>0</v>
      </c>
    </row>
    <row r="28" spans="1:25" x14ac:dyDescent="0.2">
      <c r="A28" s="9">
        <v>8</v>
      </c>
      <c r="B28" s="3"/>
      <c r="C28" s="3"/>
      <c r="D28" s="3"/>
      <c r="E28" s="3">
        <f t="shared" si="2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0"/>
        <v>0</v>
      </c>
    </row>
    <row r="29" spans="1:25" x14ac:dyDescent="0.2">
      <c r="A29" s="9">
        <v>7</v>
      </c>
      <c r="B29" s="3"/>
      <c r="C29" s="3"/>
      <c r="D29" s="3"/>
      <c r="E29" s="3">
        <f t="shared" si="2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0"/>
        <v>0</v>
      </c>
    </row>
    <row r="30" spans="1:25" x14ac:dyDescent="0.2">
      <c r="A30" s="9">
        <v>6</v>
      </c>
      <c r="B30" s="3"/>
      <c r="C30" s="3"/>
      <c r="D30" s="3"/>
      <c r="E30" s="3">
        <f t="shared" si="2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0"/>
        <v>0</v>
      </c>
    </row>
    <row r="31" spans="1:25" x14ac:dyDescent="0.2">
      <c r="A31" s="9">
        <v>5</v>
      </c>
      <c r="B31" s="3"/>
      <c r="C31" s="3"/>
      <c r="D31" s="3"/>
      <c r="E31" s="3">
        <f t="shared" si="2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0"/>
        <v>0</v>
      </c>
    </row>
    <row r="32" spans="1:25" x14ac:dyDescent="0.2">
      <c r="A32" s="9">
        <v>4</v>
      </c>
      <c r="B32" s="3"/>
      <c r="C32" s="3"/>
      <c r="D32" s="3"/>
      <c r="E32" s="3">
        <f t="shared" si="2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0"/>
        <v>0</v>
      </c>
    </row>
    <row r="33" spans="1:25" x14ac:dyDescent="0.2">
      <c r="A33" s="9">
        <v>3</v>
      </c>
      <c r="B33" s="3"/>
      <c r="C33" s="3"/>
      <c r="D33" s="3"/>
      <c r="E33" s="3">
        <f t="shared" si="2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0"/>
        <v>0</v>
      </c>
    </row>
    <row r="34" spans="1:25" x14ac:dyDescent="0.2">
      <c r="A34" s="9">
        <v>2</v>
      </c>
      <c r="B34" s="3"/>
      <c r="C34" s="3"/>
      <c r="D34" s="3"/>
      <c r="E34" s="3">
        <f t="shared" si="2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0"/>
        <v>0</v>
      </c>
    </row>
    <row r="35" spans="1:25" x14ac:dyDescent="0.2">
      <c r="A35" s="9">
        <v>1</v>
      </c>
      <c r="B35" s="3"/>
      <c r="C35" s="3"/>
      <c r="D35" s="3"/>
      <c r="E35" s="3">
        <f t="shared" si="2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0"/>
        <v>0</v>
      </c>
    </row>
  </sheetData>
  <sortState xmlns:xlrd2="http://schemas.microsoft.com/office/spreadsheetml/2017/richdata2" ref="B6:U9">
    <sortCondition descending="1" ref="E6:E9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56DC7-7CAC-41EB-B15E-B009C87D4669}">
  <sheetPr>
    <tabColor theme="5" tint="0.39997558519241921"/>
  </sheetPr>
  <dimension ref="A1:Z35"/>
  <sheetViews>
    <sheetView zoomScale="70" zoomScaleNormal="70" workbookViewId="0">
      <pane xSplit="1" ySplit="5" topLeftCell="B6" activePane="bottomRight" state="frozen"/>
      <selection activeCell="L33" sqref="L33"/>
      <selection pane="topRight" activeCell="L33" sqref="L33"/>
      <selection pane="bottomLeft" activeCell="L33" sqref="L33"/>
      <selection pane="bottomRight"/>
    </sheetView>
  </sheetViews>
  <sheetFormatPr baseColWidth="10" defaultColWidth="11.5" defaultRowHeight="15" x14ac:dyDescent="0.2"/>
  <cols>
    <col min="1" max="1" width="7" style="1" bestFit="1" customWidth="1"/>
    <col min="2" max="2" width="11.5" style="1"/>
    <col min="3" max="3" width="23.6640625" style="1" bestFit="1" customWidth="1"/>
    <col min="4" max="4" width="25.6640625" style="1" bestFit="1" customWidth="1"/>
    <col min="5" max="5" width="11.5" style="1"/>
    <col min="6" max="24" width="12.6640625" style="1" customWidth="1"/>
    <col min="25" max="16384" width="11.5" style="1"/>
  </cols>
  <sheetData>
    <row r="1" spans="1:26" ht="26" x14ac:dyDescent="0.3">
      <c r="A1" s="2"/>
      <c r="B1" s="4" t="s">
        <v>78</v>
      </c>
    </row>
    <row r="2" spans="1:26" ht="21" x14ac:dyDescent="0.2">
      <c r="B2" s="23" t="s">
        <v>103</v>
      </c>
      <c r="C2" s="22" t="s">
        <v>161</v>
      </c>
    </row>
    <row r="3" spans="1:26" ht="21" x14ac:dyDescent="0.25">
      <c r="B3" s="36" t="s">
        <v>240</v>
      </c>
    </row>
    <row r="4" spans="1:26" ht="158.25" customHeight="1" x14ac:dyDescent="0.2">
      <c r="A4" s="37" t="s">
        <v>102</v>
      </c>
      <c r="B4" s="38"/>
      <c r="C4" s="38"/>
      <c r="D4" s="38"/>
      <c r="E4" s="39"/>
      <c r="F4" s="5" t="s">
        <v>82</v>
      </c>
      <c r="G4" s="5" t="s">
        <v>83</v>
      </c>
      <c r="H4" s="5" t="s">
        <v>84</v>
      </c>
      <c r="I4" s="5" t="s">
        <v>85</v>
      </c>
      <c r="J4" s="5" t="s">
        <v>86</v>
      </c>
      <c r="K4" s="5" t="s">
        <v>87</v>
      </c>
      <c r="L4" s="5" t="s">
        <v>88</v>
      </c>
      <c r="M4" s="5" t="s">
        <v>89</v>
      </c>
      <c r="N4" s="5" t="s">
        <v>90</v>
      </c>
      <c r="O4" s="5" t="s">
        <v>91</v>
      </c>
      <c r="P4" s="5" t="s">
        <v>92</v>
      </c>
      <c r="Q4" s="5" t="s">
        <v>93</v>
      </c>
      <c r="R4" s="5" t="s">
        <v>94</v>
      </c>
      <c r="S4" s="5" t="s">
        <v>95</v>
      </c>
      <c r="T4" s="5" t="s">
        <v>96</v>
      </c>
      <c r="U4" s="5" t="s">
        <v>97</v>
      </c>
      <c r="V4" s="5" t="s">
        <v>98</v>
      </c>
      <c r="W4" s="5" t="s">
        <v>99</v>
      </c>
      <c r="X4" s="5" t="s">
        <v>104</v>
      </c>
      <c r="Y4" s="6" t="s">
        <v>236</v>
      </c>
      <c r="Z4" s="12"/>
    </row>
    <row r="5" spans="1:26" x14ac:dyDescent="0.2">
      <c r="A5" s="10" t="s">
        <v>101</v>
      </c>
      <c r="B5" s="7" t="s">
        <v>79</v>
      </c>
      <c r="C5" s="7" t="s">
        <v>47</v>
      </c>
      <c r="D5" s="7" t="s">
        <v>48</v>
      </c>
      <c r="E5" s="7" t="s">
        <v>80</v>
      </c>
      <c r="F5" s="8">
        <f>+Øst!A2</f>
        <v>1</v>
      </c>
      <c r="G5" s="8">
        <f>+Øst!A3</f>
        <v>2</v>
      </c>
      <c r="H5" s="8">
        <f>+Øst!A4</f>
        <v>3</v>
      </c>
      <c r="I5" s="8">
        <f>+Øst!A5</f>
        <v>4</v>
      </c>
      <c r="J5" s="8">
        <f>+Øst!A6</f>
        <v>5</v>
      </c>
      <c r="K5" s="8">
        <f>+Øst!A7</f>
        <v>6</v>
      </c>
      <c r="L5" s="8">
        <f>+Øst!A8</f>
        <v>7</v>
      </c>
      <c r="M5" s="8">
        <f>+Øst!A9</f>
        <v>8</v>
      </c>
      <c r="N5" s="8">
        <f>+Øst!A10</f>
        <v>9</v>
      </c>
      <c r="O5" s="8">
        <f>+Øst!A11</f>
        <v>10</v>
      </c>
      <c r="P5" s="8">
        <f>+Øst!A12</f>
        <v>11</v>
      </c>
      <c r="Q5" s="8">
        <f>+Øst!A13</f>
        <v>12</v>
      </c>
      <c r="R5" s="25" t="s">
        <v>200</v>
      </c>
      <c r="S5" s="8">
        <f>+Øst!A15</f>
        <v>14</v>
      </c>
      <c r="T5" s="8">
        <f>+Øst!A16</f>
        <v>15</v>
      </c>
      <c r="U5" s="25" t="s">
        <v>200</v>
      </c>
      <c r="V5" s="25" t="s">
        <v>200</v>
      </c>
      <c r="W5" s="25" t="s">
        <v>200</v>
      </c>
      <c r="X5" s="25" t="s">
        <v>200</v>
      </c>
      <c r="Y5" s="11" t="s">
        <v>100</v>
      </c>
    </row>
    <row r="6" spans="1:26" x14ac:dyDescent="0.2">
      <c r="A6" s="9">
        <v>100</v>
      </c>
      <c r="B6" s="29">
        <v>1</v>
      </c>
      <c r="C6" s="29" t="s">
        <v>151</v>
      </c>
      <c r="D6" s="29" t="s">
        <v>143</v>
      </c>
      <c r="E6" s="30">
        <f t="shared" ref="E6:E35" si="0">+SUM(F6:X6)</f>
        <v>400</v>
      </c>
      <c r="F6" s="29">
        <v>100</v>
      </c>
      <c r="G6" s="29">
        <v>100</v>
      </c>
      <c r="H6" s="29">
        <v>100</v>
      </c>
      <c r="I6" s="33" t="s">
        <v>227</v>
      </c>
      <c r="J6" s="29"/>
      <c r="K6" s="29"/>
      <c r="L6" s="29"/>
      <c r="M6" s="29"/>
      <c r="N6" s="29"/>
      <c r="O6" s="29">
        <v>100</v>
      </c>
      <c r="P6" s="33" t="s">
        <v>228</v>
      </c>
      <c r="Q6" s="33" t="s">
        <v>228</v>
      </c>
      <c r="R6" s="29"/>
      <c r="S6" s="33" t="s">
        <v>228</v>
      </c>
      <c r="T6" s="33" t="s">
        <v>233</v>
      </c>
      <c r="U6" s="29"/>
      <c r="V6" s="29"/>
      <c r="W6" s="29"/>
      <c r="X6" s="29"/>
      <c r="Y6" s="29">
        <f t="shared" ref="Y6:Y35" si="1">+COUNT(F6:X6)</f>
        <v>4</v>
      </c>
    </row>
    <row r="7" spans="1:26" x14ac:dyDescent="0.2">
      <c r="A7" s="9">
        <v>80</v>
      </c>
      <c r="B7" s="29">
        <v>1</v>
      </c>
      <c r="C7" s="29" t="s">
        <v>150</v>
      </c>
      <c r="D7" s="29" t="s">
        <v>130</v>
      </c>
      <c r="E7" s="30">
        <f t="shared" si="0"/>
        <v>400</v>
      </c>
      <c r="F7" s="33" t="s">
        <v>230</v>
      </c>
      <c r="G7" s="33" t="s">
        <v>227</v>
      </c>
      <c r="H7" s="33" t="s">
        <v>227</v>
      </c>
      <c r="I7" s="33">
        <v>100</v>
      </c>
      <c r="J7" s="33">
        <v>100</v>
      </c>
      <c r="K7" s="33">
        <v>100</v>
      </c>
      <c r="L7" s="33">
        <v>100</v>
      </c>
      <c r="M7" s="33"/>
      <c r="N7" s="33"/>
      <c r="O7" s="33"/>
      <c r="P7" s="33"/>
      <c r="Q7" s="33"/>
      <c r="R7" s="33"/>
      <c r="S7" s="33"/>
      <c r="T7" s="33" t="s">
        <v>228</v>
      </c>
      <c r="U7" s="29"/>
      <c r="V7" s="29"/>
      <c r="W7" s="29"/>
      <c r="X7" s="29"/>
      <c r="Y7" s="29">
        <f t="shared" si="1"/>
        <v>4</v>
      </c>
    </row>
    <row r="8" spans="1:26" x14ac:dyDescent="0.2">
      <c r="A8" s="9">
        <v>60</v>
      </c>
      <c r="B8" s="29">
        <v>3</v>
      </c>
      <c r="C8" s="29" t="s">
        <v>171</v>
      </c>
      <c r="D8" s="29" t="s">
        <v>143</v>
      </c>
      <c r="E8" s="30">
        <f t="shared" si="0"/>
        <v>340</v>
      </c>
      <c r="F8" s="33"/>
      <c r="G8" s="33" t="s">
        <v>232</v>
      </c>
      <c r="H8" s="33" t="s">
        <v>233</v>
      </c>
      <c r="I8" s="33"/>
      <c r="J8" s="33" t="s">
        <v>232</v>
      </c>
      <c r="K8" s="33">
        <v>100</v>
      </c>
      <c r="L8" s="33" t="s">
        <v>230</v>
      </c>
      <c r="M8" s="33"/>
      <c r="N8" s="33"/>
      <c r="O8" s="33"/>
      <c r="P8" s="33" t="s">
        <v>230</v>
      </c>
      <c r="Q8" s="33">
        <v>80</v>
      </c>
      <c r="R8" s="33"/>
      <c r="S8" s="33">
        <v>80</v>
      </c>
      <c r="T8" s="33">
        <v>80</v>
      </c>
      <c r="U8" s="29"/>
      <c r="V8" s="29"/>
      <c r="W8" s="29"/>
      <c r="X8" s="29"/>
      <c r="Y8" s="29">
        <f t="shared" si="1"/>
        <v>4</v>
      </c>
    </row>
    <row r="9" spans="1:26" x14ac:dyDescent="0.2">
      <c r="A9" s="9">
        <v>50</v>
      </c>
      <c r="B9" s="29">
        <v>3</v>
      </c>
      <c r="C9" s="29" t="s">
        <v>152</v>
      </c>
      <c r="D9" s="29" t="s">
        <v>124</v>
      </c>
      <c r="E9" s="30">
        <f t="shared" si="0"/>
        <v>340</v>
      </c>
      <c r="F9" s="33" t="s">
        <v>232</v>
      </c>
      <c r="G9" s="33" t="s">
        <v>233</v>
      </c>
      <c r="H9" s="33" t="s">
        <v>232</v>
      </c>
      <c r="I9" s="33" t="s">
        <v>230</v>
      </c>
      <c r="J9" s="33">
        <v>80</v>
      </c>
      <c r="K9" s="33">
        <v>100</v>
      </c>
      <c r="L9" s="33" t="s">
        <v>232</v>
      </c>
      <c r="M9" s="33" t="s">
        <v>230</v>
      </c>
      <c r="N9" s="33" t="s">
        <v>233</v>
      </c>
      <c r="O9" s="33">
        <v>80</v>
      </c>
      <c r="P9" s="33">
        <v>80</v>
      </c>
      <c r="Q9" s="33" t="s">
        <v>232</v>
      </c>
      <c r="R9" s="33"/>
      <c r="S9" s="33"/>
      <c r="T9" s="33"/>
      <c r="U9" s="33"/>
      <c r="V9" s="33"/>
      <c r="W9" s="29"/>
      <c r="X9" s="29"/>
      <c r="Y9" s="29">
        <f t="shared" si="1"/>
        <v>4</v>
      </c>
    </row>
    <row r="10" spans="1:26" x14ac:dyDescent="0.2">
      <c r="A10" s="9">
        <v>45</v>
      </c>
      <c r="B10" s="29">
        <v>5</v>
      </c>
      <c r="C10" s="29" t="s">
        <v>170</v>
      </c>
      <c r="D10" s="29" t="s">
        <v>21</v>
      </c>
      <c r="E10" s="30">
        <f t="shared" si="0"/>
        <v>320</v>
      </c>
      <c r="F10" s="33" t="s">
        <v>233</v>
      </c>
      <c r="G10" s="33" t="s">
        <v>230</v>
      </c>
      <c r="H10" s="33" t="s">
        <v>230</v>
      </c>
      <c r="I10" s="33"/>
      <c r="J10" s="33" t="s">
        <v>230</v>
      </c>
      <c r="K10" s="33">
        <v>100</v>
      </c>
      <c r="L10" s="33">
        <v>80</v>
      </c>
      <c r="M10" s="33"/>
      <c r="N10" s="33"/>
      <c r="O10" s="33"/>
      <c r="P10" s="33"/>
      <c r="Q10" s="33">
        <v>80</v>
      </c>
      <c r="R10" s="33"/>
      <c r="S10" s="33"/>
      <c r="T10" s="33">
        <v>60</v>
      </c>
      <c r="U10" s="29"/>
      <c r="V10" s="29"/>
      <c r="W10" s="29"/>
      <c r="X10" s="29"/>
      <c r="Y10" s="29">
        <f t="shared" si="1"/>
        <v>4</v>
      </c>
    </row>
    <row r="11" spans="1:26" x14ac:dyDescent="0.2">
      <c r="A11" s="9">
        <v>40</v>
      </c>
      <c r="B11" s="28">
        <v>6</v>
      </c>
      <c r="C11" s="28" t="s">
        <v>172</v>
      </c>
      <c r="D11" s="28" t="s">
        <v>138</v>
      </c>
      <c r="E11" s="34">
        <f t="shared" si="0"/>
        <v>235</v>
      </c>
      <c r="F11" s="28"/>
      <c r="G11" s="28"/>
      <c r="H11" s="28">
        <v>40</v>
      </c>
      <c r="I11" s="28"/>
      <c r="J11" s="28">
        <v>45</v>
      </c>
      <c r="K11" s="28">
        <v>100</v>
      </c>
      <c r="L11" s="28"/>
      <c r="M11" s="28"/>
      <c r="N11" s="28"/>
      <c r="O11" s="28"/>
      <c r="P11" s="28"/>
      <c r="Q11" s="28"/>
      <c r="R11" s="28"/>
      <c r="S11" s="28"/>
      <c r="T11" s="28">
        <v>50</v>
      </c>
      <c r="U11" s="28"/>
      <c r="V11" s="28"/>
      <c r="W11" s="28"/>
      <c r="X11" s="28"/>
      <c r="Y11" s="28">
        <f t="shared" si="1"/>
        <v>4</v>
      </c>
    </row>
    <row r="12" spans="1:26" x14ac:dyDescent="0.2">
      <c r="A12" s="9">
        <v>36</v>
      </c>
      <c r="B12" s="26"/>
      <c r="C12" s="26" t="s">
        <v>153</v>
      </c>
      <c r="D12" s="26" t="s">
        <v>132</v>
      </c>
      <c r="E12" s="27">
        <f t="shared" si="0"/>
        <v>50</v>
      </c>
      <c r="F12" s="26"/>
      <c r="G12" s="26"/>
      <c r="H12" s="26"/>
      <c r="I12" s="26">
        <v>50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>
        <f t="shared" si="1"/>
        <v>1</v>
      </c>
    </row>
    <row r="13" spans="1:26" x14ac:dyDescent="0.2">
      <c r="A13" s="9">
        <v>32</v>
      </c>
      <c r="B13" s="3"/>
      <c r="C13" s="3"/>
      <c r="D13" s="3"/>
      <c r="E13" s="24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1"/>
        <v>0</v>
      </c>
    </row>
    <row r="14" spans="1:26" x14ac:dyDescent="0.2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1"/>
        <v>0</v>
      </c>
    </row>
    <row r="15" spans="1:26" x14ac:dyDescent="0.2">
      <c r="A15" s="9">
        <v>26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1"/>
        <v>0</v>
      </c>
    </row>
    <row r="16" spans="1:26" x14ac:dyDescent="0.2">
      <c r="A16" s="9">
        <v>24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1"/>
        <v>0</v>
      </c>
    </row>
    <row r="17" spans="1:25" x14ac:dyDescent="0.2">
      <c r="A17" s="9">
        <v>22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1"/>
        <v>0</v>
      </c>
    </row>
    <row r="18" spans="1:25" x14ac:dyDescent="0.2">
      <c r="A18" s="9">
        <v>20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1"/>
        <v>0</v>
      </c>
    </row>
    <row r="19" spans="1:25" x14ac:dyDescent="0.2">
      <c r="A19" s="9">
        <v>18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1"/>
        <v>0</v>
      </c>
    </row>
    <row r="20" spans="1:25" x14ac:dyDescent="0.2">
      <c r="A20" s="9">
        <v>16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1"/>
        <v>0</v>
      </c>
    </row>
    <row r="21" spans="1:25" x14ac:dyDescent="0.2">
      <c r="A21" s="9">
        <v>15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1"/>
        <v>0</v>
      </c>
    </row>
    <row r="22" spans="1:25" x14ac:dyDescent="0.2">
      <c r="A22" s="9">
        <v>14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1"/>
        <v>0</v>
      </c>
    </row>
    <row r="23" spans="1:25" x14ac:dyDescent="0.2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1"/>
        <v>0</v>
      </c>
    </row>
    <row r="24" spans="1:25" x14ac:dyDescent="0.2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1"/>
        <v>0</v>
      </c>
    </row>
    <row r="25" spans="1:25" x14ac:dyDescent="0.2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1"/>
        <v>0</v>
      </c>
    </row>
    <row r="26" spans="1:25" x14ac:dyDescent="0.2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1"/>
        <v>0</v>
      </c>
    </row>
    <row r="27" spans="1:25" x14ac:dyDescent="0.2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1"/>
        <v>0</v>
      </c>
    </row>
    <row r="28" spans="1:25" x14ac:dyDescent="0.2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1"/>
        <v>0</v>
      </c>
    </row>
    <row r="29" spans="1:25" x14ac:dyDescent="0.2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1"/>
        <v>0</v>
      </c>
    </row>
    <row r="30" spans="1:25" x14ac:dyDescent="0.2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1"/>
        <v>0</v>
      </c>
    </row>
    <row r="31" spans="1:25" x14ac:dyDescent="0.2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1"/>
        <v>0</v>
      </c>
    </row>
    <row r="32" spans="1:25" x14ac:dyDescent="0.2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1"/>
        <v>0</v>
      </c>
    </row>
    <row r="33" spans="1:25" x14ac:dyDescent="0.2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1"/>
        <v>0</v>
      </c>
    </row>
    <row r="34" spans="1:25" x14ac:dyDescent="0.2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1"/>
        <v>0</v>
      </c>
    </row>
    <row r="35" spans="1:25" x14ac:dyDescent="0.2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1"/>
        <v>0</v>
      </c>
    </row>
  </sheetData>
  <sortState xmlns:xlrd2="http://schemas.microsoft.com/office/spreadsheetml/2017/richdata2" ref="B6:X12">
    <sortCondition descending="1" ref="E6:E12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F53F6-BC47-4CF0-8F9C-B2A3F8E602A5}">
  <sheetPr>
    <tabColor theme="7" tint="0.59999389629810485"/>
  </sheetPr>
  <dimension ref="A1:Z35"/>
  <sheetViews>
    <sheetView zoomScale="70" zoomScaleNormal="70" workbookViewId="0">
      <pane xSplit="1" ySplit="5" topLeftCell="B6" activePane="bottomRight" state="frozen"/>
      <selection activeCell="F30" sqref="F30"/>
      <selection pane="topRight" activeCell="F30" sqref="F30"/>
      <selection pane="bottomLeft" activeCell="F30" sqref="F30"/>
      <selection pane="bottomRight"/>
    </sheetView>
  </sheetViews>
  <sheetFormatPr baseColWidth="10" defaultColWidth="11.5" defaultRowHeight="15" x14ac:dyDescent="0.2"/>
  <cols>
    <col min="1" max="1" width="7" style="1" bestFit="1" customWidth="1"/>
    <col min="2" max="2" width="11.5" style="1"/>
    <col min="3" max="3" width="25.83203125" style="1" bestFit="1" customWidth="1"/>
    <col min="4" max="4" width="25.6640625" style="1" bestFit="1" customWidth="1"/>
    <col min="5" max="5" width="11.5" style="1"/>
    <col min="6" max="24" width="12.6640625" style="1" customWidth="1"/>
    <col min="25" max="16384" width="11.5" style="1"/>
  </cols>
  <sheetData>
    <row r="1" spans="1:26" ht="26" x14ac:dyDescent="0.3">
      <c r="A1" s="2"/>
      <c r="B1" s="4" t="s">
        <v>78</v>
      </c>
    </row>
    <row r="2" spans="1:26" ht="21" x14ac:dyDescent="0.2">
      <c r="B2" s="23" t="s">
        <v>103</v>
      </c>
      <c r="C2" s="22" t="s">
        <v>162</v>
      </c>
    </row>
    <row r="3" spans="1:26" ht="21" x14ac:dyDescent="0.25">
      <c r="B3" s="36" t="s">
        <v>240</v>
      </c>
    </row>
    <row r="4" spans="1:26" ht="158.25" customHeight="1" x14ac:dyDescent="0.2">
      <c r="A4" s="37" t="s">
        <v>102</v>
      </c>
      <c r="B4" s="38"/>
      <c r="C4" s="38"/>
      <c r="D4" s="38"/>
      <c r="E4" s="39"/>
      <c r="F4" s="5" t="s">
        <v>82</v>
      </c>
      <c r="G4" s="5" t="s">
        <v>83</v>
      </c>
      <c r="H4" s="5" t="s">
        <v>84</v>
      </c>
      <c r="I4" s="5" t="s">
        <v>85</v>
      </c>
      <c r="J4" s="5" t="s">
        <v>86</v>
      </c>
      <c r="K4" s="5" t="s">
        <v>87</v>
      </c>
      <c r="L4" s="5" t="s">
        <v>88</v>
      </c>
      <c r="M4" s="5" t="s">
        <v>89</v>
      </c>
      <c r="N4" s="5" t="s">
        <v>90</v>
      </c>
      <c r="O4" s="5" t="s">
        <v>91</v>
      </c>
      <c r="P4" s="5" t="s">
        <v>92</v>
      </c>
      <c r="Q4" s="5" t="s">
        <v>93</v>
      </c>
      <c r="R4" s="5" t="s">
        <v>94</v>
      </c>
      <c r="S4" s="5" t="s">
        <v>95</v>
      </c>
      <c r="T4" s="5" t="s">
        <v>96</v>
      </c>
      <c r="U4" s="5" t="s">
        <v>97</v>
      </c>
      <c r="V4" s="5" t="s">
        <v>98</v>
      </c>
      <c r="W4" s="5" t="s">
        <v>99</v>
      </c>
      <c r="X4" s="5" t="s">
        <v>104</v>
      </c>
      <c r="Y4" s="6" t="s">
        <v>236</v>
      </c>
      <c r="Z4" s="12"/>
    </row>
    <row r="5" spans="1:26" x14ac:dyDescent="0.2">
      <c r="A5" s="10" t="s">
        <v>101</v>
      </c>
      <c r="B5" s="7" t="s">
        <v>79</v>
      </c>
      <c r="C5" s="7" t="s">
        <v>47</v>
      </c>
      <c r="D5" s="7" t="s">
        <v>48</v>
      </c>
      <c r="E5" s="7" t="s">
        <v>80</v>
      </c>
      <c r="F5" s="8">
        <f>+Øst!A2</f>
        <v>1</v>
      </c>
      <c r="G5" s="8">
        <f>+Øst!A3</f>
        <v>2</v>
      </c>
      <c r="H5" s="8">
        <f>+Øst!A4</f>
        <v>3</v>
      </c>
      <c r="I5" s="8">
        <f>+Øst!A5</f>
        <v>4</v>
      </c>
      <c r="J5" s="8">
        <f>+Øst!A6</f>
        <v>5</v>
      </c>
      <c r="K5" s="8">
        <f>+Øst!A7</f>
        <v>6</v>
      </c>
      <c r="L5" s="8">
        <f>+Øst!A8</f>
        <v>7</v>
      </c>
      <c r="M5" s="8" t="s">
        <v>208</v>
      </c>
      <c r="N5" s="8" t="s">
        <v>208</v>
      </c>
      <c r="O5" s="8">
        <f>+Øst!A11</f>
        <v>10</v>
      </c>
      <c r="P5" s="8">
        <f>+Øst!A12</f>
        <v>11</v>
      </c>
      <c r="Q5" s="8">
        <f>+Øst!A13</f>
        <v>12</v>
      </c>
      <c r="R5" s="25" t="s">
        <v>200</v>
      </c>
      <c r="S5" s="8">
        <f>+Øst!A15</f>
        <v>14</v>
      </c>
      <c r="T5" s="8">
        <f>+Øst!A16</f>
        <v>15</v>
      </c>
      <c r="U5" s="25" t="s">
        <v>200</v>
      </c>
      <c r="V5" s="25" t="s">
        <v>200</v>
      </c>
      <c r="W5" s="25" t="s">
        <v>200</v>
      </c>
      <c r="X5" s="25" t="s">
        <v>200</v>
      </c>
      <c r="Y5" s="11" t="s">
        <v>100</v>
      </c>
    </row>
    <row r="6" spans="1:26" x14ac:dyDescent="0.2">
      <c r="A6" s="9">
        <v>100</v>
      </c>
      <c r="B6" s="28">
        <v>1</v>
      </c>
      <c r="C6" s="28" t="s">
        <v>146</v>
      </c>
      <c r="D6" s="28" t="s">
        <v>143</v>
      </c>
      <c r="E6" s="28">
        <f>+SUM(F6:X6)</f>
        <v>400</v>
      </c>
      <c r="F6" s="32" t="s">
        <v>227</v>
      </c>
      <c r="G6" s="32">
        <v>100</v>
      </c>
      <c r="H6" s="32">
        <v>100</v>
      </c>
      <c r="I6" s="32">
        <v>100</v>
      </c>
      <c r="J6" s="32">
        <v>100</v>
      </c>
      <c r="K6" s="32" t="s">
        <v>228</v>
      </c>
      <c r="L6" s="32"/>
      <c r="M6" s="32"/>
      <c r="N6" s="32"/>
      <c r="O6" s="32" t="s">
        <v>228</v>
      </c>
      <c r="P6" s="32" t="s">
        <v>228</v>
      </c>
      <c r="Q6" s="32" t="s">
        <v>227</v>
      </c>
      <c r="R6" s="32"/>
      <c r="S6" s="32" t="s">
        <v>228</v>
      </c>
      <c r="T6" s="32" t="s">
        <v>227</v>
      </c>
      <c r="U6" s="28"/>
      <c r="V6" s="28"/>
      <c r="W6" s="28"/>
      <c r="X6" s="28"/>
      <c r="Y6" s="28">
        <f t="shared" ref="Y6:Y35" si="0">+COUNT(F6:X6)</f>
        <v>4</v>
      </c>
    </row>
    <row r="7" spans="1:26" x14ac:dyDescent="0.2">
      <c r="A7" s="9">
        <v>80</v>
      </c>
      <c r="B7" s="28">
        <v>1</v>
      </c>
      <c r="C7" s="28" t="s">
        <v>147</v>
      </c>
      <c r="D7" s="28" t="s">
        <v>143</v>
      </c>
      <c r="E7" s="28">
        <f>+SUM(F7:X7)</f>
        <v>400</v>
      </c>
      <c r="F7" s="32" t="s">
        <v>232</v>
      </c>
      <c r="G7" s="32" t="s">
        <v>227</v>
      </c>
      <c r="H7" s="32"/>
      <c r="I7" s="32" t="s">
        <v>227</v>
      </c>
      <c r="J7" s="32" t="s">
        <v>227</v>
      </c>
      <c r="K7" s="32">
        <v>100</v>
      </c>
      <c r="L7" s="32">
        <v>100</v>
      </c>
      <c r="M7" s="32"/>
      <c r="N7" s="32"/>
      <c r="O7" s="32" t="s">
        <v>227</v>
      </c>
      <c r="P7" s="32" t="s">
        <v>227</v>
      </c>
      <c r="Q7" s="32">
        <v>100</v>
      </c>
      <c r="R7" s="32"/>
      <c r="S7" s="32" t="s">
        <v>227</v>
      </c>
      <c r="T7" s="32">
        <v>100</v>
      </c>
      <c r="U7" s="28"/>
      <c r="V7" s="28"/>
      <c r="W7" s="28"/>
      <c r="X7" s="28"/>
      <c r="Y7" s="28">
        <f t="shared" si="0"/>
        <v>4</v>
      </c>
    </row>
    <row r="8" spans="1:26" x14ac:dyDescent="0.2">
      <c r="A8" s="9">
        <v>60</v>
      </c>
      <c r="B8" s="28">
        <v>3</v>
      </c>
      <c r="C8" s="28" t="s">
        <v>184</v>
      </c>
      <c r="D8" s="28" t="s">
        <v>185</v>
      </c>
      <c r="E8" s="28">
        <f>+SUM(F8:X8)</f>
        <v>280</v>
      </c>
      <c r="F8" s="32" t="s">
        <v>233</v>
      </c>
      <c r="G8" s="32"/>
      <c r="H8" s="32"/>
      <c r="I8" s="32"/>
      <c r="J8" s="32" t="s">
        <v>230</v>
      </c>
      <c r="K8" s="32">
        <v>100</v>
      </c>
      <c r="L8" s="32"/>
      <c r="M8" s="32"/>
      <c r="N8" s="32"/>
      <c r="O8" s="32"/>
      <c r="P8" s="32">
        <v>60</v>
      </c>
      <c r="Q8" s="32">
        <v>60</v>
      </c>
      <c r="R8" s="32"/>
      <c r="S8" s="32">
        <v>60</v>
      </c>
      <c r="T8" s="32"/>
      <c r="U8" s="32"/>
      <c r="V8" s="32"/>
      <c r="W8" s="32"/>
      <c r="X8" s="32"/>
      <c r="Y8" s="32">
        <f t="shared" si="0"/>
        <v>4</v>
      </c>
    </row>
    <row r="9" spans="1:26" x14ac:dyDescent="0.2">
      <c r="A9" s="9">
        <v>50</v>
      </c>
      <c r="B9" s="3"/>
      <c r="C9" s="3"/>
      <c r="D9" s="3"/>
      <c r="E9" s="3">
        <f t="shared" ref="E9:E35" si="1">+SUM(F9:X9)</f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f t="shared" si="0"/>
        <v>0</v>
      </c>
    </row>
    <row r="10" spans="1:26" x14ac:dyDescent="0.2">
      <c r="A10" s="9">
        <v>45</v>
      </c>
      <c r="B10" s="3"/>
      <c r="C10" s="3"/>
      <c r="D10" s="3"/>
      <c r="E10" s="3">
        <f t="shared" si="1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f t="shared" si="0"/>
        <v>0</v>
      </c>
    </row>
    <row r="11" spans="1:26" x14ac:dyDescent="0.2">
      <c r="A11" s="9">
        <v>40</v>
      </c>
      <c r="B11" s="3"/>
      <c r="C11" s="3"/>
      <c r="D11" s="3"/>
      <c r="E11" s="3">
        <f t="shared" si="1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f t="shared" si="0"/>
        <v>0</v>
      </c>
    </row>
    <row r="12" spans="1:26" x14ac:dyDescent="0.2">
      <c r="A12" s="9">
        <v>36</v>
      </c>
      <c r="B12" s="3"/>
      <c r="C12" s="3"/>
      <c r="D12" s="3"/>
      <c r="E12" s="3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f t="shared" si="0"/>
        <v>0</v>
      </c>
    </row>
    <row r="13" spans="1:26" x14ac:dyDescent="0.2">
      <c r="A13" s="9">
        <v>32</v>
      </c>
      <c r="B13" s="3"/>
      <c r="C13" s="3"/>
      <c r="D13" s="3"/>
      <c r="E13" s="3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0"/>
        <v>0</v>
      </c>
    </row>
    <row r="14" spans="1:26" x14ac:dyDescent="0.2">
      <c r="A14" s="9">
        <v>29</v>
      </c>
      <c r="B14" s="3"/>
      <c r="C14" s="3"/>
      <c r="D14" s="3"/>
      <c r="E14" s="3">
        <f t="shared" si="1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0"/>
        <v>0</v>
      </c>
    </row>
    <row r="15" spans="1:26" x14ac:dyDescent="0.2">
      <c r="A15" s="9">
        <v>26</v>
      </c>
      <c r="B15" s="3"/>
      <c r="C15" s="3"/>
      <c r="D15" s="3"/>
      <c r="E15" s="3">
        <f t="shared" si="1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0"/>
        <v>0</v>
      </c>
    </row>
    <row r="16" spans="1:26" x14ac:dyDescent="0.2">
      <c r="A16" s="9">
        <v>24</v>
      </c>
      <c r="B16" s="3"/>
      <c r="C16" s="3"/>
      <c r="D16" s="3"/>
      <c r="E16" s="3">
        <f t="shared" si="1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0"/>
        <v>0</v>
      </c>
    </row>
    <row r="17" spans="1:25" x14ac:dyDescent="0.2">
      <c r="A17" s="9">
        <v>22</v>
      </c>
      <c r="B17" s="3"/>
      <c r="C17" s="3"/>
      <c r="D17" s="3"/>
      <c r="E17" s="3">
        <f t="shared" si="1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0"/>
        <v>0</v>
      </c>
    </row>
    <row r="18" spans="1:25" x14ac:dyDescent="0.2">
      <c r="A18" s="9">
        <v>20</v>
      </c>
      <c r="B18" s="3"/>
      <c r="C18" s="3"/>
      <c r="D18" s="3"/>
      <c r="E18" s="3">
        <f t="shared" si="1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0"/>
        <v>0</v>
      </c>
    </row>
    <row r="19" spans="1:25" x14ac:dyDescent="0.2">
      <c r="A19" s="9">
        <v>18</v>
      </c>
      <c r="B19" s="3"/>
      <c r="C19" s="3"/>
      <c r="D19" s="3"/>
      <c r="E19" s="3">
        <f t="shared" si="1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0"/>
        <v>0</v>
      </c>
    </row>
    <row r="20" spans="1:25" x14ac:dyDescent="0.2">
      <c r="A20" s="9">
        <v>16</v>
      </c>
      <c r="B20" s="3"/>
      <c r="C20" s="3"/>
      <c r="D20" s="3"/>
      <c r="E20" s="3">
        <f t="shared" si="1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0"/>
        <v>0</v>
      </c>
    </row>
    <row r="21" spans="1:25" x14ac:dyDescent="0.2">
      <c r="A21" s="9">
        <v>15</v>
      </c>
      <c r="B21" s="3"/>
      <c r="C21" s="3"/>
      <c r="D21" s="3"/>
      <c r="E21" s="3">
        <f t="shared" si="1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0"/>
        <v>0</v>
      </c>
    </row>
    <row r="22" spans="1:25" x14ac:dyDescent="0.2">
      <c r="A22" s="9">
        <v>14</v>
      </c>
      <c r="B22" s="3"/>
      <c r="C22" s="3"/>
      <c r="D22" s="3"/>
      <c r="E22" s="3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0"/>
        <v>0</v>
      </c>
    </row>
    <row r="23" spans="1:25" x14ac:dyDescent="0.2">
      <c r="A23" s="9">
        <v>13</v>
      </c>
      <c r="B23" s="3"/>
      <c r="C23" s="3"/>
      <c r="D23" s="3"/>
      <c r="E23" s="3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0"/>
        <v>0</v>
      </c>
    </row>
    <row r="24" spans="1:25" x14ac:dyDescent="0.2">
      <c r="A24" s="9">
        <v>12</v>
      </c>
      <c r="B24" s="3"/>
      <c r="C24" s="3"/>
      <c r="D24" s="3"/>
      <c r="E24" s="3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0"/>
        <v>0</v>
      </c>
    </row>
    <row r="25" spans="1:25" x14ac:dyDescent="0.2">
      <c r="A25" s="9">
        <v>11</v>
      </c>
      <c r="B25" s="3"/>
      <c r="C25" s="3"/>
      <c r="D25" s="3"/>
      <c r="E25" s="3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0"/>
        <v>0</v>
      </c>
    </row>
    <row r="26" spans="1:25" x14ac:dyDescent="0.2">
      <c r="A26" s="9">
        <v>10</v>
      </c>
      <c r="B26" s="3"/>
      <c r="C26" s="3"/>
      <c r="D26" s="3"/>
      <c r="E26" s="3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0"/>
        <v>0</v>
      </c>
    </row>
    <row r="27" spans="1:25" x14ac:dyDescent="0.2">
      <c r="A27" s="9">
        <v>9</v>
      </c>
      <c r="B27" s="3"/>
      <c r="C27" s="3"/>
      <c r="D27" s="3"/>
      <c r="E27" s="3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0"/>
        <v>0</v>
      </c>
    </row>
    <row r="28" spans="1:25" x14ac:dyDescent="0.2">
      <c r="A28" s="9">
        <v>8</v>
      </c>
      <c r="B28" s="3"/>
      <c r="C28" s="3"/>
      <c r="D28" s="3"/>
      <c r="E28" s="3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0"/>
        <v>0</v>
      </c>
    </row>
    <row r="29" spans="1:25" x14ac:dyDescent="0.2">
      <c r="A29" s="9">
        <v>7</v>
      </c>
      <c r="B29" s="3"/>
      <c r="C29" s="3"/>
      <c r="D29" s="3"/>
      <c r="E29" s="3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0"/>
        <v>0</v>
      </c>
    </row>
    <row r="30" spans="1:25" x14ac:dyDescent="0.2">
      <c r="A30" s="9">
        <v>6</v>
      </c>
      <c r="B30" s="3"/>
      <c r="C30" s="3"/>
      <c r="D30" s="3"/>
      <c r="E30" s="3">
        <f t="shared" si="1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0"/>
        <v>0</v>
      </c>
    </row>
    <row r="31" spans="1:25" x14ac:dyDescent="0.2">
      <c r="A31" s="9">
        <v>5</v>
      </c>
      <c r="B31" s="3"/>
      <c r="C31" s="3"/>
      <c r="D31" s="3"/>
      <c r="E31" s="3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0"/>
        <v>0</v>
      </c>
    </row>
    <row r="32" spans="1:25" x14ac:dyDescent="0.2">
      <c r="A32" s="9">
        <v>4</v>
      </c>
      <c r="B32" s="3"/>
      <c r="C32" s="3"/>
      <c r="D32" s="3"/>
      <c r="E32" s="3">
        <f t="shared" si="1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0"/>
        <v>0</v>
      </c>
    </row>
    <row r="33" spans="1:25" x14ac:dyDescent="0.2">
      <c r="A33" s="9">
        <v>3</v>
      </c>
      <c r="B33" s="3"/>
      <c r="C33" s="3"/>
      <c r="D33" s="3"/>
      <c r="E33" s="3">
        <f t="shared" si="1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0"/>
        <v>0</v>
      </c>
    </row>
    <row r="34" spans="1:25" x14ac:dyDescent="0.2">
      <c r="A34" s="9">
        <v>2</v>
      </c>
      <c r="B34" s="3"/>
      <c r="C34" s="3"/>
      <c r="D34" s="3"/>
      <c r="E34" s="3">
        <f t="shared" si="1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0"/>
        <v>0</v>
      </c>
    </row>
    <row r="35" spans="1:25" x14ac:dyDescent="0.2">
      <c r="A35" s="9">
        <v>1</v>
      </c>
      <c r="B35" s="3"/>
      <c r="C35" s="3"/>
      <c r="D35" s="3"/>
      <c r="E35" s="3">
        <f t="shared" si="1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0"/>
        <v>0</v>
      </c>
    </row>
  </sheetData>
  <sortState xmlns:xlrd2="http://schemas.microsoft.com/office/spreadsheetml/2017/richdata2" ref="C6:T8">
    <sortCondition descending="1" ref="E6:E8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AEABE-EB83-4FEC-BA31-C0171C8C9F9E}">
  <sheetPr>
    <tabColor theme="5" tint="0.39997558519241921"/>
  </sheetPr>
  <dimension ref="A1:Z35"/>
  <sheetViews>
    <sheetView zoomScale="70" zoomScaleNormal="70" workbookViewId="0">
      <pane xSplit="1" ySplit="5" topLeftCell="B6" activePane="bottomRight" state="frozen"/>
      <selection activeCell="L33" sqref="L33"/>
      <selection pane="topRight" activeCell="L33" sqref="L33"/>
      <selection pane="bottomLeft" activeCell="L33" sqref="L33"/>
      <selection pane="bottomRight"/>
    </sheetView>
  </sheetViews>
  <sheetFormatPr baseColWidth="10" defaultColWidth="11.5" defaultRowHeight="15" x14ac:dyDescent="0.2"/>
  <cols>
    <col min="1" max="1" width="7" style="1" bestFit="1" customWidth="1"/>
    <col min="2" max="2" width="11.5" style="1"/>
    <col min="3" max="3" width="25.33203125" style="1" bestFit="1" customWidth="1"/>
    <col min="4" max="4" width="25.6640625" style="1" bestFit="1" customWidth="1"/>
    <col min="5" max="5" width="11.5" style="1"/>
    <col min="6" max="24" width="12.6640625" style="1" customWidth="1"/>
    <col min="25" max="16384" width="11.5" style="1"/>
  </cols>
  <sheetData>
    <row r="1" spans="1:26" ht="26" x14ac:dyDescent="0.3">
      <c r="A1" s="2"/>
      <c r="B1" s="4" t="s">
        <v>78</v>
      </c>
    </row>
    <row r="2" spans="1:26" ht="21" x14ac:dyDescent="0.2">
      <c r="B2" s="23" t="s">
        <v>103</v>
      </c>
      <c r="C2" s="22" t="s">
        <v>105</v>
      </c>
    </row>
    <row r="3" spans="1:26" ht="21" x14ac:dyDescent="0.25">
      <c r="B3" s="36" t="s">
        <v>242</v>
      </c>
    </row>
    <row r="4" spans="1:26" ht="158.25" customHeight="1" x14ac:dyDescent="0.2">
      <c r="A4" s="37" t="s">
        <v>102</v>
      </c>
      <c r="B4" s="38"/>
      <c r="C4" s="38"/>
      <c r="D4" s="38"/>
      <c r="E4" s="39"/>
      <c r="F4" s="5" t="s">
        <v>82</v>
      </c>
      <c r="G4" s="5" t="s">
        <v>83</v>
      </c>
      <c r="H4" s="5" t="s">
        <v>84</v>
      </c>
      <c r="I4" s="5" t="s">
        <v>85</v>
      </c>
      <c r="J4" s="5" t="s">
        <v>86</v>
      </c>
      <c r="K4" s="5" t="s">
        <v>87</v>
      </c>
      <c r="L4" s="5" t="s">
        <v>88</v>
      </c>
      <c r="M4" s="5" t="s">
        <v>89</v>
      </c>
      <c r="N4" s="5" t="s">
        <v>90</v>
      </c>
      <c r="O4" s="5" t="s">
        <v>91</v>
      </c>
      <c r="P4" s="5" t="s">
        <v>92</v>
      </c>
      <c r="Q4" s="5" t="s">
        <v>93</v>
      </c>
      <c r="R4" s="5" t="s">
        <v>94</v>
      </c>
      <c r="S4" s="5" t="s">
        <v>95</v>
      </c>
      <c r="T4" s="5" t="s">
        <v>96</v>
      </c>
      <c r="U4" s="5" t="s">
        <v>97</v>
      </c>
      <c r="V4" s="5" t="s">
        <v>98</v>
      </c>
      <c r="W4" s="5" t="s">
        <v>99</v>
      </c>
      <c r="X4" s="5" t="s">
        <v>104</v>
      </c>
      <c r="Y4" s="6" t="s">
        <v>237</v>
      </c>
      <c r="Z4" s="12"/>
    </row>
    <row r="5" spans="1:26" x14ac:dyDescent="0.2">
      <c r="A5" s="10" t="s">
        <v>101</v>
      </c>
      <c r="B5" s="7" t="s">
        <v>79</v>
      </c>
      <c r="C5" s="7" t="s">
        <v>47</v>
      </c>
      <c r="D5" s="7" t="s">
        <v>48</v>
      </c>
      <c r="E5" s="7" t="s">
        <v>80</v>
      </c>
      <c r="F5" s="8">
        <f>+Øst!A2</f>
        <v>1</v>
      </c>
      <c r="G5" s="8">
        <f>+Øst!A3</f>
        <v>2</v>
      </c>
      <c r="H5" s="8">
        <f>+Øst!A4</f>
        <v>3</v>
      </c>
      <c r="I5" s="8">
        <f>+Øst!A5</f>
        <v>4</v>
      </c>
      <c r="J5" s="8">
        <f>+Øst!A6</f>
        <v>5</v>
      </c>
      <c r="K5" s="8">
        <f>+Øst!A7</f>
        <v>6</v>
      </c>
      <c r="L5" s="8">
        <f>+Øst!A8</f>
        <v>7</v>
      </c>
      <c r="M5" s="8">
        <f>+Øst!A9</f>
        <v>8</v>
      </c>
      <c r="N5" s="8">
        <f>+Øst!A10</f>
        <v>9</v>
      </c>
      <c r="O5" s="8">
        <f>+Øst!A11</f>
        <v>10</v>
      </c>
      <c r="P5" s="8">
        <f>+Øst!A12</f>
        <v>11</v>
      </c>
      <c r="Q5" s="8">
        <f>+Øst!A13</f>
        <v>12</v>
      </c>
      <c r="R5" s="25" t="s">
        <v>200</v>
      </c>
      <c r="S5" s="8">
        <f>+Øst!A15</f>
        <v>14</v>
      </c>
      <c r="T5" s="8">
        <f>+Øst!A16</f>
        <v>15</v>
      </c>
      <c r="U5" s="25" t="s">
        <v>200</v>
      </c>
      <c r="V5" s="25" t="s">
        <v>200</v>
      </c>
      <c r="W5" s="25" t="s">
        <v>200</v>
      </c>
      <c r="X5" s="25" t="s">
        <v>200</v>
      </c>
      <c r="Y5" s="11" t="s">
        <v>100</v>
      </c>
    </row>
    <row r="6" spans="1:26" x14ac:dyDescent="0.2">
      <c r="A6" s="9">
        <v>100</v>
      </c>
      <c r="B6" s="3">
        <v>1</v>
      </c>
      <c r="C6" s="3" t="s">
        <v>154</v>
      </c>
      <c r="D6" s="3" t="s">
        <v>138</v>
      </c>
      <c r="E6" s="3">
        <f t="shared" ref="E6:E35" si="0">+SUM(F6:X6)</f>
        <v>600</v>
      </c>
      <c r="F6" s="31">
        <v>100</v>
      </c>
      <c r="G6" s="31">
        <v>100</v>
      </c>
      <c r="H6" s="31">
        <v>100</v>
      </c>
      <c r="I6" s="31">
        <v>100</v>
      </c>
      <c r="J6" s="31">
        <v>100</v>
      </c>
      <c r="K6" s="31">
        <v>100</v>
      </c>
      <c r="L6" s="31" t="s">
        <v>228</v>
      </c>
      <c r="M6" s="31" t="s">
        <v>228</v>
      </c>
      <c r="N6" s="31" t="s">
        <v>228</v>
      </c>
      <c r="O6" s="31" t="s">
        <v>230</v>
      </c>
      <c r="P6" s="31" t="s">
        <v>230</v>
      </c>
      <c r="Q6" s="31" t="s">
        <v>228</v>
      </c>
      <c r="R6" s="31"/>
      <c r="S6" s="31" t="s">
        <v>227</v>
      </c>
      <c r="T6" s="31" t="s">
        <v>228</v>
      </c>
      <c r="U6" s="31"/>
      <c r="V6" s="31"/>
      <c r="W6" s="31"/>
      <c r="X6" s="31"/>
      <c r="Y6" s="3">
        <f t="shared" ref="Y6:Y35" si="1">+COUNT(F6:X6)</f>
        <v>6</v>
      </c>
    </row>
    <row r="7" spans="1:26" x14ac:dyDescent="0.2">
      <c r="A7" s="9">
        <v>80</v>
      </c>
      <c r="B7" s="3">
        <v>2</v>
      </c>
      <c r="C7" s="3" t="s">
        <v>155</v>
      </c>
      <c r="D7" s="3" t="s">
        <v>122</v>
      </c>
      <c r="E7" s="3">
        <f t="shared" si="0"/>
        <v>540</v>
      </c>
      <c r="F7" s="31" t="s">
        <v>229</v>
      </c>
      <c r="G7" s="31">
        <v>80</v>
      </c>
      <c r="H7" s="31">
        <v>80</v>
      </c>
      <c r="I7" s="31">
        <v>80</v>
      </c>
      <c r="J7" s="31" t="s">
        <v>227</v>
      </c>
      <c r="K7" s="31">
        <v>100</v>
      </c>
      <c r="L7" s="31"/>
      <c r="M7" s="31"/>
      <c r="N7" s="31"/>
      <c r="O7" s="31" t="s">
        <v>227</v>
      </c>
      <c r="P7" s="31">
        <v>100</v>
      </c>
      <c r="Q7" s="31" t="s">
        <v>230</v>
      </c>
      <c r="R7" s="31"/>
      <c r="S7" s="31">
        <v>100</v>
      </c>
      <c r="T7" s="31"/>
      <c r="U7" s="31"/>
      <c r="V7" s="31"/>
      <c r="W7" s="31"/>
      <c r="X7" s="31"/>
      <c r="Y7" s="3">
        <f t="shared" si="1"/>
        <v>6</v>
      </c>
    </row>
    <row r="8" spans="1:26" x14ac:dyDescent="0.2">
      <c r="A8" s="9">
        <v>60</v>
      </c>
      <c r="B8" s="3">
        <v>3</v>
      </c>
      <c r="C8" s="3" t="s">
        <v>156</v>
      </c>
      <c r="D8" s="3" t="s">
        <v>138</v>
      </c>
      <c r="E8" s="3">
        <f t="shared" si="0"/>
        <v>460</v>
      </c>
      <c r="F8" s="31">
        <v>80</v>
      </c>
      <c r="G8" s="31" t="s">
        <v>232</v>
      </c>
      <c r="H8" s="31" t="s">
        <v>232</v>
      </c>
      <c r="I8" s="31">
        <v>60</v>
      </c>
      <c r="J8" s="31" t="s">
        <v>232</v>
      </c>
      <c r="K8" s="31">
        <v>100</v>
      </c>
      <c r="L8" s="31">
        <v>80</v>
      </c>
      <c r="M8" s="31">
        <v>60</v>
      </c>
      <c r="N8" s="31" t="s">
        <v>230</v>
      </c>
      <c r="O8" s="31" t="s">
        <v>232</v>
      </c>
      <c r="P8" s="31" t="s">
        <v>233</v>
      </c>
      <c r="Q8" s="31" t="s">
        <v>232</v>
      </c>
      <c r="R8" s="31"/>
      <c r="S8" s="31" t="s">
        <v>232</v>
      </c>
      <c r="T8" s="31">
        <v>80</v>
      </c>
      <c r="U8" s="31"/>
      <c r="V8" s="31"/>
      <c r="W8" s="31"/>
      <c r="X8" s="31"/>
      <c r="Y8" s="3">
        <f t="shared" si="1"/>
        <v>6</v>
      </c>
    </row>
    <row r="9" spans="1:26" x14ac:dyDescent="0.2">
      <c r="A9" s="9">
        <v>50</v>
      </c>
      <c r="B9" s="3">
        <v>4</v>
      </c>
      <c r="C9" s="3" t="s">
        <v>159</v>
      </c>
      <c r="D9" s="3" t="s">
        <v>138</v>
      </c>
      <c r="E9" s="3">
        <f t="shared" si="0"/>
        <v>440</v>
      </c>
      <c r="F9" s="31">
        <v>60</v>
      </c>
      <c r="G9" s="31">
        <v>60</v>
      </c>
      <c r="H9" s="31" t="s">
        <v>232</v>
      </c>
      <c r="I9" s="31" t="s">
        <v>229</v>
      </c>
      <c r="J9" s="31" t="s">
        <v>230</v>
      </c>
      <c r="K9" s="31">
        <v>100</v>
      </c>
      <c r="L9" s="31"/>
      <c r="M9" s="31">
        <v>80</v>
      </c>
      <c r="N9" s="31">
        <v>80</v>
      </c>
      <c r="O9" s="31" t="s">
        <v>233</v>
      </c>
      <c r="P9" s="31" t="s">
        <v>232</v>
      </c>
      <c r="Q9" s="31" t="s">
        <v>233</v>
      </c>
      <c r="R9" s="31"/>
      <c r="S9" s="31" t="s">
        <v>230</v>
      </c>
      <c r="T9" s="31">
        <v>60</v>
      </c>
      <c r="U9" s="31"/>
      <c r="V9" s="31"/>
      <c r="W9" s="31"/>
      <c r="X9" s="31"/>
      <c r="Y9" s="3">
        <f t="shared" si="1"/>
        <v>6</v>
      </c>
    </row>
    <row r="10" spans="1:26" x14ac:dyDescent="0.2">
      <c r="A10" s="9">
        <v>45</v>
      </c>
      <c r="B10" s="28">
        <v>5</v>
      </c>
      <c r="C10" s="28" t="s">
        <v>157</v>
      </c>
      <c r="D10" s="28" t="s">
        <v>122</v>
      </c>
      <c r="E10" s="28">
        <f t="shared" si="0"/>
        <v>320</v>
      </c>
      <c r="F10" s="32"/>
      <c r="G10" s="32"/>
      <c r="H10" s="32">
        <v>40</v>
      </c>
      <c r="I10" s="32">
        <v>50</v>
      </c>
      <c r="J10" s="32">
        <v>45</v>
      </c>
      <c r="K10" s="32">
        <v>100</v>
      </c>
      <c r="L10" s="32"/>
      <c r="M10" s="32"/>
      <c r="N10" s="32">
        <v>45</v>
      </c>
      <c r="O10" s="32"/>
      <c r="P10" s="32">
        <v>40</v>
      </c>
      <c r="Q10" s="32"/>
      <c r="R10" s="32"/>
      <c r="S10" s="32"/>
      <c r="T10" s="32"/>
      <c r="U10" s="32"/>
      <c r="V10" s="32"/>
      <c r="W10" s="32"/>
      <c r="X10" s="32"/>
      <c r="Y10" s="28">
        <f t="shared" si="1"/>
        <v>6</v>
      </c>
    </row>
    <row r="11" spans="1:26" x14ac:dyDescent="0.2">
      <c r="A11" s="9">
        <v>40</v>
      </c>
      <c r="B11" s="26"/>
      <c r="C11" s="26" t="s">
        <v>203</v>
      </c>
      <c r="D11" s="26" t="s">
        <v>132</v>
      </c>
      <c r="E11" s="26">
        <f t="shared" si="0"/>
        <v>260</v>
      </c>
      <c r="F11" s="35"/>
      <c r="G11" s="35"/>
      <c r="H11" s="35"/>
      <c r="I11" s="35"/>
      <c r="J11" s="35"/>
      <c r="K11" s="35"/>
      <c r="L11" s="35"/>
      <c r="M11" s="35"/>
      <c r="N11" s="35"/>
      <c r="O11" s="35">
        <v>100</v>
      </c>
      <c r="P11" s="35">
        <v>80</v>
      </c>
      <c r="Q11" s="35">
        <v>80</v>
      </c>
      <c r="R11" s="35"/>
      <c r="S11" s="35"/>
      <c r="T11" s="35"/>
      <c r="U11" s="35"/>
      <c r="V11" s="35"/>
      <c r="W11" s="35"/>
      <c r="X11" s="35"/>
      <c r="Y11" s="26">
        <f t="shared" si="1"/>
        <v>3</v>
      </c>
    </row>
    <row r="12" spans="1:26" x14ac:dyDescent="0.2">
      <c r="A12" s="9">
        <v>36</v>
      </c>
      <c r="B12" s="26"/>
      <c r="C12" s="26" t="s">
        <v>158</v>
      </c>
      <c r="D12" s="26" t="s">
        <v>132</v>
      </c>
      <c r="E12" s="26">
        <f t="shared" si="0"/>
        <v>90</v>
      </c>
      <c r="F12" s="35"/>
      <c r="G12" s="35"/>
      <c r="H12" s="35">
        <v>45</v>
      </c>
      <c r="I12" s="35">
        <v>45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26">
        <f t="shared" si="1"/>
        <v>2</v>
      </c>
    </row>
    <row r="13" spans="1:26" x14ac:dyDescent="0.2">
      <c r="A13" s="9">
        <v>32</v>
      </c>
      <c r="B13" s="3"/>
      <c r="C13" s="3"/>
      <c r="D13" s="3"/>
      <c r="E13" s="3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1"/>
        <v>0</v>
      </c>
    </row>
    <row r="14" spans="1:26" x14ac:dyDescent="0.2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1"/>
        <v>0</v>
      </c>
    </row>
    <row r="15" spans="1:26" x14ac:dyDescent="0.2">
      <c r="A15" s="9">
        <v>26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1"/>
        <v>0</v>
      </c>
    </row>
    <row r="16" spans="1:26" x14ac:dyDescent="0.2">
      <c r="A16" s="9">
        <v>24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1"/>
        <v>0</v>
      </c>
    </row>
    <row r="17" spans="1:25" x14ac:dyDescent="0.2">
      <c r="A17" s="9">
        <v>22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1"/>
        <v>0</v>
      </c>
    </row>
    <row r="18" spans="1:25" x14ac:dyDescent="0.2">
      <c r="A18" s="9">
        <v>20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1"/>
        <v>0</v>
      </c>
    </row>
    <row r="19" spans="1:25" x14ac:dyDescent="0.2">
      <c r="A19" s="9">
        <v>18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1"/>
        <v>0</v>
      </c>
    </row>
    <row r="20" spans="1:25" x14ac:dyDescent="0.2">
      <c r="A20" s="9">
        <v>16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1"/>
        <v>0</v>
      </c>
    </row>
    <row r="21" spans="1:25" x14ac:dyDescent="0.2">
      <c r="A21" s="9">
        <v>15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1"/>
        <v>0</v>
      </c>
    </row>
    <row r="22" spans="1:25" x14ac:dyDescent="0.2">
      <c r="A22" s="9">
        <v>14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1"/>
        <v>0</v>
      </c>
    </row>
    <row r="23" spans="1:25" x14ac:dyDescent="0.2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1"/>
        <v>0</v>
      </c>
    </row>
    <row r="24" spans="1:25" x14ac:dyDescent="0.2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1"/>
        <v>0</v>
      </c>
    </row>
    <row r="25" spans="1:25" x14ac:dyDescent="0.2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1"/>
        <v>0</v>
      </c>
    </row>
    <row r="26" spans="1:25" x14ac:dyDescent="0.2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1"/>
        <v>0</v>
      </c>
    </row>
    <row r="27" spans="1:25" x14ac:dyDescent="0.2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1"/>
        <v>0</v>
      </c>
    </row>
    <row r="28" spans="1:25" x14ac:dyDescent="0.2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1"/>
        <v>0</v>
      </c>
    </row>
    <row r="29" spans="1:25" x14ac:dyDescent="0.2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1"/>
        <v>0</v>
      </c>
    </row>
    <row r="30" spans="1:25" x14ac:dyDescent="0.2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1"/>
        <v>0</v>
      </c>
    </row>
    <row r="31" spans="1:25" x14ac:dyDescent="0.2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1"/>
        <v>0</v>
      </c>
    </row>
    <row r="32" spans="1:25" x14ac:dyDescent="0.2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1"/>
        <v>0</v>
      </c>
    </row>
    <row r="33" spans="1:25" x14ac:dyDescent="0.2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1"/>
        <v>0</v>
      </c>
    </row>
    <row r="34" spans="1:25" x14ac:dyDescent="0.2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1"/>
        <v>0</v>
      </c>
    </row>
    <row r="35" spans="1:25" x14ac:dyDescent="0.2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1"/>
        <v>0</v>
      </c>
    </row>
  </sheetData>
  <sortState xmlns:xlrd2="http://schemas.microsoft.com/office/spreadsheetml/2017/richdata2" ref="A6:Y35">
    <sortCondition descending="1" ref="E6:E35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E3A3F-59B6-480E-9A38-ADCF364BD06F}">
  <sheetPr>
    <tabColor theme="7" tint="0.59999389629810485"/>
  </sheetPr>
  <dimension ref="A1:Z35"/>
  <sheetViews>
    <sheetView zoomScale="70" zoomScaleNormal="70" workbookViewId="0">
      <pane xSplit="1" ySplit="5" topLeftCell="B6" activePane="bottomRight" state="frozen"/>
      <selection activeCell="C2" sqref="C2:D2"/>
      <selection pane="topRight" activeCell="C2" sqref="C2:D2"/>
      <selection pane="bottomLeft" activeCell="C2" sqref="C2:D2"/>
      <selection pane="bottomRight"/>
    </sheetView>
  </sheetViews>
  <sheetFormatPr baseColWidth="10" defaultColWidth="11.5" defaultRowHeight="15" x14ac:dyDescent="0.2"/>
  <cols>
    <col min="1" max="1" width="7" style="1" bestFit="1" customWidth="1"/>
    <col min="2" max="2" width="11.5" style="1"/>
    <col min="3" max="3" width="27.1640625" style="1" bestFit="1" customWidth="1"/>
    <col min="4" max="4" width="25.6640625" style="1" bestFit="1" customWidth="1"/>
    <col min="5" max="5" width="11.5" style="1"/>
    <col min="6" max="24" width="12.6640625" style="1" customWidth="1"/>
    <col min="25" max="16384" width="11.5" style="1"/>
  </cols>
  <sheetData>
    <row r="1" spans="1:26" ht="26" x14ac:dyDescent="0.3">
      <c r="A1" s="2"/>
      <c r="B1" s="4" t="s">
        <v>78</v>
      </c>
    </row>
    <row r="2" spans="1:26" ht="21" x14ac:dyDescent="0.2">
      <c r="B2" s="23" t="s">
        <v>103</v>
      </c>
      <c r="C2" s="22" t="s">
        <v>111</v>
      </c>
    </row>
    <row r="3" spans="1:26" ht="21" x14ac:dyDescent="0.25">
      <c r="B3" s="36" t="s">
        <v>242</v>
      </c>
    </row>
    <row r="4" spans="1:26" ht="158.25" customHeight="1" x14ac:dyDescent="0.2">
      <c r="A4" s="37" t="s">
        <v>102</v>
      </c>
      <c r="B4" s="38"/>
      <c r="C4" s="38"/>
      <c r="D4" s="38"/>
      <c r="E4" s="39"/>
      <c r="F4" s="5" t="s">
        <v>82</v>
      </c>
      <c r="G4" s="5" t="s">
        <v>83</v>
      </c>
      <c r="H4" s="5" t="s">
        <v>84</v>
      </c>
      <c r="I4" s="5" t="s">
        <v>85</v>
      </c>
      <c r="J4" s="5" t="s">
        <v>86</v>
      </c>
      <c r="K4" s="5" t="s">
        <v>87</v>
      </c>
      <c r="L4" s="5" t="s">
        <v>88</v>
      </c>
      <c r="M4" s="5" t="s">
        <v>89</v>
      </c>
      <c r="N4" s="5" t="s">
        <v>90</v>
      </c>
      <c r="O4" s="5" t="s">
        <v>91</v>
      </c>
      <c r="P4" s="5" t="s">
        <v>92</v>
      </c>
      <c r="Q4" s="5" t="s">
        <v>93</v>
      </c>
      <c r="R4" s="5" t="s">
        <v>94</v>
      </c>
      <c r="S4" s="5" t="s">
        <v>95</v>
      </c>
      <c r="T4" s="5" t="s">
        <v>96</v>
      </c>
      <c r="U4" s="5" t="s">
        <v>97</v>
      </c>
      <c r="V4" s="5" t="s">
        <v>98</v>
      </c>
      <c r="W4" s="5" t="s">
        <v>99</v>
      </c>
      <c r="X4" s="5" t="s">
        <v>104</v>
      </c>
      <c r="Y4" s="6" t="s">
        <v>238</v>
      </c>
      <c r="Z4" s="12"/>
    </row>
    <row r="5" spans="1:26" x14ac:dyDescent="0.2">
      <c r="A5" s="10" t="s">
        <v>101</v>
      </c>
      <c r="B5" s="7" t="s">
        <v>79</v>
      </c>
      <c r="C5" s="7" t="s">
        <v>47</v>
      </c>
      <c r="D5" s="7" t="s">
        <v>48</v>
      </c>
      <c r="E5" s="7" t="s">
        <v>80</v>
      </c>
      <c r="F5" s="8">
        <f>+Øst!A2</f>
        <v>1</v>
      </c>
      <c r="G5" s="8">
        <f>+Øst!A3</f>
        <v>2</v>
      </c>
      <c r="H5" s="8">
        <f>+Øst!A4</f>
        <v>3</v>
      </c>
      <c r="I5" s="8">
        <f>+Øst!A5</f>
        <v>4</v>
      </c>
      <c r="J5" s="8">
        <f>+Øst!A6</f>
        <v>5</v>
      </c>
      <c r="K5" s="8">
        <f>+Øst!A7</f>
        <v>6</v>
      </c>
      <c r="L5" s="8">
        <f>+Øst!A8</f>
        <v>7</v>
      </c>
      <c r="M5" s="8">
        <f>+Øst!A9</f>
        <v>8</v>
      </c>
      <c r="N5" s="8">
        <f>+Øst!A10</f>
        <v>9</v>
      </c>
      <c r="O5" s="8">
        <f>+Øst!A11</f>
        <v>10</v>
      </c>
      <c r="P5" s="8">
        <f>+Øst!A12</f>
        <v>11</v>
      </c>
      <c r="Q5" s="8">
        <f>+Øst!A13</f>
        <v>12</v>
      </c>
      <c r="R5" s="25" t="s">
        <v>200</v>
      </c>
      <c r="S5" s="8">
        <f>+Øst!A15</f>
        <v>14</v>
      </c>
      <c r="T5" s="8">
        <f>+Øst!A16</f>
        <v>15</v>
      </c>
      <c r="U5" s="25" t="s">
        <v>200</v>
      </c>
      <c r="V5" s="25" t="s">
        <v>200</v>
      </c>
      <c r="W5" s="25" t="s">
        <v>200</v>
      </c>
      <c r="X5" s="25" t="s">
        <v>200</v>
      </c>
      <c r="Y5" s="11" t="s">
        <v>100</v>
      </c>
    </row>
    <row r="6" spans="1:26" x14ac:dyDescent="0.2">
      <c r="A6" s="9">
        <v>100</v>
      </c>
      <c r="B6" s="28">
        <v>1</v>
      </c>
      <c r="C6" s="28" t="s">
        <v>163</v>
      </c>
      <c r="D6" s="28" t="s">
        <v>143</v>
      </c>
      <c r="E6" s="28">
        <f t="shared" ref="E6:E11" si="0">+SUM(F6:X6)</f>
        <v>600</v>
      </c>
      <c r="F6" s="32">
        <v>100</v>
      </c>
      <c r="G6" s="32" t="s">
        <v>227</v>
      </c>
      <c r="H6" s="32"/>
      <c r="I6" s="32">
        <v>100</v>
      </c>
      <c r="J6" s="32">
        <v>100</v>
      </c>
      <c r="K6" s="32">
        <v>100</v>
      </c>
      <c r="L6" s="32">
        <v>100</v>
      </c>
      <c r="M6" s="32" t="s">
        <v>230</v>
      </c>
      <c r="N6" s="32" t="s">
        <v>232</v>
      </c>
      <c r="O6" s="32">
        <v>100</v>
      </c>
      <c r="P6" s="32" t="s">
        <v>228</v>
      </c>
      <c r="Q6" s="32" t="s">
        <v>228</v>
      </c>
      <c r="R6" s="32"/>
      <c r="S6" s="32" t="s">
        <v>228</v>
      </c>
      <c r="T6" s="32" t="s">
        <v>228</v>
      </c>
      <c r="U6" s="28"/>
      <c r="V6" s="28"/>
      <c r="W6" s="28"/>
      <c r="X6" s="28"/>
      <c r="Y6" s="28">
        <f t="shared" ref="Y6:Y35" si="1">+COUNT(F6:X6)</f>
        <v>6</v>
      </c>
    </row>
    <row r="7" spans="1:26" x14ac:dyDescent="0.2">
      <c r="A7" s="9">
        <v>80</v>
      </c>
      <c r="B7" s="28">
        <v>2</v>
      </c>
      <c r="C7" s="28" t="s">
        <v>164</v>
      </c>
      <c r="D7" s="28" t="s">
        <v>124</v>
      </c>
      <c r="E7" s="28">
        <f t="shared" si="0"/>
        <v>560</v>
      </c>
      <c r="F7" s="32">
        <v>80</v>
      </c>
      <c r="G7" s="32">
        <v>100</v>
      </c>
      <c r="H7" s="32">
        <v>100</v>
      </c>
      <c r="I7" s="32">
        <v>80</v>
      </c>
      <c r="J7" s="32" t="s">
        <v>227</v>
      </c>
      <c r="K7" s="32">
        <v>100</v>
      </c>
      <c r="L7" s="32" t="s">
        <v>227</v>
      </c>
      <c r="M7" s="32">
        <v>100</v>
      </c>
      <c r="N7" s="32" t="s">
        <v>230</v>
      </c>
      <c r="O7" s="32"/>
      <c r="P7" s="32" t="s">
        <v>227</v>
      </c>
      <c r="Q7" s="32"/>
      <c r="R7" s="32"/>
      <c r="S7" s="32"/>
      <c r="T7" s="32" t="s">
        <v>227</v>
      </c>
      <c r="U7" s="28"/>
      <c r="V7" s="28"/>
      <c r="W7" s="28"/>
      <c r="X7" s="28"/>
      <c r="Y7" s="28">
        <f t="shared" si="1"/>
        <v>6</v>
      </c>
    </row>
    <row r="8" spans="1:26" x14ac:dyDescent="0.2">
      <c r="A8" s="9">
        <v>60</v>
      </c>
      <c r="B8" s="28">
        <v>3</v>
      </c>
      <c r="C8" s="28" t="s">
        <v>165</v>
      </c>
      <c r="D8" s="28" t="s">
        <v>39</v>
      </c>
      <c r="E8" s="28">
        <f t="shared" si="0"/>
        <v>520</v>
      </c>
      <c r="F8" s="32"/>
      <c r="G8" s="32" t="s">
        <v>230</v>
      </c>
      <c r="H8" s="32">
        <v>80</v>
      </c>
      <c r="I8" s="32" t="s">
        <v>230</v>
      </c>
      <c r="J8" s="32" t="s">
        <v>230</v>
      </c>
      <c r="K8" s="32">
        <v>100</v>
      </c>
      <c r="L8" s="32" t="s">
        <v>230</v>
      </c>
      <c r="M8" s="32">
        <v>100</v>
      </c>
      <c r="N8" s="32">
        <v>80</v>
      </c>
      <c r="O8" s="32">
        <v>80</v>
      </c>
      <c r="P8" s="32" t="s">
        <v>230</v>
      </c>
      <c r="Q8" s="32">
        <v>80</v>
      </c>
      <c r="R8" s="32"/>
      <c r="S8" s="32" t="s">
        <v>227</v>
      </c>
      <c r="T8" s="32"/>
      <c r="U8" s="28"/>
      <c r="V8" s="28"/>
      <c r="W8" s="28"/>
      <c r="X8" s="28"/>
      <c r="Y8" s="28">
        <f t="shared" si="1"/>
        <v>6</v>
      </c>
    </row>
    <row r="9" spans="1:26" x14ac:dyDescent="0.2">
      <c r="A9" s="9">
        <v>50</v>
      </c>
      <c r="B9" s="28">
        <v>4</v>
      </c>
      <c r="C9" s="28" t="s">
        <v>166</v>
      </c>
      <c r="D9" s="28" t="s">
        <v>130</v>
      </c>
      <c r="E9" s="28">
        <f t="shared" si="0"/>
        <v>360</v>
      </c>
      <c r="F9" s="32"/>
      <c r="G9" s="32" t="s">
        <v>233</v>
      </c>
      <c r="H9" s="32">
        <v>60</v>
      </c>
      <c r="I9" s="32">
        <v>50</v>
      </c>
      <c r="J9" s="32">
        <v>50</v>
      </c>
      <c r="K9" s="32">
        <v>100</v>
      </c>
      <c r="L9" s="32" t="s">
        <v>233</v>
      </c>
      <c r="M9" s="32"/>
      <c r="N9" s="32"/>
      <c r="O9" s="32">
        <v>50</v>
      </c>
      <c r="P9" s="32" t="s">
        <v>233</v>
      </c>
      <c r="Q9" s="32"/>
      <c r="R9" s="32"/>
      <c r="S9" s="32"/>
      <c r="T9" s="32">
        <v>50</v>
      </c>
      <c r="U9" s="28"/>
      <c r="V9" s="28"/>
      <c r="W9" s="28"/>
      <c r="X9" s="28"/>
      <c r="Y9" s="28">
        <f t="shared" si="1"/>
        <v>6</v>
      </c>
    </row>
    <row r="10" spans="1:26" x14ac:dyDescent="0.2">
      <c r="A10" s="9">
        <v>45</v>
      </c>
      <c r="B10" s="28">
        <v>5</v>
      </c>
      <c r="C10" s="28" t="s">
        <v>173</v>
      </c>
      <c r="D10" s="28" t="s">
        <v>174</v>
      </c>
      <c r="E10" s="28">
        <f t="shared" si="0"/>
        <v>340</v>
      </c>
      <c r="F10" s="32">
        <v>45</v>
      </c>
      <c r="G10" s="32">
        <v>40</v>
      </c>
      <c r="H10" s="32">
        <v>50</v>
      </c>
      <c r="I10" s="32"/>
      <c r="J10" s="32">
        <v>45</v>
      </c>
      <c r="K10" s="32">
        <v>100</v>
      </c>
      <c r="L10" s="32"/>
      <c r="M10" s="32" t="s">
        <v>234</v>
      </c>
      <c r="N10" s="32" t="s">
        <v>234</v>
      </c>
      <c r="O10" s="32"/>
      <c r="P10" s="32"/>
      <c r="Q10" s="32"/>
      <c r="R10" s="32"/>
      <c r="S10" s="32"/>
      <c r="T10" s="32">
        <v>60</v>
      </c>
      <c r="U10" s="28"/>
      <c r="V10" s="28"/>
      <c r="W10" s="28"/>
      <c r="X10" s="28"/>
      <c r="Y10" s="28">
        <f t="shared" si="1"/>
        <v>6</v>
      </c>
    </row>
    <row r="11" spans="1:26" x14ac:dyDescent="0.2">
      <c r="A11" s="9">
        <v>40</v>
      </c>
      <c r="B11" s="28">
        <v>6</v>
      </c>
      <c r="C11" s="28" t="s">
        <v>182</v>
      </c>
      <c r="D11" s="28" t="s">
        <v>138</v>
      </c>
      <c r="E11" s="28">
        <f t="shared" si="0"/>
        <v>315</v>
      </c>
      <c r="F11" s="32"/>
      <c r="G11" s="32">
        <v>50</v>
      </c>
      <c r="H11" s="32"/>
      <c r="I11" s="32"/>
      <c r="J11" s="32"/>
      <c r="K11" s="32"/>
      <c r="L11" s="32">
        <v>50</v>
      </c>
      <c r="M11" s="32">
        <v>45</v>
      </c>
      <c r="N11" s="32" t="s">
        <v>229</v>
      </c>
      <c r="O11" s="32">
        <v>60</v>
      </c>
      <c r="P11" s="32">
        <v>50</v>
      </c>
      <c r="Q11" s="32">
        <v>60</v>
      </c>
      <c r="R11" s="32"/>
      <c r="S11" s="32"/>
      <c r="T11" s="32"/>
      <c r="U11" s="28"/>
      <c r="V11" s="28"/>
      <c r="W11" s="28"/>
      <c r="X11" s="28"/>
      <c r="Y11" s="28">
        <f t="shared" si="1"/>
        <v>6</v>
      </c>
    </row>
    <row r="12" spans="1:26" x14ac:dyDescent="0.2">
      <c r="A12" s="9">
        <v>36</v>
      </c>
      <c r="B12" s="3"/>
      <c r="C12" s="3"/>
      <c r="D12" s="3"/>
      <c r="E12" s="3">
        <f t="shared" ref="E12" si="2">+SUM(F12:X12)</f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f t="shared" si="1"/>
        <v>0</v>
      </c>
    </row>
    <row r="13" spans="1:26" x14ac:dyDescent="0.2">
      <c r="A13" s="9">
        <v>32</v>
      </c>
      <c r="B13" s="3"/>
      <c r="C13" s="3"/>
      <c r="D13" s="3"/>
      <c r="E13" s="3">
        <f t="shared" ref="E13:E35" si="3">+SUM(F13:X13)</f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f t="shared" si="1"/>
        <v>0</v>
      </c>
    </row>
    <row r="14" spans="1:26" x14ac:dyDescent="0.2">
      <c r="A14" s="9">
        <v>29</v>
      </c>
      <c r="B14" s="3"/>
      <c r="C14" s="3"/>
      <c r="D14" s="3"/>
      <c r="E14" s="3">
        <f t="shared" si="3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f t="shared" si="1"/>
        <v>0</v>
      </c>
    </row>
    <row r="15" spans="1:26" x14ac:dyDescent="0.2">
      <c r="A15" s="9">
        <v>26</v>
      </c>
      <c r="B15" s="3"/>
      <c r="C15" s="3"/>
      <c r="D15" s="3"/>
      <c r="E15" s="3">
        <f t="shared" si="3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f t="shared" si="1"/>
        <v>0</v>
      </c>
    </row>
    <row r="16" spans="1:26" x14ac:dyDescent="0.2">
      <c r="A16" s="9">
        <v>24</v>
      </c>
      <c r="B16" s="3"/>
      <c r="C16" s="3"/>
      <c r="D16" s="3"/>
      <c r="E16" s="3">
        <f t="shared" si="3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f t="shared" si="1"/>
        <v>0</v>
      </c>
    </row>
    <row r="17" spans="1:25" x14ac:dyDescent="0.2">
      <c r="A17" s="9">
        <v>22</v>
      </c>
      <c r="B17" s="3"/>
      <c r="C17" s="3"/>
      <c r="D17" s="3"/>
      <c r="E17" s="3">
        <f t="shared" si="3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f t="shared" si="1"/>
        <v>0</v>
      </c>
    </row>
    <row r="18" spans="1:25" x14ac:dyDescent="0.2">
      <c r="A18" s="9">
        <v>20</v>
      </c>
      <c r="B18" s="3"/>
      <c r="C18" s="3"/>
      <c r="D18" s="3"/>
      <c r="E18" s="3">
        <f t="shared" si="3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f t="shared" si="1"/>
        <v>0</v>
      </c>
    </row>
    <row r="19" spans="1:25" x14ac:dyDescent="0.2">
      <c r="A19" s="9">
        <v>18</v>
      </c>
      <c r="B19" s="3"/>
      <c r="C19" s="3"/>
      <c r="D19" s="3"/>
      <c r="E19" s="3">
        <f t="shared" si="3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f t="shared" si="1"/>
        <v>0</v>
      </c>
    </row>
    <row r="20" spans="1:25" x14ac:dyDescent="0.2">
      <c r="A20" s="9">
        <v>16</v>
      </c>
      <c r="B20" s="3"/>
      <c r="C20" s="3"/>
      <c r="D20" s="3"/>
      <c r="E20" s="3">
        <f t="shared" si="3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f t="shared" si="1"/>
        <v>0</v>
      </c>
    </row>
    <row r="21" spans="1:25" x14ac:dyDescent="0.2">
      <c r="A21" s="9">
        <v>15</v>
      </c>
      <c r="B21" s="3"/>
      <c r="C21" s="3"/>
      <c r="D21" s="3"/>
      <c r="E21" s="3">
        <f t="shared" si="3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1"/>
        <v>0</v>
      </c>
    </row>
    <row r="22" spans="1:25" x14ac:dyDescent="0.2">
      <c r="A22" s="9">
        <v>14</v>
      </c>
      <c r="B22" s="3"/>
      <c r="C22" s="3"/>
      <c r="D22" s="3"/>
      <c r="E22" s="3">
        <f t="shared" si="3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1"/>
        <v>0</v>
      </c>
    </row>
    <row r="23" spans="1:25" x14ac:dyDescent="0.2">
      <c r="A23" s="9">
        <v>13</v>
      </c>
      <c r="B23" s="3"/>
      <c r="C23" s="3"/>
      <c r="D23" s="3"/>
      <c r="E23" s="3">
        <f t="shared" si="3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f t="shared" si="1"/>
        <v>0</v>
      </c>
    </row>
    <row r="24" spans="1:25" x14ac:dyDescent="0.2">
      <c r="A24" s="9">
        <v>12</v>
      </c>
      <c r="B24" s="3"/>
      <c r="C24" s="3"/>
      <c r="D24" s="3"/>
      <c r="E24" s="3">
        <f t="shared" si="3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f t="shared" si="1"/>
        <v>0</v>
      </c>
    </row>
    <row r="25" spans="1:25" x14ac:dyDescent="0.2">
      <c r="A25" s="9">
        <v>11</v>
      </c>
      <c r="B25" s="3"/>
      <c r="C25" s="3"/>
      <c r="D25" s="3"/>
      <c r="E25" s="3">
        <f t="shared" si="3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si="1"/>
        <v>0</v>
      </c>
    </row>
    <row r="26" spans="1:25" x14ac:dyDescent="0.2">
      <c r="A26" s="9">
        <v>10</v>
      </c>
      <c r="B26" s="3"/>
      <c r="C26" s="3"/>
      <c r="D26" s="3"/>
      <c r="E26" s="3">
        <f t="shared" si="3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f t="shared" si="1"/>
        <v>0</v>
      </c>
    </row>
    <row r="27" spans="1:25" x14ac:dyDescent="0.2">
      <c r="A27" s="9">
        <v>9</v>
      </c>
      <c r="B27" s="3"/>
      <c r="C27" s="3"/>
      <c r="D27" s="3"/>
      <c r="E27" s="3">
        <f t="shared" si="3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f t="shared" si="1"/>
        <v>0</v>
      </c>
    </row>
    <row r="28" spans="1:25" x14ac:dyDescent="0.2">
      <c r="A28" s="9">
        <v>8</v>
      </c>
      <c r="B28" s="3"/>
      <c r="C28" s="3"/>
      <c r="D28" s="3"/>
      <c r="E28" s="3">
        <f t="shared" si="3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f t="shared" si="1"/>
        <v>0</v>
      </c>
    </row>
    <row r="29" spans="1:25" x14ac:dyDescent="0.2">
      <c r="A29" s="9">
        <v>7</v>
      </c>
      <c r="B29" s="3"/>
      <c r="C29" s="3"/>
      <c r="D29" s="3"/>
      <c r="E29" s="3">
        <f t="shared" si="3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f t="shared" si="1"/>
        <v>0</v>
      </c>
    </row>
    <row r="30" spans="1:25" x14ac:dyDescent="0.2">
      <c r="A30" s="9">
        <v>6</v>
      </c>
      <c r="B30" s="3"/>
      <c r="C30" s="3"/>
      <c r="D30" s="3"/>
      <c r="E30" s="3">
        <f t="shared" si="3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f t="shared" si="1"/>
        <v>0</v>
      </c>
    </row>
    <row r="31" spans="1:25" x14ac:dyDescent="0.2">
      <c r="A31" s="9">
        <v>5</v>
      </c>
      <c r="B31" s="3"/>
      <c r="C31" s="3"/>
      <c r="D31" s="3"/>
      <c r="E31" s="3">
        <f t="shared" si="3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f t="shared" si="1"/>
        <v>0</v>
      </c>
    </row>
    <row r="32" spans="1:25" x14ac:dyDescent="0.2">
      <c r="A32" s="9">
        <v>4</v>
      </c>
      <c r="B32" s="3"/>
      <c r="C32" s="3"/>
      <c r="D32" s="3"/>
      <c r="E32" s="3">
        <f t="shared" si="3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f t="shared" si="1"/>
        <v>0</v>
      </c>
    </row>
    <row r="33" spans="1:25" x14ac:dyDescent="0.2">
      <c r="A33" s="9">
        <v>3</v>
      </c>
      <c r="B33" s="3"/>
      <c r="C33" s="3"/>
      <c r="D33" s="3"/>
      <c r="E33" s="3">
        <f t="shared" si="3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f t="shared" si="1"/>
        <v>0</v>
      </c>
    </row>
    <row r="34" spans="1:25" x14ac:dyDescent="0.2">
      <c r="A34" s="9">
        <v>2</v>
      </c>
      <c r="B34" s="3"/>
      <c r="C34" s="3"/>
      <c r="D34" s="3"/>
      <c r="E34" s="3">
        <f t="shared" si="3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f t="shared" si="1"/>
        <v>0</v>
      </c>
    </row>
    <row r="35" spans="1:25" x14ac:dyDescent="0.2">
      <c r="A35" s="9">
        <v>1</v>
      </c>
      <c r="B35" s="3"/>
      <c r="C35" s="3"/>
      <c r="D35" s="3"/>
      <c r="E35" s="3">
        <f t="shared" si="3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f t="shared" si="1"/>
        <v>0</v>
      </c>
    </row>
  </sheetData>
  <sortState xmlns:xlrd2="http://schemas.microsoft.com/office/spreadsheetml/2017/richdata2" ref="C6:T11">
    <sortCondition descending="1" ref="E6:E11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5BF1F1B11D6A42B74C2A936AC5A4CB" ma:contentTypeVersion="11" ma:contentTypeDescription="Create a new document." ma:contentTypeScope="" ma:versionID="2153419d8ff3392b1a516f0e8eff6e8d">
  <xsd:schema xmlns:xsd="http://www.w3.org/2001/XMLSchema" xmlns:xs="http://www.w3.org/2001/XMLSchema" xmlns:p="http://schemas.microsoft.com/office/2006/metadata/properties" xmlns:ns3="4dd2ec91-83dd-4951-b998-bcbb951bf533" xmlns:ns4="c6f68d65-87f9-463e-8330-fbb1f7b685fe" targetNamespace="http://schemas.microsoft.com/office/2006/metadata/properties" ma:root="true" ma:fieldsID="b57bbd0d6e53a1dd3cf7ba7651e9b433" ns3:_="" ns4:_="">
    <xsd:import namespace="4dd2ec91-83dd-4951-b998-bcbb951bf533"/>
    <xsd:import namespace="c6f68d65-87f9-463e-8330-fbb1f7b685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2ec91-83dd-4951-b998-bcbb951bf5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68d65-87f9-463e-8330-fbb1f7b685f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07AEAA-8D02-4CB3-876E-FD2917ED15FA}">
  <ds:schemaRefs>
    <ds:schemaRef ds:uri="4dd2ec91-83dd-4951-b998-bcbb951bf533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6f68d65-87f9-463e-8330-fbb1f7b685f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CE59E0D-A1E7-440B-B4DD-BC2BEE84FD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0BE3C3-4900-4FE2-9E9B-8C5B61EB5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2ec91-83dd-4951-b998-bcbb951bf533"/>
    <ds:schemaRef ds:uri="c6f68d65-87f9-463e-8330-fbb1f7b685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SNN Cup</vt:lpstr>
      <vt:lpstr>Vest</vt:lpstr>
      <vt:lpstr>Øst</vt:lpstr>
      <vt:lpstr>G11 Øst</vt:lpstr>
      <vt:lpstr>J11 Øst</vt:lpstr>
      <vt:lpstr>G12 Øst</vt:lpstr>
      <vt:lpstr>J12 Øst</vt:lpstr>
      <vt:lpstr>G13-14 Øst</vt:lpstr>
      <vt:lpstr>J13-14 Øst</vt:lpstr>
      <vt:lpstr>G15-16 Øst</vt:lpstr>
      <vt:lpstr>J15-16 Øst</vt:lpstr>
      <vt:lpstr>M17-18 Øst</vt:lpstr>
      <vt:lpstr>K17-18 Øst</vt:lpstr>
      <vt:lpstr>M19-20 Øst</vt:lpstr>
      <vt:lpstr>K19-20 Øst</vt:lpstr>
      <vt:lpstr>M Senior Øst</vt:lpstr>
      <vt:lpstr>K Senior Øst</vt:lpstr>
      <vt:lpstr>M Åpen klasse Øst</vt:lpstr>
      <vt:lpstr>K Åpen klasse Øst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Rystrøm</dc:creator>
  <cp:lastModifiedBy>Microsoft Office User</cp:lastModifiedBy>
  <dcterms:created xsi:type="dcterms:W3CDTF">2019-11-24T08:18:12Z</dcterms:created>
  <dcterms:modified xsi:type="dcterms:W3CDTF">2020-05-06T21:14:47Z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0x010100D35BF1F1B11D6A42B74C2A936AC5A4CB</vt:lpwstr>
  </property>
</Properties>
</file>