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v\Documents\OneDrive - Norges Skiforbund\SharePoint\Buskerud Skikrets - Langrenn\Resultater langrenn Buskerud\2018-2019 langrenn Buskerud\"/>
    </mc:Choice>
  </mc:AlternateContent>
  <xr:revisionPtr revIDLastSave="37" documentId="8_{4F6270FB-82B1-44E7-9AF3-C10C262C72F6}" xr6:coauthVersionLast="36" xr6:coauthVersionMax="36" xr10:uidLastSave="{68B93E04-097C-4CBD-96B5-9444693C35EA}"/>
  <bookViews>
    <workbookView xWindow="0" yWindow="0" windowWidth="20490" windowHeight="7545" tabRatio="705" activeTab="13" xr2:uid="{00000000-000D-0000-FFFF-FFFF00000000}"/>
  </bookViews>
  <sheets>
    <sheet name="M jr 19-20" sheetId="3" r:id="rId1"/>
    <sheet name="K jr 19-20" sheetId="4" r:id="rId2"/>
    <sheet name="M18" sheetId="7" r:id="rId3"/>
    <sheet name="K18" sheetId="8" r:id="rId4"/>
    <sheet name="M17" sheetId="9" r:id="rId5"/>
    <sheet name="K17" sheetId="10" r:id="rId6"/>
    <sheet name="G16" sheetId="11" r:id="rId7"/>
    <sheet name="J16" sheetId="12" r:id="rId8"/>
    <sheet name="G15" sheetId="13" r:id="rId9"/>
    <sheet name="J15" sheetId="14" r:id="rId10"/>
    <sheet name="G14" sheetId="15" r:id="rId11"/>
    <sheet name="J14" sheetId="16" r:id="rId12"/>
    <sheet name="G13" sheetId="17" r:id="rId13"/>
    <sheet name="J13" sheetId="18" r:id="rId1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" i="3" l="1"/>
  <c r="M5" i="3"/>
  <c r="M6" i="3"/>
  <c r="M4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" i="3"/>
  <c r="M2" i="4"/>
  <c r="M4" i="4"/>
  <c r="M5" i="4"/>
  <c r="M8" i="4"/>
  <c r="M9" i="4"/>
  <c r="M6" i="4"/>
  <c r="M7" i="4"/>
  <c r="M10" i="4"/>
  <c r="M11" i="4"/>
  <c r="M12" i="4"/>
  <c r="M13" i="4"/>
  <c r="M14" i="4"/>
  <c r="M15" i="4"/>
  <c r="M16" i="4"/>
  <c r="M17" i="4"/>
  <c r="M18" i="4"/>
  <c r="M19" i="4"/>
  <c r="M3" i="4"/>
  <c r="M3" i="7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" i="7"/>
  <c r="M4" i="8"/>
  <c r="M6" i="8"/>
  <c r="M3" i="8"/>
  <c r="M5" i="8"/>
  <c r="M7" i="8"/>
  <c r="M8" i="8"/>
  <c r="M9" i="8"/>
  <c r="M10" i="8"/>
  <c r="M12" i="8"/>
  <c r="M11" i="8"/>
  <c r="M13" i="8"/>
  <c r="M14" i="8"/>
  <c r="M2" i="8"/>
  <c r="M3" i="9"/>
  <c r="M5" i="9"/>
  <c r="M4" i="9"/>
  <c r="M7" i="9"/>
  <c r="M8" i="9"/>
  <c r="M6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" i="9"/>
  <c r="M3" i="10"/>
  <c r="M4" i="10"/>
  <c r="M5" i="10"/>
  <c r="M6" i="10"/>
  <c r="M7" i="10"/>
  <c r="M9" i="10"/>
  <c r="M10" i="10"/>
  <c r="M8" i="10"/>
  <c r="M11" i="10"/>
  <c r="M12" i="10"/>
  <c r="M13" i="10"/>
  <c r="M2" i="10"/>
  <c r="F29" i="17" l="1"/>
  <c r="F27" i="17"/>
  <c r="M29" i="17"/>
  <c r="M27" i="17"/>
  <c r="M4" i="11" l="1"/>
  <c r="M19" i="17" l="1"/>
  <c r="F19" i="17"/>
  <c r="M12" i="17"/>
  <c r="F12" i="17"/>
  <c r="M25" i="17"/>
  <c r="F25" i="17"/>
  <c r="M13" i="17" l="1"/>
  <c r="F13" i="17"/>
  <c r="M20" i="17"/>
  <c r="F20" i="17"/>
  <c r="M30" i="17"/>
  <c r="F30" i="17"/>
  <c r="M24" i="17"/>
  <c r="F24" i="17"/>
  <c r="F9" i="3" l="1"/>
  <c r="F16" i="3"/>
  <c r="F20" i="3"/>
  <c r="F21" i="3"/>
  <c r="F5" i="4"/>
  <c r="F12" i="4"/>
  <c r="F14" i="4"/>
  <c r="F13" i="4"/>
  <c r="F10" i="4"/>
  <c r="F7" i="4"/>
  <c r="F11" i="4"/>
  <c r="F4" i="4"/>
  <c r="F15" i="7" l="1"/>
  <c r="F13" i="7"/>
  <c r="F11" i="8"/>
  <c r="M21" i="18"/>
  <c r="F21" i="18"/>
  <c r="M20" i="18"/>
  <c r="F20" i="18"/>
  <c r="M19" i="18"/>
  <c r="F19" i="18"/>
  <c r="M15" i="18"/>
  <c r="F15" i="18"/>
  <c r="M18" i="18"/>
  <c r="F18" i="18"/>
  <c r="M17" i="18"/>
  <c r="F17" i="18"/>
  <c r="M11" i="18"/>
  <c r="F11" i="18"/>
  <c r="M14" i="18"/>
  <c r="F14" i="18"/>
  <c r="M9" i="18"/>
  <c r="F9" i="18"/>
  <c r="M12" i="18"/>
  <c r="F12" i="18"/>
  <c r="M13" i="18"/>
  <c r="F13" i="18"/>
  <c r="M8" i="18"/>
  <c r="F8" i="18"/>
  <c r="M6" i="18"/>
  <c r="F6" i="18"/>
  <c r="M10" i="18"/>
  <c r="F10" i="18"/>
  <c r="M16" i="18"/>
  <c r="F16" i="18"/>
  <c r="M5" i="18"/>
  <c r="F5" i="18"/>
  <c r="M7" i="18"/>
  <c r="F7" i="18"/>
  <c r="M4" i="18"/>
  <c r="F4" i="18"/>
  <c r="M2" i="18"/>
  <c r="F2" i="18"/>
  <c r="M3" i="18"/>
  <c r="F3" i="18"/>
  <c r="M17" i="17"/>
  <c r="F17" i="17"/>
  <c r="M21" i="17"/>
  <c r="F21" i="17"/>
  <c r="M14" i="17"/>
  <c r="F14" i="17"/>
  <c r="M8" i="17"/>
  <c r="F8" i="17"/>
  <c r="M28" i="17"/>
  <c r="F28" i="17"/>
  <c r="M26" i="17"/>
  <c r="F26" i="17"/>
  <c r="M16" i="17"/>
  <c r="F16" i="17"/>
  <c r="M9" i="17"/>
  <c r="F9" i="17"/>
  <c r="M15" i="17"/>
  <c r="F15" i="17"/>
  <c r="M18" i="17"/>
  <c r="F18" i="17"/>
  <c r="M11" i="17"/>
  <c r="F11" i="17"/>
  <c r="M22" i="17"/>
  <c r="F22" i="17"/>
  <c r="M10" i="17"/>
  <c r="F10" i="17"/>
  <c r="M23" i="17"/>
  <c r="F23" i="17"/>
  <c r="M7" i="17"/>
  <c r="F7" i="17"/>
  <c r="M2" i="17"/>
  <c r="F2" i="17"/>
  <c r="M4" i="17"/>
  <c r="F4" i="17"/>
  <c r="M5" i="17"/>
  <c r="F5" i="17"/>
  <c r="M3" i="17"/>
  <c r="F3" i="17"/>
  <c r="M6" i="17"/>
  <c r="F6" i="17"/>
  <c r="F7" i="11" l="1"/>
  <c r="M7" i="11"/>
  <c r="F5" i="3" l="1"/>
  <c r="F3" i="3"/>
  <c r="F19" i="7"/>
  <c r="F3" i="8"/>
  <c r="F3" i="9"/>
  <c r="F4" i="9"/>
  <c r="F7" i="10"/>
  <c r="F4" i="11"/>
  <c r="M3" i="12"/>
  <c r="F3" i="12"/>
  <c r="M2" i="13"/>
  <c r="F2" i="13"/>
  <c r="M2" i="16"/>
  <c r="F2" i="16"/>
  <c r="M18" i="15"/>
  <c r="F18" i="15"/>
  <c r="F2" i="15"/>
  <c r="M2" i="15"/>
  <c r="M6" i="14"/>
  <c r="F6" i="14"/>
  <c r="F5" i="14"/>
  <c r="M5" i="14"/>
  <c r="M4" i="13"/>
  <c r="F4" i="13"/>
  <c r="M7" i="12"/>
  <c r="F7" i="12"/>
  <c r="M2" i="11"/>
  <c r="F2" i="11"/>
  <c r="F9" i="10"/>
  <c r="F5" i="9"/>
  <c r="F2" i="9"/>
  <c r="F5" i="8"/>
  <c r="F12" i="7"/>
  <c r="F22" i="3"/>
  <c r="M11" i="12" l="1"/>
  <c r="M8" i="12"/>
  <c r="M14" i="12"/>
  <c r="M6" i="16"/>
  <c r="M8" i="16"/>
  <c r="M13" i="16"/>
  <c r="M12" i="11" l="1"/>
  <c r="M3" i="11"/>
  <c r="M5" i="11"/>
  <c r="M10" i="11"/>
  <c r="M13" i="11"/>
  <c r="M9" i="11"/>
  <c r="M15" i="11"/>
  <c r="M6" i="11"/>
  <c r="M14" i="11"/>
  <c r="M8" i="11"/>
  <c r="M17" i="11"/>
  <c r="M18" i="11"/>
  <c r="M19" i="11"/>
  <c r="M20" i="11"/>
  <c r="M21" i="11"/>
  <c r="M16" i="11"/>
  <c r="M11" i="11"/>
  <c r="M5" i="12"/>
  <c r="M13" i="12"/>
  <c r="M4" i="12"/>
  <c r="M9" i="12"/>
  <c r="M2" i="12"/>
  <c r="M6" i="12"/>
  <c r="M10" i="12"/>
  <c r="M12" i="12"/>
  <c r="M7" i="13"/>
  <c r="M15" i="13"/>
  <c r="M3" i="13"/>
  <c r="M8" i="13"/>
  <c r="M5" i="13"/>
  <c r="M13" i="13"/>
  <c r="M9" i="13"/>
  <c r="M6" i="13"/>
  <c r="M19" i="13"/>
  <c r="M11" i="13"/>
  <c r="M21" i="13"/>
  <c r="M17" i="13"/>
  <c r="M10" i="13"/>
  <c r="M16" i="13"/>
  <c r="M22" i="13"/>
  <c r="M20" i="13"/>
  <c r="M14" i="13"/>
  <c r="M12" i="13"/>
  <c r="M18" i="13"/>
  <c r="M4" i="14"/>
  <c r="M10" i="14"/>
  <c r="M8" i="14"/>
  <c r="M15" i="14"/>
  <c r="M14" i="14"/>
  <c r="M2" i="14"/>
  <c r="M12" i="14"/>
  <c r="M18" i="14"/>
  <c r="M19" i="14"/>
  <c r="M9" i="14"/>
  <c r="M20" i="14"/>
  <c r="M7" i="14"/>
  <c r="M21" i="14"/>
  <c r="M11" i="14"/>
  <c r="M17" i="14"/>
  <c r="M22" i="14"/>
  <c r="M13" i="14"/>
  <c r="M16" i="14"/>
  <c r="M23" i="14"/>
  <c r="M3" i="14"/>
  <c r="M9" i="15"/>
  <c r="M7" i="15"/>
  <c r="M3" i="15"/>
  <c r="M4" i="15"/>
  <c r="M19" i="15"/>
  <c r="M14" i="15"/>
  <c r="M5" i="15"/>
  <c r="M21" i="15"/>
  <c r="M12" i="15"/>
  <c r="M15" i="15"/>
  <c r="M11" i="15"/>
  <c r="M6" i="15"/>
  <c r="M16" i="15"/>
  <c r="M17" i="15"/>
  <c r="M10" i="15"/>
  <c r="M22" i="15"/>
  <c r="M13" i="15"/>
  <c r="M8" i="15"/>
  <c r="M20" i="15"/>
  <c r="M10" i="16"/>
  <c r="M7" i="16"/>
  <c r="M5" i="16"/>
  <c r="M4" i="16"/>
  <c r="M3" i="16"/>
  <c r="M9" i="16"/>
  <c r="M11" i="16"/>
  <c r="M12" i="16"/>
  <c r="M14" i="16"/>
  <c r="M15" i="16"/>
  <c r="F11" i="15" l="1"/>
  <c r="F19" i="9"/>
  <c r="F13" i="16"/>
  <c r="F6" i="16"/>
  <c r="F8" i="16"/>
  <c r="F14" i="16"/>
  <c r="F12" i="16"/>
  <c r="F3" i="16"/>
  <c r="F10" i="16"/>
  <c r="F5" i="16"/>
  <c r="F7" i="16"/>
  <c r="F15" i="16"/>
  <c r="F11" i="16"/>
  <c r="F9" i="16"/>
  <c r="F4" i="16"/>
  <c r="F15" i="15"/>
  <c r="F20" i="15"/>
  <c r="F12" i="15"/>
  <c r="F6" i="15"/>
  <c r="F5" i="15"/>
  <c r="F22" i="15"/>
  <c r="F16" i="15"/>
  <c r="F8" i="15"/>
  <c r="F3" i="15"/>
  <c r="F10" i="15"/>
  <c r="F7" i="15"/>
  <c r="F4" i="15"/>
  <c r="F21" i="15"/>
  <c r="F17" i="15"/>
  <c r="F13" i="15"/>
  <c r="F14" i="15"/>
  <c r="F19" i="15"/>
  <c r="F9" i="15"/>
  <c r="F14" i="14"/>
  <c r="F3" i="14"/>
  <c r="F7" i="14"/>
  <c r="F19" i="14"/>
  <c r="F9" i="14"/>
  <c r="F8" i="14"/>
  <c r="F17" i="14"/>
  <c r="F11" i="14"/>
  <c r="F16" i="14"/>
  <c r="F12" i="14"/>
  <c r="F18" i="14"/>
  <c r="F23" i="14"/>
  <c r="F20" i="14"/>
  <c r="F21" i="14"/>
  <c r="F2" i="14"/>
  <c r="F22" i="14"/>
  <c r="F15" i="14"/>
  <c r="F10" i="14"/>
  <c r="F13" i="14"/>
  <c r="F4" i="14"/>
  <c r="F14" i="13"/>
  <c r="F12" i="13"/>
  <c r="F17" i="13"/>
  <c r="F21" i="13"/>
  <c r="F7" i="13"/>
  <c r="F6" i="13"/>
  <c r="F19" i="13"/>
  <c r="F15" i="13"/>
  <c r="F18" i="13"/>
  <c r="F3" i="13"/>
  <c r="F16" i="13"/>
  <c r="F13" i="13"/>
  <c r="F11" i="13"/>
  <c r="F8" i="13"/>
  <c r="F20" i="13"/>
  <c r="F9" i="13"/>
  <c r="F10" i="13"/>
  <c r="F22" i="13"/>
  <c r="F5" i="13"/>
  <c r="F9" i="12"/>
  <c r="F10" i="12"/>
  <c r="F11" i="12"/>
  <c r="F6" i="12"/>
  <c r="F5" i="12"/>
  <c r="F12" i="12"/>
  <c r="F14" i="12"/>
  <c r="F4" i="12"/>
  <c r="F8" i="12"/>
  <c r="F2" i="12"/>
  <c r="F13" i="12"/>
  <c r="F21" i="11"/>
  <c r="F16" i="11"/>
  <c r="F11" i="11"/>
  <c r="F19" i="11"/>
  <c r="F14" i="11"/>
  <c r="F18" i="11"/>
  <c r="F17" i="11"/>
  <c r="F20" i="11"/>
  <c r="F15" i="11"/>
  <c r="F8" i="11"/>
  <c r="F13" i="11"/>
  <c r="F5" i="11"/>
  <c r="F9" i="11"/>
  <c r="F10" i="11"/>
  <c r="F12" i="11"/>
  <c r="F6" i="11"/>
  <c r="F3" i="11"/>
  <c r="F10" i="10"/>
  <c r="F6" i="10"/>
  <c r="F13" i="10"/>
  <c r="F2" i="10"/>
  <c r="F3" i="10"/>
  <c r="F8" i="10"/>
  <c r="F11" i="10"/>
  <c r="F12" i="10"/>
  <c r="F4" i="10"/>
  <c r="F5" i="10"/>
  <c r="F6" i="9"/>
  <c r="F20" i="9"/>
  <c r="F16" i="9"/>
  <c r="F7" i="9"/>
  <c r="F11" i="9"/>
  <c r="F22" i="9"/>
  <c r="F10" i="9"/>
  <c r="F17" i="9"/>
  <c r="F8" i="9"/>
  <c r="F15" i="9"/>
  <c r="F12" i="9"/>
  <c r="F14" i="9"/>
  <c r="F9" i="9"/>
  <c r="F18" i="9"/>
  <c r="F13" i="9"/>
  <c r="F21" i="9"/>
  <c r="F2" i="8"/>
  <c r="F13" i="8"/>
  <c r="F9" i="8"/>
  <c r="F12" i="8"/>
  <c r="F8" i="8"/>
  <c r="F14" i="8"/>
  <c r="F4" i="8"/>
  <c r="F7" i="8"/>
  <c r="F6" i="8"/>
  <c r="F16" i="7"/>
  <c r="F6" i="7"/>
  <c r="F11" i="7"/>
  <c r="F8" i="7"/>
  <c r="F7" i="7"/>
  <c r="F4" i="7"/>
  <c r="F2" i="7"/>
  <c r="F18" i="7"/>
  <c r="F20" i="7"/>
  <c r="F17" i="7"/>
  <c r="F5" i="7"/>
  <c r="F10" i="7"/>
  <c r="F14" i="7"/>
  <c r="F9" i="7"/>
  <c r="F3" i="7"/>
  <c r="F3" i="4"/>
  <c r="F18" i="4"/>
  <c r="F8" i="4"/>
  <c r="F16" i="4"/>
  <c r="F19" i="4"/>
  <c r="F15" i="4"/>
  <c r="F6" i="4"/>
  <c r="F2" i="4"/>
  <c r="F17" i="4"/>
  <c r="F9" i="4"/>
  <c r="F18" i="3"/>
  <c r="F15" i="3"/>
  <c r="F13" i="3"/>
  <c r="F4" i="3"/>
  <c r="F6" i="3"/>
  <c r="F19" i="3"/>
  <c r="F2" i="3"/>
  <c r="F12" i="3"/>
  <c r="F7" i="3"/>
  <c r="F8" i="3"/>
  <c r="F24" i="3"/>
  <c r="F10" i="3"/>
  <c r="F14" i="3"/>
  <c r="F17" i="3"/>
  <c r="F23" i="3"/>
  <c r="F11" i="3"/>
</calcChain>
</file>

<file path=xl/sharedStrings.xml><?xml version="1.0" encoding="utf-8"?>
<sst xmlns="http://schemas.openxmlformats.org/spreadsheetml/2006/main" count="970" uniqueCount="409">
  <si>
    <t>Plass</t>
  </si>
  <si>
    <t>Etternavn</t>
  </si>
  <si>
    <t>Fornavn</t>
  </si>
  <si>
    <t>Klubb</t>
  </si>
  <si>
    <t>Klasse</t>
  </si>
  <si>
    <t>Rønning</t>
  </si>
  <si>
    <t>J13</t>
  </si>
  <si>
    <t>Halvor</t>
  </si>
  <si>
    <t>Nordhagen</t>
  </si>
  <si>
    <t>Dugstad</t>
  </si>
  <si>
    <t>G13</t>
  </si>
  <si>
    <t>J14</t>
  </si>
  <si>
    <t>Simen</t>
  </si>
  <si>
    <t>Kristian</t>
  </si>
  <si>
    <t>Hellerud</t>
  </si>
  <si>
    <t>Norbom</t>
  </si>
  <si>
    <t>G14</t>
  </si>
  <si>
    <t>Hulbak</t>
  </si>
  <si>
    <t>J15</t>
  </si>
  <si>
    <t>Andreas</t>
  </si>
  <si>
    <t>Sagabråten</t>
  </si>
  <si>
    <t>Kirkeng</t>
  </si>
  <si>
    <t>G15</t>
  </si>
  <si>
    <t>J16</t>
  </si>
  <si>
    <t>Gullingsrud</t>
  </si>
  <si>
    <t>Mikkelsplass</t>
  </si>
  <si>
    <t>K17</t>
  </si>
  <si>
    <t>Anders</t>
  </si>
  <si>
    <t>M17</t>
  </si>
  <si>
    <t>K19/20</t>
  </si>
  <si>
    <t>M19/20</t>
  </si>
  <si>
    <t>G16</t>
  </si>
  <si>
    <t>Birkebeineren</t>
  </si>
  <si>
    <t>Haugen</t>
  </si>
  <si>
    <t>Høiås</t>
  </si>
  <si>
    <t>Kjelle</t>
  </si>
  <si>
    <t>Fossen</t>
  </si>
  <si>
    <t>Nesbyen</t>
  </si>
  <si>
    <t xml:space="preserve">J13 </t>
  </si>
  <si>
    <t>Vikersund</t>
  </si>
  <si>
    <t>Bevern</t>
  </si>
  <si>
    <t>Skrim</t>
  </si>
  <si>
    <t>Konnerud</t>
  </si>
  <si>
    <t>Glassverket</t>
  </si>
  <si>
    <t>Bromma</t>
  </si>
  <si>
    <t>Hemsedal</t>
  </si>
  <si>
    <t>Sandøy</t>
  </si>
  <si>
    <t>Ringkollen</t>
  </si>
  <si>
    <t>Mjøndalen</t>
  </si>
  <si>
    <t>Lier</t>
  </si>
  <si>
    <t>Thorud</t>
  </si>
  <si>
    <t>Alexander</t>
  </si>
  <si>
    <t>Olsen</t>
  </si>
  <si>
    <t>ROS</t>
  </si>
  <si>
    <t>Alex</t>
  </si>
  <si>
    <t>Hage-Nilsen</t>
  </si>
  <si>
    <t>Stian</t>
  </si>
  <si>
    <t>Bjerke</t>
  </si>
  <si>
    <t>Melaaen</t>
  </si>
  <si>
    <t>Støa</t>
  </si>
  <si>
    <t>Edvardsen</t>
  </si>
  <si>
    <t>Hokksund</t>
  </si>
  <si>
    <t>Stangstuen</t>
  </si>
  <si>
    <t>Amundsen</t>
  </si>
  <si>
    <t>Anniken</t>
  </si>
  <si>
    <t>Hallingstad</t>
  </si>
  <si>
    <t>Andrea</t>
  </si>
  <si>
    <t>Kollerud</t>
  </si>
  <si>
    <t>Aakre</t>
  </si>
  <si>
    <t>Fredrik</t>
  </si>
  <si>
    <t>Geilo</t>
  </si>
  <si>
    <t>Hofstad</t>
  </si>
  <si>
    <t>Embergsrud</t>
  </si>
  <si>
    <t>Magnus</t>
  </si>
  <si>
    <t>Tollehaug</t>
  </si>
  <si>
    <t>Per Ingvar</t>
  </si>
  <si>
    <t>Laeskogen</t>
  </si>
  <si>
    <t>Gard</t>
  </si>
  <si>
    <t>Kongsberg</t>
  </si>
  <si>
    <t>Sørgård</t>
  </si>
  <si>
    <t>Jørgen</t>
  </si>
  <si>
    <t>Melling</t>
  </si>
  <si>
    <t>Sortåsløkken</t>
  </si>
  <si>
    <t>Tyra</t>
  </si>
  <si>
    <t>Teisbekk</t>
  </si>
  <si>
    <t>Sander</t>
  </si>
  <si>
    <t>Berget</t>
  </si>
  <si>
    <t>Albert</t>
  </si>
  <si>
    <t>Ranvik</t>
  </si>
  <si>
    <t>Svingheim</t>
  </si>
  <si>
    <t>Bergane</t>
  </si>
  <si>
    <t>Margrethe</t>
  </si>
  <si>
    <t>Jonas</t>
  </si>
  <si>
    <t>Breivik</t>
  </si>
  <si>
    <t>Geir Blom</t>
  </si>
  <si>
    <t>Treffen</t>
  </si>
  <si>
    <t>Grønlund</t>
  </si>
  <si>
    <t>Pettersen</t>
  </si>
  <si>
    <t>Emil</t>
  </si>
  <si>
    <t>Jørstad</t>
  </si>
  <si>
    <t>Hilsen</t>
  </si>
  <si>
    <t>Marte</t>
  </si>
  <si>
    <t>Herland</t>
  </si>
  <si>
    <t>Fossesholm</t>
  </si>
  <si>
    <t>Næsset</t>
  </si>
  <si>
    <t>Bekkestad</t>
  </si>
  <si>
    <t>Totalt</t>
  </si>
  <si>
    <t>Brunvatne</t>
  </si>
  <si>
    <t>Tegdal</t>
  </si>
  <si>
    <t>Mathea</t>
  </si>
  <si>
    <t>Roland</t>
  </si>
  <si>
    <t>Kristin</t>
  </si>
  <si>
    <t>Total</t>
  </si>
  <si>
    <t>Eggum</t>
  </si>
  <si>
    <t>Johannessen</t>
  </si>
  <si>
    <t>William</t>
  </si>
  <si>
    <t>Eiker</t>
  </si>
  <si>
    <t>Ola</t>
  </si>
  <si>
    <t>Steen</t>
  </si>
  <si>
    <t>K18</t>
  </si>
  <si>
    <t>Rustand</t>
  </si>
  <si>
    <t>M18</t>
  </si>
  <si>
    <t>Winnes</t>
  </si>
  <si>
    <t>Amalie</t>
  </si>
  <si>
    <t>Longfjeld</t>
  </si>
  <si>
    <t>Kristen</t>
  </si>
  <si>
    <t>Tyribakken</t>
  </si>
  <si>
    <t>Lundteigen</t>
  </si>
  <si>
    <t>Sum</t>
  </si>
  <si>
    <t>sum</t>
  </si>
  <si>
    <t>Julie</t>
  </si>
  <si>
    <t>Norah</t>
  </si>
  <si>
    <t>Høverstad</t>
  </si>
  <si>
    <t>Hobbelstad</t>
  </si>
  <si>
    <t>Mina</t>
  </si>
  <si>
    <t>Una</t>
  </si>
  <si>
    <t>Engevik</t>
  </si>
  <si>
    <t>Drammen Strong</t>
  </si>
  <si>
    <t>Pedersen</t>
  </si>
  <si>
    <t xml:space="preserve">Eng </t>
  </si>
  <si>
    <t>Tov</t>
  </si>
  <si>
    <t>Lande</t>
  </si>
  <si>
    <t>Frogner</t>
  </si>
  <si>
    <t>Øierud</t>
  </si>
  <si>
    <t>Ulsaker</t>
  </si>
  <si>
    <t>Erlend</t>
  </si>
  <si>
    <t>Skolt</t>
  </si>
  <si>
    <t>Juven</t>
  </si>
  <si>
    <t>Strømme</t>
  </si>
  <si>
    <t>Hovland -Sunde</t>
  </si>
  <si>
    <t>Borkholm-Røstum</t>
  </si>
  <si>
    <t>Knut</t>
  </si>
  <si>
    <t xml:space="preserve">Mari  </t>
  </si>
  <si>
    <t>Land</t>
  </si>
  <si>
    <t>Thea</t>
  </si>
  <si>
    <t>Anders Martin B</t>
  </si>
  <si>
    <t>Sundal</t>
  </si>
  <si>
    <t>Agnes Irene</t>
  </si>
  <si>
    <t>Tronsli</t>
  </si>
  <si>
    <t>Sand-Hanssen</t>
  </si>
  <si>
    <t>Ina Norheim</t>
  </si>
  <si>
    <t>Sturla Oma</t>
  </si>
  <si>
    <t>Elias Grongstad</t>
  </si>
  <si>
    <t>Kristian Waal</t>
  </si>
  <si>
    <t>Kristian Steen</t>
  </si>
  <si>
    <t>Aksel Øhlschägel</t>
  </si>
  <si>
    <t>Owesen</t>
  </si>
  <si>
    <t>Oskar</t>
  </si>
  <si>
    <t>Sindre Kristiansen</t>
  </si>
  <si>
    <t>Julie Førli</t>
  </si>
  <si>
    <t>Håkon Sønju</t>
  </si>
  <si>
    <t>Eivind Gustav</t>
  </si>
  <si>
    <t>An-Magritt Hagen</t>
  </si>
  <si>
    <t>Jens Kaasa</t>
  </si>
  <si>
    <t>Tobiassen</t>
  </si>
  <si>
    <t>Christoffer Røine</t>
  </si>
  <si>
    <t>Caroline Westad</t>
  </si>
  <si>
    <t>Linderud</t>
  </si>
  <si>
    <t>Eiril Lystad</t>
  </si>
  <si>
    <t>Maren Karlsen</t>
  </si>
  <si>
    <t>Tuva Bratvold</t>
  </si>
  <si>
    <t>Magnus Myhre</t>
  </si>
  <si>
    <t>Vetle Lysaker</t>
  </si>
  <si>
    <t>Tuva Hagen</t>
  </si>
  <si>
    <t>Ingrid Røe</t>
  </si>
  <si>
    <t>Nora Småge</t>
  </si>
  <si>
    <t>Maren Sofie</t>
  </si>
  <si>
    <t>Anders Larsen</t>
  </si>
  <si>
    <t>Phillihp Granaas</t>
  </si>
  <si>
    <t>Mats Herholdt</t>
  </si>
  <si>
    <t>Mats Høynes</t>
  </si>
  <si>
    <t>Jostein Tobias</t>
  </si>
  <si>
    <t>Mari Landro</t>
  </si>
  <si>
    <t>Ann Sophie Skaalvik</t>
  </si>
  <si>
    <t>Kasper Andersson</t>
  </si>
  <si>
    <t>Sindre Lysaker</t>
  </si>
  <si>
    <t>Christian Hartz</t>
  </si>
  <si>
    <t>Erik Kjønnø</t>
  </si>
  <si>
    <t>Truls Bratvold</t>
  </si>
  <si>
    <t>Johannes Dahl</t>
  </si>
  <si>
    <t>Drammens BK</t>
  </si>
  <si>
    <t>Gjertrud Rasch</t>
  </si>
  <si>
    <t>Guri Sollien</t>
  </si>
  <si>
    <t>Bjørnar Stensrud</t>
  </si>
  <si>
    <t>Øhlschlägel</t>
  </si>
  <si>
    <t>Albert Sunde</t>
  </si>
  <si>
    <t>Sjåstad/V.Lier</t>
  </si>
  <si>
    <t>Andreas Lillemoen</t>
  </si>
  <si>
    <t>Vetle Grønnevik</t>
  </si>
  <si>
    <t>Eivind Røe</t>
  </si>
  <si>
    <t>Martin Engh</t>
  </si>
  <si>
    <t>Oddmund Lie</t>
  </si>
  <si>
    <t>Adrian Orellana</t>
  </si>
  <si>
    <t>Sjur Lien</t>
  </si>
  <si>
    <t>Eirik Herholdt</t>
  </si>
  <si>
    <t>Leo Fossholt</t>
  </si>
  <si>
    <t>Bjørn Erik</t>
  </si>
  <si>
    <t>Bøhle</t>
  </si>
  <si>
    <t>Ødegård</t>
  </si>
  <si>
    <t>Ingrid</t>
  </si>
  <si>
    <t>Eggedal</t>
  </si>
  <si>
    <t>Kylland</t>
  </si>
  <si>
    <t>Svendsen</t>
  </si>
  <si>
    <t>Kihle</t>
  </si>
  <si>
    <t>Eirik</t>
  </si>
  <si>
    <t>Kolbjørnsrud</t>
  </si>
  <si>
    <t>August Eugen</t>
  </si>
  <si>
    <t>Molenaar</t>
  </si>
  <si>
    <t>Kristoffer</t>
  </si>
  <si>
    <t>Ryen</t>
  </si>
  <si>
    <t>Røkeberg</t>
  </si>
  <si>
    <t>Sebastian</t>
  </si>
  <si>
    <t>Bottolfshus</t>
  </si>
  <si>
    <t>Aron</t>
  </si>
  <si>
    <t>Jensen</t>
  </si>
  <si>
    <t>Hanna</t>
  </si>
  <si>
    <t>Holeværingen</t>
  </si>
  <si>
    <t>Iversen</t>
  </si>
  <si>
    <t>Tiril Næss</t>
  </si>
  <si>
    <t>Røvang</t>
  </si>
  <si>
    <t>Besserud</t>
  </si>
  <si>
    <t>Erika Roland</t>
  </si>
  <si>
    <t>Espeli</t>
  </si>
  <si>
    <t>Erik</t>
  </si>
  <si>
    <t>Kildebo</t>
  </si>
  <si>
    <t>Sebastian S</t>
  </si>
  <si>
    <t>Bentzen</t>
  </si>
  <si>
    <t>Werket-Haug</t>
  </si>
  <si>
    <t>Samuelsen</t>
  </si>
  <si>
    <t>Noah Rosenlund</t>
  </si>
  <si>
    <t>Simostranda</t>
  </si>
  <si>
    <t>Simonsen</t>
  </si>
  <si>
    <t>Fragått</t>
  </si>
  <si>
    <t>Erik Hjelmeset</t>
  </si>
  <si>
    <t>Nedre Sigdal</t>
  </si>
  <si>
    <t>Hamgaard</t>
  </si>
  <si>
    <t>Noringen</t>
  </si>
  <si>
    <t>Løitegård</t>
  </si>
  <si>
    <t>Sjåstad V. Lier</t>
  </si>
  <si>
    <t>Wiersdalen</t>
  </si>
  <si>
    <t>Marius Grønhovd</t>
  </si>
  <si>
    <t>Lekve</t>
  </si>
  <si>
    <t>Kasper Løvdal</t>
  </si>
  <si>
    <t>Bjørkedal</t>
  </si>
  <si>
    <t>Daniel</t>
  </si>
  <si>
    <t xml:space="preserve">Kasper  </t>
  </si>
  <si>
    <t>Aasand</t>
  </si>
  <si>
    <t>Herheim</t>
  </si>
  <si>
    <t>Synne Mæland</t>
  </si>
  <si>
    <t>Anne</t>
  </si>
  <si>
    <t>Solveig Steen</t>
  </si>
  <si>
    <t>Torvet</t>
  </si>
  <si>
    <t>Sofie</t>
  </si>
  <si>
    <t>Bøygard</t>
  </si>
  <si>
    <t>Sondre</t>
  </si>
  <si>
    <t>Valla</t>
  </si>
  <si>
    <t>Fagerli</t>
  </si>
  <si>
    <t>Augdal</t>
  </si>
  <si>
    <t>Maren Filseth</t>
  </si>
  <si>
    <t>Johannesen</t>
  </si>
  <si>
    <t>Silje Holm</t>
  </si>
  <si>
    <t>Johansen</t>
  </si>
  <si>
    <t>Vetle Leander</t>
  </si>
  <si>
    <t>Berg</t>
  </si>
  <si>
    <t>Grøtberg</t>
  </si>
  <si>
    <t>Erlend Lien</t>
  </si>
  <si>
    <t>Ingrid Strøm</t>
  </si>
  <si>
    <t>Tuva Meinke</t>
  </si>
  <si>
    <t>Elias Nagypal</t>
  </si>
  <si>
    <t>Myklebostad</t>
  </si>
  <si>
    <t>Oliver Westlund</t>
  </si>
  <si>
    <t>Oliver Wærsted</t>
  </si>
  <si>
    <t>Hellerud Sire</t>
  </si>
  <si>
    <t>Støvern</t>
  </si>
  <si>
    <t>Sondre Østbye</t>
  </si>
  <si>
    <t>Ole Håkon Bråten</t>
  </si>
  <si>
    <t>Øyunn Brokhaug</t>
  </si>
  <si>
    <t>Adrian Fotland</t>
  </si>
  <si>
    <t>Sivert Olanger</t>
  </si>
  <si>
    <t>Marie Løitegård</t>
  </si>
  <si>
    <t>Torbjørn Bogstrand</t>
  </si>
  <si>
    <t>Mathias Vorren</t>
  </si>
  <si>
    <t>Kristian Brostigen</t>
  </si>
  <si>
    <t>Enderud</t>
  </si>
  <si>
    <t>Hamborg</t>
  </si>
  <si>
    <t>Haugsbygd</t>
  </si>
  <si>
    <t>Melbye</t>
  </si>
  <si>
    <t>Midtbø</t>
  </si>
  <si>
    <t>Hval</t>
  </si>
  <si>
    <t>Johanna</t>
  </si>
  <si>
    <t>Gjerald</t>
  </si>
  <si>
    <t>Langengen</t>
  </si>
  <si>
    <t>Damskog</t>
  </si>
  <si>
    <t>Oscar</t>
  </si>
  <si>
    <t>Hyggen</t>
  </si>
  <si>
    <t>Teigen</t>
  </si>
  <si>
    <t>Peder</t>
  </si>
  <si>
    <t>Stranden</t>
  </si>
  <si>
    <t>Mats</t>
  </si>
  <si>
    <t>Bergmann</t>
  </si>
  <si>
    <t>Håvard</t>
  </si>
  <si>
    <t>Lae</t>
  </si>
  <si>
    <t>Stokka</t>
  </si>
  <si>
    <t>Holen</t>
  </si>
  <si>
    <t>Tiril</t>
  </si>
  <si>
    <t>Øfstedal</t>
  </si>
  <si>
    <t>Lie Johansen</t>
  </si>
  <si>
    <t>Tunga</t>
  </si>
  <si>
    <t>Tinius</t>
  </si>
  <si>
    <t>Sandvold</t>
  </si>
  <si>
    <t>Mørk</t>
  </si>
  <si>
    <t>Drammens B</t>
  </si>
  <si>
    <t>Mork</t>
  </si>
  <si>
    <t>Arnesen</t>
  </si>
  <si>
    <t>Steinsholt</t>
  </si>
  <si>
    <t>Wiik</t>
  </si>
  <si>
    <t>Rikke</t>
  </si>
  <si>
    <t>Klausen</t>
  </si>
  <si>
    <t>Torodd</t>
  </si>
  <si>
    <t>Laukli</t>
  </si>
  <si>
    <t>Hunstad</t>
  </si>
  <si>
    <t>Benjamin</t>
  </si>
  <si>
    <t>Didrik Kornbråten</t>
  </si>
  <si>
    <t>Lie-Johansen</t>
  </si>
  <si>
    <t xml:space="preserve">Jenny </t>
  </si>
  <si>
    <t>Oliver Andrès Å</t>
  </si>
  <si>
    <t>Andreas Røkeberg</t>
  </si>
  <si>
    <t>Kristoffer Nørholm</t>
  </si>
  <si>
    <t>Lukas Arnesen</t>
  </si>
  <si>
    <t>Mille Vasshaug</t>
  </si>
  <si>
    <t>Jægtvik</t>
  </si>
  <si>
    <t>Adrian Arntsen</t>
  </si>
  <si>
    <t>Maria Hartz</t>
  </si>
  <si>
    <t>Emma Kirkeberg</t>
  </si>
  <si>
    <t>Marte Bagaasen</t>
  </si>
  <si>
    <t>Kristian Grønhovd</t>
  </si>
  <si>
    <t>Julie Henriette</t>
  </si>
  <si>
    <t>Martin Kirkeberg</t>
  </si>
  <si>
    <t>Henrik Marius</t>
  </si>
  <si>
    <t>Oda Katrine Fald</t>
  </si>
  <si>
    <t>Ingrid Katteland</t>
  </si>
  <si>
    <t>Sanna Oksett</t>
  </si>
  <si>
    <t>Anna Kristiansen</t>
  </si>
  <si>
    <t>Mina Orebråten</t>
  </si>
  <si>
    <t>Selma Hollås</t>
  </si>
  <si>
    <t>Martin Haug</t>
  </si>
  <si>
    <t>Holt</t>
  </si>
  <si>
    <t>Christian Brustad</t>
  </si>
  <si>
    <t>Mjøen</t>
  </si>
  <si>
    <t>Røste</t>
  </si>
  <si>
    <t xml:space="preserve">Synne S. </t>
  </si>
  <si>
    <t>Rosenlund</t>
  </si>
  <si>
    <t>Sindre</t>
  </si>
  <si>
    <t>Skovlyst</t>
  </si>
  <si>
    <t>Andreas Myrvold</t>
  </si>
  <si>
    <t>Præsterud</t>
  </si>
  <si>
    <t>Gustafsson</t>
  </si>
  <si>
    <t>Ingvild</t>
  </si>
  <si>
    <t>Martin</t>
  </si>
  <si>
    <t>Moholth</t>
  </si>
  <si>
    <t>Konstanse</t>
  </si>
  <si>
    <t>Torsteinsrud</t>
  </si>
  <si>
    <t>Gro</t>
  </si>
  <si>
    <t>Fjellet</t>
  </si>
  <si>
    <t>Ellefsen</t>
  </si>
  <si>
    <t>Ty Benjamin S.</t>
  </si>
  <si>
    <t>Finstad</t>
  </si>
  <si>
    <t>Sanna</t>
  </si>
  <si>
    <t>Heimdal</t>
  </si>
  <si>
    <t>Aslak</t>
  </si>
  <si>
    <t>Sivert Leander</t>
  </si>
  <si>
    <t>Feten</t>
  </si>
  <si>
    <t>Guri</t>
  </si>
  <si>
    <t>Sand</t>
  </si>
  <si>
    <t>Sjå V Lier</t>
  </si>
  <si>
    <t>Skrindo</t>
  </si>
  <si>
    <t>Ingeborg</t>
  </si>
  <si>
    <t>Gol</t>
  </si>
  <si>
    <t>Slaatto</t>
  </si>
  <si>
    <t>Vilde</t>
  </si>
  <si>
    <t>Slettemark</t>
  </si>
  <si>
    <t>Mari</t>
  </si>
  <si>
    <t>Dokken</t>
  </si>
  <si>
    <t>Frida T</t>
  </si>
  <si>
    <t>Svene</t>
  </si>
  <si>
    <t>Skrede</t>
  </si>
  <si>
    <t>Åsne</t>
  </si>
  <si>
    <t>Killingstad</t>
  </si>
  <si>
    <t>Hanna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</si>
</sst>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2" borderId="11" applyNumberFormat="0" applyAlignment="0" applyProtection="0"/>
  </cellStyleXfs>
  <cellXfs count="75">
    <xf numFmtId="0" fontId="0" fillId="0" borderId="0" xfId="0"/>
    <xf numFmtId="0" fontId="9" fillId="3" borderId="3" xfId="1" applyFont="1" applyFill="1" applyBorder="1"/>
    <xf numFmtId="0" fontId="9" fillId="3" borderId="3" xfId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3" xfId="0" applyFont="1" applyBorder="1"/>
    <xf numFmtId="0" fontId="0" fillId="0" borderId="3" xfId="0" applyBorder="1"/>
    <xf numFmtId="0" fontId="0" fillId="0" borderId="3" xfId="0" applyBorder="1" applyProtection="1">
      <protection locked="0"/>
    </xf>
    <xf numFmtId="0" fontId="9" fillId="3" borderId="5" xfId="1" applyFont="1" applyFill="1" applyBorder="1" applyAlignment="1">
      <alignment horizontal="right"/>
    </xf>
    <xf numFmtId="0" fontId="6" fillId="0" borderId="3" xfId="1" applyFont="1" applyFill="1" applyBorder="1"/>
    <xf numFmtId="0" fontId="9" fillId="0" borderId="3" xfId="1" applyFont="1" applyFill="1" applyBorder="1"/>
    <xf numFmtId="0" fontId="1" fillId="0" borderId="3" xfId="0" applyFont="1" applyBorder="1"/>
    <xf numFmtId="0" fontId="6" fillId="3" borderId="3" xfId="1" applyFont="1" applyFill="1" applyBorder="1"/>
    <xf numFmtId="0" fontId="0" fillId="0" borderId="3" xfId="1" applyFont="1" applyFill="1" applyBorder="1"/>
    <xf numFmtId="0" fontId="0" fillId="3" borderId="3" xfId="1" applyFont="1" applyFill="1" applyBorder="1"/>
    <xf numFmtId="0" fontId="0" fillId="0" borderId="9" xfId="1" applyFont="1" applyFill="1" applyBorder="1"/>
    <xf numFmtId="0" fontId="7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0" fillId="0" borderId="9" xfId="0" applyFont="1" applyBorder="1"/>
    <xf numFmtId="0" fontId="0" fillId="0" borderId="9" xfId="0" applyBorder="1" applyProtection="1">
      <protection locked="0"/>
    </xf>
    <xf numFmtId="0" fontId="9" fillId="0" borderId="9" xfId="1" applyFont="1" applyFill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3" xfId="1" applyFont="1" applyFill="1" applyBorder="1" applyAlignment="1">
      <alignment horizontal="right"/>
    </xf>
    <xf numFmtId="0" fontId="6" fillId="0" borderId="3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7" fillId="0" borderId="13" xfId="0" applyFont="1" applyBorder="1" applyAlignment="1">
      <alignment horizontal="center"/>
    </xf>
    <xf numFmtId="0" fontId="6" fillId="0" borderId="9" xfId="1" applyFont="1" applyFill="1" applyBorder="1"/>
    <xf numFmtId="0" fontId="0" fillId="0" borderId="9" xfId="0" applyBorder="1"/>
    <xf numFmtId="0" fontId="6" fillId="0" borderId="9" xfId="1" applyFont="1" applyFill="1" applyBorder="1" applyAlignment="1">
      <alignment horizontal="right"/>
    </xf>
    <xf numFmtId="0" fontId="6" fillId="0" borderId="9" xfId="1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3" borderId="9" xfId="1" applyFont="1" applyFill="1" applyBorder="1"/>
    <xf numFmtId="0" fontId="9" fillId="3" borderId="9" xfId="1" applyFont="1" applyFill="1" applyBorder="1"/>
    <xf numFmtId="0" fontId="6" fillId="3" borderId="9" xfId="1" applyFont="1" applyFill="1" applyBorder="1" applyAlignment="1">
      <alignment horizontal="center"/>
    </xf>
    <xf numFmtId="0" fontId="9" fillId="3" borderId="9" xfId="1" applyFont="1" applyFill="1" applyBorder="1" applyAlignment="1">
      <alignment horizontal="right"/>
    </xf>
    <xf numFmtId="0" fontId="0" fillId="3" borderId="9" xfId="1" applyFont="1" applyFill="1" applyBorder="1"/>
    <xf numFmtId="0" fontId="0" fillId="0" borderId="3" xfId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7" fillId="0" borderId="3" xfId="0" applyFont="1" applyBorder="1"/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9" xfId="1" applyFont="1" applyFill="1" applyBorder="1" applyAlignment="1">
      <alignment horizontal="right"/>
    </xf>
    <xf numFmtId="0" fontId="0" fillId="0" borderId="9" xfId="1" applyFont="1" applyFill="1" applyBorder="1" applyAlignment="1">
      <alignment horizontal="center"/>
    </xf>
    <xf numFmtId="0" fontId="9" fillId="0" borderId="9" xfId="1" applyFont="1" applyFill="1" applyBorder="1"/>
    <xf numFmtId="0" fontId="9" fillId="3" borderId="16" xfId="1" applyFont="1" applyFill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0" fillId="3" borderId="17" xfId="1" applyFont="1" applyFill="1" applyBorder="1"/>
    <xf numFmtId="0" fontId="6" fillId="3" borderId="17" xfId="1" applyFont="1" applyFill="1" applyBorder="1" applyAlignment="1">
      <alignment horizontal="center"/>
    </xf>
    <xf numFmtId="0" fontId="6" fillId="3" borderId="17" xfId="1" applyFont="1" applyFill="1" applyBorder="1"/>
    <xf numFmtId="0" fontId="0" fillId="0" borderId="17" xfId="0" applyBorder="1"/>
    <xf numFmtId="0" fontId="0" fillId="0" borderId="3" xfId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5" xfId="1" applyFont="1" applyFill="1" applyBorder="1"/>
    <xf numFmtId="0" fontId="0" fillId="0" borderId="17" xfId="0" applyBorder="1" applyAlignment="1">
      <alignment horizontal="center"/>
    </xf>
    <xf numFmtId="0" fontId="0" fillId="0" borderId="18" xfId="1" applyFont="1" applyFill="1" applyBorder="1" applyAlignment="1">
      <alignment horizontal="center"/>
    </xf>
    <xf numFmtId="0" fontId="6" fillId="0" borderId="18" xfId="1" applyFont="1" applyFill="1" applyBorder="1"/>
    <xf numFmtId="0" fontId="0" fillId="0" borderId="19" xfId="0" applyBorder="1"/>
    <xf numFmtId="0" fontId="1" fillId="0" borderId="9" xfId="0" applyFont="1" applyBorder="1"/>
    <xf numFmtId="0" fontId="9" fillId="0" borderId="3" xfId="1" applyFont="1" applyFill="1" applyBorder="1" applyAlignment="1">
      <alignment horizontal="right"/>
    </xf>
    <xf numFmtId="0" fontId="7" fillId="0" borderId="2" xfId="0" applyFont="1" applyBorder="1" applyAlignment="1">
      <alignment horizontal="center"/>
    </xf>
  </cellXfs>
  <cellStyles count="2">
    <cellStyle name="Normal" xfId="0" builtinId="0"/>
    <cellStyle name="Utdata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zoomScaleNormal="100" workbookViewId="0"/>
  </sheetViews>
  <sheetFormatPr baseColWidth="10" defaultRowHeight="15" x14ac:dyDescent="0.25"/>
  <cols>
    <col min="1" max="1" width="5.28515625" customWidth="1"/>
    <col min="2" max="2" width="15.5703125" customWidth="1"/>
    <col min="3" max="3" width="17.140625" customWidth="1"/>
    <col min="4" max="4" width="15.42578125" customWidth="1"/>
    <col min="5" max="5" width="7.42578125" customWidth="1"/>
    <col min="6" max="6" width="4.42578125" style="4" hidden="1" customWidth="1"/>
    <col min="7" max="7" width="4.42578125" customWidth="1"/>
    <col min="8" max="8" width="4.28515625" customWidth="1"/>
    <col min="9" max="9" width="4.5703125" customWidth="1"/>
    <col min="10" max="11" width="4.140625" customWidth="1"/>
    <col min="12" max="12" width="4.5703125" customWidth="1"/>
    <col min="13" max="13" width="9" style="26" customWidth="1"/>
  </cols>
  <sheetData>
    <row r="1" spans="1:13" ht="15.75" thickBot="1" x14ac:dyDescent="0.3">
      <c r="A1" s="51" t="s">
        <v>0</v>
      </c>
      <c r="B1" s="48" t="s">
        <v>1</v>
      </c>
      <c r="C1" s="60" t="s">
        <v>2</v>
      </c>
      <c r="D1" s="48" t="s">
        <v>3</v>
      </c>
      <c r="E1" s="60" t="s">
        <v>4</v>
      </c>
      <c r="F1" s="25" t="s">
        <v>112</v>
      </c>
      <c r="G1" s="41">
        <v>1</v>
      </c>
      <c r="H1" s="53">
        <v>2</v>
      </c>
      <c r="I1" s="41">
        <v>3</v>
      </c>
      <c r="J1" s="53">
        <v>4</v>
      </c>
      <c r="K1" s="41">
        <v>5</v>
      </c>
      <c r="L1" s="53">
        <v>6</v>
      </c>
      <c r="M1" s="16" t="s">
        <v>129</v>
      </c>
    </row>
    <row r="2" spans="1:13" ht="19.899999999999999" customHeight="1" thickBot="1" x14ac:dyDescent="0.3">
      <c r="A2" s="34">
        <v>1</v>
      </c>
      <c r="B2" s="21" t="s">
        <v>21</v>
      </c>
      <c r="C2" s="46" t="s">
        <v>19</v>
      </c>
      <c r="D2" s="35" t="s">
        <v>53</v>
      </c>
      <c r="E2" s="42" t="s">
        <v>30</v>
      </c>
      <c r="F2" s="44">
        <f t="shared" ref="F2:F24" si="0">SUM(G2:L2)</f>
        <v>420</v>
      </c>
      <c r="G2" s="42">
        <v>100</v>
      </c>
      <c r="H2" s="42">
        <v>100</v>
      </c>
      <c r="I2" s="42">
        <v>60</v>
      </c>
      <c r="J2" s="34">
        <v>60</v>
      </c>
      <c r="K2" s="42">
        <v>0</v>
      </c>
      <c r="L2" s="42">
        <v>100</v>
      </c>
      <c r="M2" s="38">
        <f t="shared" ref="M2:M24" si="1">IF(COUNT(G2:L2)&lt;5,SUM(G2:L2),SUM(G2:L2)-(MIN(G2:L2)))</f>
        <v>420</v>
      </c>
    </row>
    <row r="3" spans="1:13" s="4" customFormat="1" ht="15.75" thickBot="1" x14ac:dyDescent="0.3">
      <c r="A3" s="9">
        <v>2</v>
      </c>
      <c r="B3" s="5" t="s">
        <v>126</v>
      </c>
      <c r="C3" s="13" t="s">
        <v>203</v>
      </c>
      <c r="D3" s="7" t="s">
        <v>44</v>
      </c>
      <c r="E3" s="9" t="s">
        <v>30</v>
      </c>
      <c r="F3" s="29">
        <f t="shared" si="0"/>
        <v>340</v>
      </c>
      <c r="G3" s="42">
        <v>60</v>
      </c>
      <c r="H3" s="42">
        <v>60</v>
      </c>
      <c r="I3" s="42">
        <v>100</v>
      </c>
      <c r="J3" s="34">
        <v>0</v>
      </c>
      <c r="K3" s="42">
        <v>60</v>
      </c>
      <c r="L3" s="42">
        <v>60</v>
      </c>
      <c r="M3" s="38">
        <f t="shared" si="1"/>
        <v>340</v>
      </c>
    </row>
    <row r="4" spans="1:13" ht="15.75" thickBot="1" x14ac:dyDescent="0.3">
      <c r="A4" s="9">
        <v>3</v>
      </c>
      <c r="B4" s="5" t="s">
        <v>25</v>
      </c>
      <c r="C4" s="13" t="s">
        <v>125</v>
      </c>
      <c r="D4" s="6" t="s">
        <v>44</v>
      </c>
      <c r="E4" s="9" t="s">
        <v>30</v>
      </c>
      <c r="F4" s="29">
        <f t="shared" si="0"/>
        <v>276</v>
      </c>
      <c r="G4" s="42">
        <v>36</v>
      </c>
      <c r="H4" s="42">
        <v>80</v>
      </c>
      <c r="I4" s="42">
        <v>0</v>
      </c>
      <c r="J4" s="34">
        <v>0</v>
      </c>
      <c r="K4" s="42">
        <v>80</v>
      </c>
      <c r="L4" s="42">
        <v>80</v>
      </c>
      <c r="M4" s="38">
        <f t="shared" si="1"/>
        <v>276</v>
      </c>
    </row>
    <row r="5" spans="1:13" ht="15.75" thickBot="1" x14ac:dyDescent="0.3">
      <c r="A5" s="34">
        <v>4</v>
      </c>
      <c r="B5" s="5" t="s">
        <v>79</v>
      </c>
      <c r="C5" s="10" t="s">
        <v>98</v>
      </c>
      <c r="D5" s="7" t="s">
        <v>47</v>
      </c>
      <c r="E5" s="9" t="s">
        <v>30</v>
      </c>
      <c r="F5" s="29">
        <f t="shared" si="0"/>
        <v>260</v>
      </c>
      <c r="G5" s="42">
        <v>80</v>
      </c>
      <c r="H5" s="42">
        <v>0</v>
      </c>
      <c r="I5" s="42">
        <v>50</v>
      </c>
      <c r="J5" s="34">
        <v>80</v>
      </c>
      <c r="K5" s="42">
        <v>50</v>
      </c>
      <c r="L5" s="42">
        <v>0</v>
      </c>
      <c r="M5" s="38">
        <f t="shared" si="1"/>
        <v>260</v>
      </c>
    </row>
    <row r="6" spans="1:13" ht="15.75" thickBot="1" x14ac:dyDescent="0.3">
      <c r="A6" s="9">
        <v>5</v>
      </c>
      <c r="B6" s="5" t="s">
        <v>204</v>
      </c>
      <c r="C6" s="14" t="s">
        <v>205</v>
      </c>
      <c r="D6" s="7" t="s">
        <v>206</v>
      </c>
      <c r="E6" s="12" t="s">
        <v>30</v>
      </c>
      <c r="F6" s="30">
        <f t="shared" si="0"/>
        <v>230</v>
      </c>
      <c r="G6" s="42">
        <v>50</v>
      </c>
      <c r="H6" s="42">
        <v>0</v>
      </c>
      <c r="I6" s="42">
        <v>80</v>
      </c>
      <c r="J6" s="34">
        <v>100</v>
      </c>
      <c r="K6" s="42">
        <v>0</v>
      </c>
      <c r="L6" s="42">
        <v>0</v>
      </c>
      <c r="M6" s="38">
        <f t="shared" si="1"/>
        <v>230</v>
      </c>
    </row>
    <row r="7" spans="1:13" ht="15.75" thickBot="1" x14ac:dyDescent="0.3">
      <c r="A7" s="9">
        <v>6</v>
      </c>
      <c r="B7" s="5" t="s">
        <v>97</v>
      </c>
      <c r="C7" s="1" t="s">
        <v>211</v>
      </c>
      <c r="D7" s="6" t="s">
        <v>78</v>
      </c>
      <c r="E7" s="12" t="s">
        <v>30</v>
      </c>
      <c r="F7" s="30">
        <f t="shared" si="0"/>
        <v>150</v>
      </c>
      <c r="G7" s="42">
        <v>20</v>
      </c>
      <c r="H7" s="42">
        <v>0</v>
      </c>
      <c r="I7" s="42">
        <v>45</v>
      </c>
      <c r="J7" s="34">
        <v>40</v>
      </c>
      <c r="K7" s="42">
        <v>45</v>
      </c>
      <c r="L7" s="42">
        <v>0</v>
      </c>
      <c r="M7" s="38">
        <f t="shared" si="1"/>
        <v>150</v>
      </c>
    </row>
    <row r="8" spans="1:13" ht="15.75" thickBot="1" x14ac:dyDescent="0.3">
      <c r="A8" s="34">
        <v>7</v>
      </c>
      <c r="B8" s="5" t="s">
        <v>25</v>
      </c>
      <c r="C8" s="14" t="s">
        <v>13</v>
      </c>
      <c r="D8" s="6" t="s">
        <v>44</v>
      </c>
      <c r="E8" s="12" t="s">
        <v>30</v>
      </c>
      <c r="F8" s="30">
        <f t="shared" si="0"/>
        <v>141</v>
      </c>
      <c r="G8" s="42">
        <v>24</v>
      </c>
      <c r="H8" s="42">
        <v>45</v>
      </c>
      <c r="I8" s="42">
        <v>36</v>
      </c>
      <c r="J8" s="34">
        <v>0</v>
      </c>
      <c r="K8" s="42">
        <v>36</v>
      </c>
      <c r="L8" s="42">
        <v>0</v>
      </c>
      <c r="M8" s="38">
        <f t="shared" si="1"/>
        <v>141</v>
      </c>
    </row>
    <row r="9" spans="1:13" ht="15.75" thickBot="1" x14ac:dyDescent="0.3">
      <c r="A9" s="9">
        <v>8</v>
      </c>
      <c r="B9" s="14" t="s">
        <v>24</v>
      </c>
      <c r="C9" s="14" t="s">
        <v>209</v>
      </c>
      <c r="D9" s="14" t="s">
        <v>44</v>
      </c>
      <c r="E9" s="12" t="s">
        <v>30</v>
      </c>
      <c r="F9" s="30">
        <f t="shared" si="0"/>
        <v>117</v>
      </c>
      <c r="G9" s="42">
        <v>26</v>
      </c>
      <c r="H9" s="42">
        <v>0</v>
      </c>
      <c r="I9" s="42">
        <v>26</v>
      </c>
      <c r="J9" s="34">
        <v>36</v>
      </c>
      <c r="K9" s="42">
        <v>29</v>
      </c>
      <c r="L9" s="42">
        <v>0</v>
      </c>
      <c r="M9" s="38">
        <f t="shared" si="1"/>
        <v>117</v>
      </c>
    </row>
    <row r="10" spans="1:13" ht="15.75" thickBot="1" x14ac:dyDescent="0.3">
      <c r="A10" s="9">
        <v>9</v>
      </c>
      <c r="B10" s="14" t="s">
        <v>9</v>
      </c>
      <c r="C10" s="14" t="s">
        <v>214</v>
      </c>
      <c r="D10" s="14" t="s">
        <v>40</v>
      </c>
      <c r="E10" s="12" t="s">
        <v>30</v>
      </c>
      <c r="F10" s="30">
        <f t="shared" si="0"/>
        <v>102</v>
      </c>
      <c r="G10" s="42">
        <v>12</v>
      </c>
      <c r="H10" s="42">
        <v>50</v>
      </c>
      <c r="I10" s="42">
        <v>0</v>
      </c>
      <c r="J10" s="34">
        <v>0</v>
      </c>
      <c r="K10" s="42">
        <v>40</v>
      </c>
      <c r="L10" s="42">
        <v>0</v>
      </c>
      <c r="M10" s="38">
        <f t="shared" si="1"/>
        <v>102</v>
      </c>
    </row>
    <row r="11" spans="1:13" ht="15.75" thickBot="1" x14ac:dyDescent="0.3">
      <c r="A11" s="34">
        <v>10</v>
      </c>
      <c r="B11" s="14" t="s">
        <v>93</v>
      </c>
      <c r="C11" s="14" t="s">
        <v>94</v>
      </c>
      <c r="D11" s="14" t="s">
        <v>78</v>
      </c>
      <c r="E11" s="12" t="s">
        <v>30</v>
      </c>
      <c r="F11" s="30">
        <f t="shared" si="0"/>
        <v>101</v>
      </c>
      <c r="G11" s="42">
        <v>32</v>
      </c>
      <c r="H11" s="42">
        <v>0</v>
      </c>
      <c r="I11" s="42">
        <v>40</v>
      </c>
      <c r="J11" s="34">
        <v>29</v>
      </c>
      <c r="K11" s="42">
        <v>0</v>
      </c>
      <c r="L11" s="42">
        <v>0</v>
      </c>
      <c r="M11" s="38">
        <f t="shared" si="1"/>
        <v>101</v>
      </c>
    </row>
    <row r="12" spans="1:13" ht="15.75" thickBot="1" x14ac:dyDescent="0.3">
      <c r="A12" s="9">
        <v>11</v>
      </c>
      <c r="B12" s="5" t="s">
        <v>281</v>
      </c>
      <c r="C12" s="1" t="s">
        <v>390</v>
      </c>
      <c r="D12" s="6" t="s">
        <v>331</v>
      </c>
      <c r="E12" s="12" t="s">
        <v>30</v>
      </c>
      <c r="F12" s="30">
        <f t="shared" si="0"/>
        <v>100</v>
      </c>
      <c r="G12" s="42">
        <v>0</v>
      </c>
      <c r="H12" s="42">
        <v>0</v>
      </c>
      <c r="I12" s="42">
        <v>0</v>
      </c>
      <c r="J12" s="34">
        <v>0</v>
      </c>
      <c r="K12" s="42">
        <v>100</v>
      </c>
      <c r="L12" s="42">
        <v>0</v>
      </c>
      <c r="M12" s="38">
        <f t="shared" si="1"/>
        <v>100</v>
      </c>
    </row>
    <row r="13" spans="1:13" ht="15.75" thickBot="1" x14ac:dyDescent="0.3">
      <c r="A13" s="9">
        <v>12</v>
      </c>
      <c r="B13" s="5" t="s">
        <v>95</v>
      </c>
      <c r="C13" s="10" t="s">
        <v>207</v>
      </c>
      <c r="D13" s="6" t="s">
        <v>206</v>
      </c>
      <c r="E13" s="9" t="s">
        <v>30</v>
      </c>
      <c r="F13" s="29">
        <f t="shared" si="0"/>
        <v>90</v>
      </c>
      <c r="G13" s="42">
        <v>40</v>
      </c>
      <c r="H13" s="42">
        <v>0</v>
      </c>
      <c r="I13" s="42">
        <v>0</v>
      </c>
      <c r="J13" s="34">
        <v>50</v>
      </c>
      <c r="K13" s="42">
        <v>0</v>
      </c>
      <c r="L13" s="42">
        <v>0</v>
      </c>
      <c r="M13" s="38">
        <f t="shared" si="1"/>
        <v>90</v>
      </c>
    </row>
    <row r="14" spans="1:13" ht="15.75" thickBot="1" x14ac:dyDescent="0.3">
      <c r="A14" s="34">
        <v>13</v>
      </c>
      <c r="B14" s="1" t="s">
        <v>127</v>
      </c>
      <c r="C14" s="1" t="s">
        <v>210</v>
      </c>
      <c r="D14" s="1" t="s">
        <v>41</v>
      </c>
      <c r="E14" s="1" t="s">
        <v>30</v>
      </c>
      <c r="F14" s="30">
        <f t="shared" si="0"/>
        <v>83</v>
      </c>
      <c r="G14" s="42">
        <v>22</v>
      </c>
      <c r="H14" s="42">
        <v>0</v>
      </c>
      <c r="I14" s="42">
        <v>29</v>
      </c>
      <c r="J14" s="34">
        <v>32</v>
      </c>
      <c r="K14" s="42">
        <v>0</v>
      </c>
      <c r="L14" s="42">
        <v>0</v>
      </c>
      <c r="M14" s="38">
        <f t="shared" si="1"/>
        <v>83</v>
      </c>
    </row>
    <row r="15" spans="1:13" ht="15.75" thickBot="1" x14ac:dyDescent="0.3">
      <c r="A15" s="9">
        <v>14</v>
      </c>
      <c r="B15" s="5" t="s">
        <v>58</v>
      </c>
      <c r="C15" s="10" t="s">
        <v>216</v>
      </c>
      <c r="D15" s="7" t="s">
        <v>53</v>
      </c>
      <c r="E15" s="9" t="s">
        <v>30</v>
      </c>
      <c r="F15" s="29">
        <f t="shared" si="0"/>
        <v>74</v>
      </c>
      <c r="G15" s="42">
        <v>10</v>
      </c>
      <c r="H15" s="42">
        <v>40</v>
      </c>
      <c r="I15" s="42">
        <v>0</v>
      </c>
      <c r="J15" s="34">
        <v>24</v>
      </c>
      <c r="K15" s="42">
        <v>0</v>
      </c>
      <c r="L15" s="42">
        <v>0</v>
      </c>
      <c r="M15" s="38">
        <f t="shared" si="1"/>
        <v>74</v>
      </c>
    </row>
    <row r="16" spans="1:13" ht="15.75" thickBot="1" x14ac:dyDescent="0.3">
      <c r="A16" s="9">
        <v>15</v>
      </c>
      <c r="B16" s="14" t="s">
        <v>62</v>
      </c>
      <c r="C16" s="14" t="s">
        <v>208</v>
      </c>
      <c r="D16" s="14" t="s">
        <v>47</v>
      </c>
      <c r="E16" s="12" t="s">
        <v>30</v>
      </c>
      <c r="F16" s="30">
        <f t="shared" si="0"/>
        <v>61</v>
      </c>
      <c r="G16" s="42">
        <v>29</v>
      </c>
      <c r="H16" s="42">
        <v>0</v>
      </c>
      <c r="I16" s="42">
        <v>32</v>
      </c>
      <c r="J16" s="34">
        <v>0</v>
      </c>
      <c r="K16" s="42">
        <v>0</v>
      </c>
      <c r="L16" s="42">
        <v>0</v>
      </c>
      <c r="M16" s="38">
        <f t="shared" si="1"/>
        <v>61</v>
      </c>
    </row>
    <row r="17" spans="1:13" ht="15.75" thickBot="1" x14ac:dyDescent="0.3">
      <c r="A17" s="34">
        <v>16</v>
      </c>
      <c r="B17" s="1" t="s">
        <v>20</v>
      </c>
      <c r="C17" s="1" t="s">
        <v>213</v>
      </c>
      <c r="D17" s="1" t="s">
        <v>37</v>
      </c>
      <c r="E17" s="1" t="s">
        <v>30</v>
      </c>
      <c r="F17" s="30">
        <f t="shared" si="0"/>
        <v>50</v>
      </c>
      <c r="G17" s="42">
        <v>14</v>
      </c>
      <c r="H17" s="42">
        <v>0</v>
      </c>
      <c r="I17" s="42">
        <v>0</v>
      </c>
      <c r="J17" s="34">
        <v>0</v>
      </c>
      <c r="K17" s="42">
        <v>36</v>
      </c>
      <c r="L17" s="42">
        <v>0</v>
      </c>
      <c r="M17" s="38">
        <f t="shared" si="1"/>
        <v>50</v>
      </c>
    </row>
    <row r="18" spans="1:13" ht="15.75" thickBot="1" x14ac:dyDescent="0.3">
      <c r="A18" s="9">
        <v>17</v>
      </c>
      <c r="B18" s="5" t="s">
        <v>158</v>
      </c>
      <c r="C18" s="14" t="s">
        <v>19</v>
      </c>
      <c r="D18" s="7" t="s">
        <v>49</v>
      </c>
      <c r="E18" s="12" t="s">
        <v>30</v>
      </c>
      <c r="F18" s="30">
        <f t="shared" si="0"/>
        <v>45</v>
      </c>
      <c r="G18" s="42">
        <v>45</v>
      </c>
      <c r="H18" s="42">
        <v>0</v>
      </c>
      <c r="I18" s="42">
        <v>0</v>
      </c>
      <c r="J18" s="34">
        <v>0</v>
      </c>
      <c r="K18" s="42">
        <v>0</v>
      </c>
      <c r="L18" s="42">
        <v>0</v>
      </c>
      <c r="M18" s="38">
        <f t="shared" si="1"/>
        <v>45</v>
      </c>
    </row>
    <row r="19" spans="1:13" ht="15.75" thickBot="1" x14ac:dyDescent="0.3">
      <c r="A19" s="9">
        <v>17</v>
      </c>
      <c r="B19" s="5" t="s">
        <v>388</v>
      </c>
      <c r="C19" s="1" t="s">
        <v>389</v>
      </c>
      <c r="D19" s="6" t="s">
        <v>42</v>
      </c>
      <c r="E19" s="12" t="s">
        <v>30</v>
      </c>
      <c r="F19" s="30">
        <f t="shared" si="0"/>
        <v>45</v>
      </c>
      <c r="G19" s="42">
        <v>0</v>
      </c>
      <c r="H19" s="42">
        <v>0</v>
      </c>
      <c r="I19" s="42">
        <v>0</v>
      </c>
      <c r="J19" s="34">
        <v>45</v>
      </c>
      <c r="K19" s="42">
        <v>0</v>
      </c>
      <c r="L19" s="42">
        <v>0</v>
      </c>
      <c r="M19" s="38">
        <f t="shared" si="1"/>
        <v>45</v>
      </c>
    </row>
    <row r="20" spans="1:13" ht="15.75" thickBot="1" x14ac:dyDescent="0.3">
      <c r="A20" s="34">
        <v>19</v>
      </c>
      <c r="B20" s="14" t="s">
        <v>65</v>
      </c>
      <c r="C20" s="14" t="s">
        <v>19</v>
      </c>
      <c r="D20" s="14" t="s">
        <v>78</v>
      </c>
      <c r="E20" s="12" t="s">
        <v>30</v>
      </c>
      <c r="F20" s="30">
        <f t="shared" si="0"/>
        <v>44</v>
      </c>
      <c r="G20" s="42">
        <v>18</v>
      </c>
      <c r="H20" s="42">
        <v>0</v>
      </c>
      <c r="I20" s="42">
        <v>0</v>
      </c>
      <c r="J20" s="34">
        <v>26</v>
      </c>
      <c r="K20" s="42">
        <v>0</v>
      </c>
      <c r="L20" s="42">
        <v>0</v>
      </c>
      <c r="M20" s="38">
        <f t="shared" si="1"/>
        <v>44</v>
      </c>
    </row>
    <row r="21" spans="1:13" ht="15.75" thickBot="1" x14ac:dyDescent="0.3">
      <c r="A21" s="9">
        <v>20</v>
      </c>
      <c r="B21" s="14" t="s">
        <v>14</v>
      </c>
      <c r="C21" s="14" t="s">
        <v>212</v>
      </c>
      <c r="D21" s="14" t="s">
        <v>61</v>
      </c>
      <c r="E21" s="12" t="s">
        <v>30</v>
      </c>
      <c r="F21" s="30">
        <f t="shared" si="0"/>
        <v>16</v>
      </c>
      <c r="G21" s="42">
        <v>16</v>
      </c>
      <c r="H21" s="42">
        <v>0</v>
      </c>
      <c r="I21" s="42">
        <v>0</v>
      </c>
      <c r="J21" s="34">
        <v>0</v>
      </c>
      <c r="K21" s="42">
        <v>0</v>
      </c>
      <c r="L21" s="42">
        <v>0</v>
      </c>
      <c r="M21" s="38">
        <f t="shared" si="1"/>
        <v>16</v>
      </c>
    </row>
    <row r="22" spans="1:13" ht="15.75" thickBot="1" x14ac:dyDescent="0.3">
      <c r="A22" s="9">
        <v>21</v>
      </c>
      <c r="B22" s="5" t="s">
        <v>52</v>
      </c>
      <c r="C22" s="10" t="s">
        <v>215</v>
      </c>
      <c r="D22" s="7" t="s">
        <v>61</v>
      </c>
      <c r="E22" s="12" t="s">
        <v>30</v>
      </c>
      <c r="F22" s="30">
        <f t="shared" si="0"/>
        <v>8</v>
      </c>
      <c r="G22" s="42">
        <v>8</v>
      </c>
      <c r="H22" s="42">
        <v>0</v>
      </c>
      <c r="I22" s="42">
        <v>0</v>
      </c>
      <c r="J22" s="34">
        <v>0</v>
      </c>
      <c r="K22" s="42">
        <v>0</v>
      </c>
      <c r="L22" s="42">
        <v>0</v>
      </c>
      <c r="M22" s="38">
        <f t="shared" si="1"/>
        <v>8</v>
      </c>
    </row>
    <row r="23" spans="1:13" ht="15.75" thickBot="1" x14ac:dyDescent="0.3">
      <c r="A23" s="34">
        <v>22</v>
      </c>
      <c r="B23" s="5" t="s">
        <v>96</v>
      </c>
      <c r="C23" s="14" t="s">
        <v>69</v>
      </c>
      <c r="D23" s="7" t="s">
        <v>47</v>
      </c>
      <c r="E23" s="12" t="s">
        <v>30</v>
      </c>
      <c r="F23" s="30">
        <f t="shared" si="0"/>
        <v>6</v>
      </c>
      <c r="G23" s="42">
        <v>6</v>
      </c>
      <c r="H23" s="42">
        <v>0</v>
      </c>
      <c r="I23" s="42">
        <v>0</v>
      </c>
      <c r="J23" s="34">
        <v>0</v>
      </c>
      <c r="K23" s="42">
        <v>0</v>
      </c>
      <c r="L23" s="42">
        <v>0</v>
      </c>
      <c r="M23" s="38">
        <f t="shared" si="1"/>
        <v>6</v>
      </c>
    </row>
    <row r="24" spans="1:13" ht="15.75" thickBot="1" x14ac:dyDescent="0.3">
      <c r="A24" s="9">
        <v>23</v>
      </c>
      <c r="B24" s="14" t="s">
        <v>217</v>
      </c>
      <c r="C24" s="14" t="s">
        <v>51</v>
      </c>
      <c r="D24" s="14" t="s">
        <v>70</v>
      </c>
      <c r="E24" s="12" t="s">
        <v>30</v>
      </c>
      <c r="F24" s="30">
        <f t="shared" si="0"/>
        <v>4</v>
      </c>
      <c r="G24" s="42">
        <v>4</v>
      </c>
      <c r="H24" s="42">
        <v>0</v>
      </c>
      <c r="I24" s="42">
        <v>0</v>
      </c>
      <c r="J24" s="34">
        <v>0</v>
      </c>
      <c r="K24" s="42">
        <v>0</v>
      </c>
      <c r="L24" s="42">
        <v>0</v>
      </c>
      <c r="M24" s="38">
        <f t="shared" si="1"/>
        <v>4</v>
      </c>
    </row>
    <row r="25" spans="1:13" x14ac:dyDescent="0.25">
      <c r="F25"/>
    </row>
    <row r="26" spans="1:13" x14ac:dyDescent="0.25">
      <c r="F26"/>
    </row>
    <row r="27" spans="1:13" x14ac:dyDescent="0.25">
      <c r="F27"/>
    </row>
    <row r="28" spans="1:13" x14ac:dyDescent="0.25">
      <c r="F28"/>
    </row>
    <row r="29" spans="1:13" x14ac:dyDescent="0.25">
      <c r="F29"/>
    </row>
    <row r="30" spans="1:13" x14ac:dyDescent="0.25">
      <c r="F30"/>
    </row>
    <row r="31" spans="1:13" ht="16.5" customHeight="1" x14ac:dyDescent="0.25">
      <c r="F31"/>
    </row>
    <row r="32" spans="1:13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  <row r="107" spans="6:6" x14ac:dyDescent="0.25">
      <c r="F107"/>
    </row>
    <row r="108" spans="6:6" x14ac:dyDescent="0.25">
      <c r="F108"/>
    </row>
  </sheetData>
  <sortState ref="A2:M108">
    <sortCondition descending="1" ref="M2:M108"/>
  </sortState>
  <pageMargins left="0.31496062992125984" right="0.31496062992125984" top="0.35433070866141736" bottom="0.35433070866141736" header="0.31496062992125984" footer="0.31496062992125984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07"/>
  <sheetViews>
    <sheetView zoomScaleNormal="100" workbookViewId="0"/>
  </sheetViews>
  <sheetFormatPr baseColWidth="10" defaultRowHeight="15" x14ac:dyDescent="0.25"/>
  <cols>
    <col min="1" max="1" width="5.28515625" customWidth="1"/>
    <col min="2" max="2" width="14.85546875" customWidth="1"/>
    <col min="3" max="3" width="16.85546875" customWidth="1"/>
    <col min="4" max="4" width="14" customWidth="1"/>
    <col min="5" max="5" width="6.85546875" customWidth="1"/>
    <col min="6" max="6" width="6.5703125" style="4" hidden="1" customWidth="1"/>
    <col min="7" max="9" width="4.5703125" customWidth="1"/>
    <col min="10" max="11" width="4.42578125" customWidth="1"/>
    <col min="12" max="12" width="4.5703125" customWidth="1"/>
    <col min="13" max="13" width="8.28515625" style="26" customWidth="1"/>
  </cols>
  <sheetData>
    <row r="1" spans="1:13" ht="15.75" thickBot="1" x14ac:dyDescent="0.3">
      <c r="A1" s="17" t="s">
        <v>0</v>
      </c>
      <c r="B1" s="18" t="s">
        <v>1</v>
      </c>
      <c r="C1" s="18" t="s">
        <v>2</v>
      </c>
      <c r="D1" s="19" t="s">
        <v>3</v>
      </c>
      <c r="E1" s="19" t="s">
        <v>4</v>
      </c>
      <c r="F1" s="25" t="s">
        <v>112</v>
      </c>
      <c r="G1" s="20">
        <v>1</v>
      </c>
      <c r="H1" s="3">
        <v>2</v>
      </c>
      <c r="I1" s="3">
        <v>3</v>
      </c>
      <c r="J1" s="3">
        <v>4</v>
      </c>
      <c r="K1" s="3">
        <v>5</v>
      </c>
      <c r="L1" s="39">
        <v>6</v>
      </c>
      <c r="M1" s="74" t="s">
        <v>129</v>
      </c>
    </row>
    <row r="2" spans="1:13" ht="19.149999999999999" customHeight="1" thickBot="1" x14ac:dyDescent="0.3">
      <c r="A2" s="34">
        <v>1</v>
      </c>
      <c r="B2" s="21" t="s">
        <v>5</v>
      </c>
      <c r="C2" s="46" t="s">
        <v>172</v>
      </c>
      <c r="D2" s="35" t="s">
        <v>39</v>
      </c>
      <c r="E2" s="45" t="s">
        <v>18</v>
      </c>
      <c r="F2" s="44">
        <f t="shared" ref="F2:F23" si="0">SUM(G2:L2)</f>
        <v>580</v>
      </c>
      <c r="G2" s="42">
        <v>100</v>
      </c>
      <c r="H2" s="12">
        <v>100</v>
      </c>
      <c r="I2" s="12">
        <v>100</v>
      </c>
      <c r="J2" s="12">
        <v>100</v>
      </c>
      <c r="K2" s="12">
        <v>100</v>
      </c>
      <c r="L2" s="12">
        <v>80</v>
      </c>
      <c r="M2" s="16">
        <f t="shared" ref="M2:M23" si="1">IF(COUNT(G2:L2)&lt;6,SUM(G2:L2),SUM(G2:L2)-(MIN(G2:L2)))</f>
        <v>500</v>
      </c>
    </row>
    <row r="3" spans="1:13" s="4" customFormat="1" ht="19.149999999999999" customHeight="1" thickBot="1" x14ac:dyDescent="0.3">
      <c r="A3" s="12">
        <v>2</v>
      </c>
      <c r="B3" s="14" t="s">
        <v>255</v>
      </c>
      <c r="C3" s="14" t="s">
        <v>299</v>
      </c>
      <c r="D3" s="14" t="s">
        <v>256</v>
      </c>
      <c r="E3" s="2" t="s">
        <v>18</v>
      </c>
      <c r="F3" s="30">
        <f t="shared" si="0"/>
        <v>320</v>
      </c>
      <c r="G3" s="42">
        <v>0</v>
      </c>
      <c r="H3" s="12">
        <v>80</v>
      </c>
      <c r="I3" s="12">
        <v>80</v>
      </c>
      <c r="J3" s="12">
        <v>80</v>
      </c>
      <c r="K3" s="12">
        <v>80</v>
      </c>
      <c r="L3" s="12">
        <v>0</v>
      </c>
      <c r="M3" s="40">
        <f t="shared" si="1"/>
        <v>320</v>
      </c>
    </row>
    <row r="4" spans="1:13" ht="15.75" thickBot="1" x14ac:dyDescent="0.3">
      <c r="A4" s="12">
        <v>3</v>
      </c>
      <c r="B4" s="5" t="s">
        <v>393</v>
      </c>
      <c r="C4" s="13" t="s">
        <v>64</v>
      </c>
      <c r="D4" s="7" t="s">
        <v>394</v>
      </c>
      <c r="E4" s="2" t="s">
        <v>18</v>
      </c>
      <c r="F4" s="29">
        <f t="shared" si="0"/>
        <v>100</v>
      </c>
      <c r="G4" s="42">
        <v>0</v>
      </c>
      <c r="H4" s="12">
        <v>0</v>
      </c>
      <c r="I4" s="12">
        <v>0</v>
      </c>
      <c r="J4" s="12">
        <v>0</v>
      </c>
      <c r="K4" s="12">
        <v>0</v>
      </c>
      <c r="L4" s="12">
        <v>100</v>
      </c>
      <c r="M4" s="27">
        <f t="shared" si="1"/>
        <v>100</v>
      </c>
    </row>
    <row r="5" spans="1:13" ht="15.75" thickBot="1" x14ac:dyDescent="0.3">
      <c r="A5" s="34">
        <v>4</v>
      </c>
      <c r="B5" s="1" t="s">
        <v>376</v>
      </c>
      <c r="C5" s="1" t="s">
        <v>377</v>
      </c>
      <c r="D5" s="1" t="s">
        <v>40</v>
      </c>
      <c r="E5" s="2" t="s">
        <v>18</v>
      </c>
      <c r="F5" s="30">
        <f t="shared" si="0"/>
        <v>60</v>
      </c>
      <c r="G5" s="42">
        <v>0</v>
      </c>
      <c r="H5" s="12">
        <v>0</v>
      </c>
      <c r="I5" s="12">
        <v>0</v>
      </c>
      <c r="J5" s="12">
        <v>60</v>
      </c>
      <c r="K5" s="12">
        <v>0</v>
      </c>
      <c r="L5" s="12">
        <v>0</v>
      </c>
      <c r="M5" s="27">
        <f t="shared" si="1"/>
        <v>60</v>
      </c>
    </row>
    <row r="6" spans="1:13" ht="15.75" thickBot="1" x14ac:dyDescent="0.3">
      <c r="A6" s="9">
        <v>4</v>
      </c>
      <c r="B6" s="5" t="s">
        <v>395</v>
      </c>
      <c r="C6" s="10" t="s">
        <v>396</v>
      </c>
      <c r="D6" s="7" t="s">
        <v>397</v>
      </c>
      <c r="E6" s="47" t="s">
        <v>18</v>
      </c>
      <c r="F6" s="29">
        <f t="shared" si="0"/>
        <v>60</v>
      </c>
      <c r="G6" s="42">
        <v>0</v>
      </c>
      <c r="H6" s="12">
        <v>0</v>
      </c>
      <c r="I6" s="12">
        <v>0</v>
      </c>
      <c r="J6" s="12">
        <v>0</v>
      </c>
      <c r="K6" s="12">
        <v>0</v>
      </c>
      <c r="L6" s="12">
        <v>60</v>
      </c>
      <c r="M6" s="27">
        <f t="shared" si="1"/>
        <v>60</v>
      </c>
    </row>
    <row r="7" spans="1:13" ht="15.75" thickBot="1" x14ac:dyDescent="0.3">
      <c r="A7" s="9">
        <v>6</v>
      </c>
      <c r="B7" s="14" t="s">
        <v>398</v>
      </c>
      <c r="C7" s="14" t="s">
        <v>399</v>
      </c>
      <c r="D7" s="14" t="s">
        <v>70</v>
      </c>
      <c r="E7" s="2" t="s">
        <v>18</v>
      </c>
      <c r="F7" s="30">
        <f t="shared" si="0"/>
        <v>50</v>
      </c>
      <c r="G7" s="42">
        <v>0</v>
      </c>
      <c r="H7" s="12">
        <v>0</v>
      </c>
      <c r="I7" s="12">
        <v>0</v>
      </c>
      <c r="J7" s="12">
        <v>0</v>
      </c>
      <c r="K7" s="12">
        <v>0</v>
      </c>
      <c r="L7" s="12">
        <v>50</v>
      </c>
      <c r="M7" s="27">
        <f t="shared" si="1"/>
        <v>50</v>
      </c>
    </row>
    <row r="8" spans="1:13" ht="15.75" thickBot="1" x14ac:dyDescent="0.3">
      <c r="A8" s="34">
        <v>7</v>
      </c>
      <c r="B8" s="10" t="s">
        <v>65</v>
      </c>
      <c r="C8" s="10" t="s">
        <v>66</v>
      </c>
      <c r="D8" s="10" t="s">
        <v>397</v>
      </c>
      <c r="E8" s="2" t="s">
        <v>18</v>
      </c>
      <c r="F8" s="29">
        <f t="shared" si="0"/>
        <v>45</v>
      </c>
      <c r="G8" s="42">
        <v>0</v>
      </c>
      <c r="H8" s="12">
        <v>0</v>
      </c>
      <c r="I8" s="12">
        <v>0</v>
      </c>
      <c r="J8" s="12">
        <v>0</v>
      </c>
      <c r="K8" s="12">
        <v>0</v>
      </c>
      <c r="L8" s="12">
        <v>45</v>
      </c>
      <c r="M8" s="16">
        <f t="shared" si="1"/>
        <v>45</v>
      </c>
    </row>
    <row r="9" spans="1:13" ht="15.75" thickBot="1" x14ac:dyDescent="0.3">
      <c r="A9" s="9">
        <v>8</v>
      </c>
      <c r="B9" s="14"/>
      <c r="C9" s="14"/>
      <c r="D9" s="14"/>
      <c r="E9" s="2" t="s">
        <v>18</v>
      </c>
      <c r="F9" s="30">
        <f t="shared" si="0"/>
        <v>0</v>
      </c>
      <c r="G9" s="4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27">
        <f t="shared" si="1"/>
        <v>0</v>
      </c>
    </row>
    <row r="10" spans="1:13" ht="15.75" thickBot="1" x14ac:dyDescent="0.3">
      <c r="A10" s="12">
        <v>9</v>
      </c>
      <c r="B10" s="5"/>
      <c r="C10" s="13"/>
      <c r="D10" s="7"/>
      <c r="E10" s="2" t="s">
        <v>18</v>
      </c>
      <c r="F10" s="29">
        <f t="shared" si="0"/>
        <v>0</v>
      </c>
      <c r="G10" s="4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27">
        <f t="shared" si="1"/>
        <v>0</v>
      </c>
    </row>
    <row r="11" spans="1:13" ht="15.75" thickBot="1" x14ac:dyDescent="0.3">
      <c r="A11" s="34">
        <v>10</v>
      </c>
      <c r="B11" s="14"/>
      <c r="C11" s="14"/>
      <c r="D11" s="14"/>
      <c r="E11" s="2" t="s">
        <v>18</v>
      </c>
      <c r="F11" s="30">
        <f t="shared" si="0"/>
        <v>0</v>
      </c>
      <c r="G11" s="4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27">
        <f t="shared" si="1"/>
        <v>0</v>
      </c>
    </row>
    <row r="12" spans="1:13" ht="15.75" thickBot="1" x14ac:dyDescent="0.3">
      <c r="A12" s="9">
        <v>11</v>
      </c>
      <c r="B12" s="5"/>
      <c r="C12" s="13"/>
      <c r="D12" s="7"/>
      <c r="E12" s="2" t="s">
        <v>18</v>
      </c>
      <c r="F12" s="29">
        <f t="shared" si="0"/>
        <v>0</v>
      </c>
      <c r="G12" s="4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27">
        <f t="shared" si="1"/>
        <v>0</v>
      </c>
    </row>
    <row r="13" spans="1:13" ht="15.75" thickBot="1" x14ac:dyDescent="0.3">
      <c r="A13" s="9">
        <v>12</v>
      </c>
      <c r="B13" s="5"/>
      <c r="C13" s="1"/>
      <c r="D13" s="7"/>
      <c r="E13" s="2" t="s">
        <v>18</v>
      </c>
      <c r="F13" s="30">
        <f t="shared" si="0"/>
        <v>0</v>
      </c>
      <c r="G13" s="4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27">
        <f t="shared" si="1"/>
        <v>0</v>
      </c>
    </row>
    <row r="14" spans="1:13" ht="15.75" thickBot="1" x14ac:dyDescent="0.3">
      <c r="A14" s="42">
        <v>13</v>
      </c>
      <c r="B14" s="1"/>
      <c r="C14" s="1"/>
      <c r="D14" s="1"/>
      <c r="E14" s="2" t="s">
        <v>18</v>
      </c>
      <c r="F14" s="30">
        <f t="shared" si="0"/>
        <v>0</v>
      </c>
      <c r="G14" s="4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27">
        <f t="shared" si="1"/>
        <v>0</v>
      </c>
    </row>
    <row r="15" spans="1:13" ht="15.75" thickBot="1" x14ac:dyDescent="0.3">
      <c r="A15" s="9">
        <v>14</v>
      </c>
      <c r="B15" s="5"/>
      <c r="C15" s="10"/>
      <c r="D15" s="7"/>
      <c r="E15" s="2" t="s">
        <v>18</v>
      </c>
      <c r="F15" s="29">
        <f t="shared" si="0"/>
        <v>0</v>
      </c>
      <c r="G15" s="4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27">
        <f t="shared" si="1"/>
        <v>0</v>
      </c>
    </row>
    <row r="16" spans="1:13" ht="15.75" thickBot="1" x14ac:dyDescent="0.3">
      <c r="A16" s="12">
        <v>15</v>
      </c>
      <c r="B16" s="1"/>
      <c r="C16" s="1"/>
      <c r="D16" s="1"/>
      <c r="E16" s="2" t="s">
        <v>18</v>
      </c>
      <c r="F16" s="30">
        <f t="shared" si="0"/>
        <v>0</v>
      </c>
      <c r="G16" s="4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27">
        <f t="shared" si="1"/>
        <v>0</v>
      </c>
    </row>
    <row r="17" spans="1:13" ht="15.75" thickBot="1" x14ac:dyDescent="0.3">
      <c r="A17" s="34">
        <v>16</v>
      </c>
      <c r="B17" s="13"/>
      <c r="C17" s="13"/>
      <c r="D17" s="13"/>
      <c r="E17" s="2" t="s">
        <v>18</v>
      </c>
      <c r="F17" s="29">
        <f t="shared" si="0"/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27">
        <f t="shared" si="1"/>
        <v>0</v>
      </c>
    </row>
    <row r="18" spans="1:13" ht="15.75" thickBot="1" x14ac:dyDescent="0.3">
      <c r="A18" s="12">
        <v>17</v>
      </c>
      <c r="B18" s="5"/>
      <c r="C18" s="10"/>
      <c r="D18" s="6"/>
      <c r="E18" s="2" t="s">
        <v>18</v>
      </c>
      <c r="F18" s="29">
        <f t="shared" si="0"/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27">
        <f t="shared" si="1"/>
        <v>0</v>
      </c>
    </row>
    <row r="19" spans="1:13" ht="15.75" thickBot="1" x14ac:dyDescent="0.3">
      <c r="A19" s="9">
        <v>18</v>
      </c>
      <c r="B19" s="1"/>
      <c r="C19" s="1"/>
      <c r="D19" s="1"/>
      <c r="E19" s="2" t="s">
        <v>18</v>
      </c>
      <c r="F19" s="30">
        <f t="shared" si="0"/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27">
        <f t="shared" si="1"/>
        <v>0</v>
      </c>
    </row>
    <row r="20" spans="1:13" ht="15.75" thickBot="1" x14ac:dyDescent="0.3">
      <c r="A20" s="34">
        <v>19</v>
      </c>
      <c r="B20" s="5"/>
      <c r="C20" s="10"/>
      <c r="D20" s="7"/>
      <c r="E20" s="2" t="s">
        <v>18</v>
      </c>
      <c r="F20" s="29">
        <f t="shared" si="0"/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27">
        <f t="shared" si="1"/>
        <v>0</v>
      </c>
    </row>
    <row r="21" spans="1:13" ht="15.75" thickBot="1" x14ac:dyDescent="0.3">
      <c r="A21" s="12">
        <v>20</v>
      </c>
      <c r="B21" s="5"/>
      <c r="C21" s="14"/>
      <c r="D21" s="6"/>
      <c r="E21" s="2" t="s">
        <v>18</v>
      </c>
      <c r="F21" s="30">
        <f t="shared" si="0"/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27">
        <f t="shared" si="1"/>
        <v>0</v>
      </c>
    </row>
    <row r="22" spans="1:13" ht="15.75" thickBot="1" x14ac:dyDescent="0.3">
      <c r="A22" s="9">
        <v>21</v>
      </c>
      <c r="B22" s="5"/>
      <c r="C22" s="14"/>
      <c r="D22" s="7"/>
      <c r="E22" s="2" t="s">
        <v>18</v>
      </c>
      <c r="F22" s="30">
        <f t="shared" si="0"/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27">
        <f t="shared" si="1"/>
        <v>0</v>
      </c>
    </row>
    <row r="23" spans="1:13" ht="15.75" thickBot="1" x14ac:dyDescent="0.3">
      <c r="A23" s="34">
        <v>22</v>
      </c>
      <c r="B23" s="5"/>
      <c r="C23" s="10"/>
      <c r="D23" s="6"/>
      <c r="E23" s="2" t="s">
        <v>18</v>
      </c>
      <c r="F23" s="29">
        <f t="shared" si="0"/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6">
        <f t="shared" si="1"/>
        <v>0</v>
      </c>
    </row>
    <row r="24" spans="1:13" x14ac:dyDescent="0.25">
      <c r="F24"/>
    </row>
    <row r="25" spans="1:13" x14ac:dyDescent="0.25">
      <c r="F25"/>
    </row>
    <row r="26" spans="1:13" x14ac:dyDescent="0.25">
      <c r="F26"/>
    </row>
    <row r="27" spans="1:13" x14ac:dyDescent="0.25">
      <c r="F27"/>
    </row>
    <row r="28" spans="1:13" x14ac:dyDescent="0.25">
      <c r="F28"/>
    </row>
    <row r="29" spans="1:13" x14ac:dyDescent="0.25">
      <c r="F29"/>
    </row>
    <row r="30" spans="1:13" ht="16.5" customHeight="1" x14ac:dyDescent="0.25">
      <c r="F30"/>
    </row>
    <row r="31" spans="1:13" x14ac:dyDescent="0.25">
      <c r="F31"/>
    </row>
    <row r="32" spans="1:13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  <row r="107" spans="6:6" x14ac:dyDescent="0.25">
      <c r="F107"/>
    </row>
  </sheetData>
  <sortState ref="A2:M107">
    <sortCondition descending="1" ref="M2:M107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02"/>
  <sheetViews>
    <sheetView zoomScaleNormal="100" workbookViewId="0"/>
  </sheetViews>
  <sheetFormatPr baseColWidth="10" defaultRowHeight="15" x14ac:dyDescent="0.25"/>
  <cols>
    <col min="1" max="1" width="5.140625" customWidth="1"/>
    <col min="2" max="2" width="14.7109375" customWidth="1"/>
    <col min="3" max="3" width="17.140625" customWidth="1"/>
    <col min="4" max="4" width="14.5703125" customWidth="1"/>
    <col min="5" max="5" width="6.5703125" customWidth="1"/>
    <col min="6" max="6" width="7" style="4" hidden="1" customWidth="1"/>
    <col min="7" max="7" width="5.28515625" customWidth="1"/>
    <col min="8" max="8" width="4.42578125" customWidth="1"/>
    <col min="9" max="9" width="5.28515625" customWidth="1"/>
    <col min="10" max="10" width="4.85546875" customWidth="1"/>
    <col min="11" max="11" width="4.5703125" customWidth="1"/>
    <col min="12" max="12" width="5.85546875" customWidth="1"/>
    <col min="13" max="13" width="8.85546875" style="26" customWidth="1"/>
  </cols>
  <sheetData>
    <row r="1" spans="1:13" ht="15.75" thickBot="1" x14ac:dyDescent="0.3">
      <c r="A1" s="51" t="s">
        <v>0</v>
      </c>
      <c r="B1" s="48" t="s">
        <v>1</v>
      </c>
      <c r="C1" s="60" t="s">
        <v>2</v>
      </c>
      <c r="D1" s="48" t="s">
        <v>3</v>
      </c>
      <c r="E1" s="60" t="s">
        <v>4</v>
      </c>
      <c r="F1" s="25" t="s">
        <v>112</v>
      </c>
      <c r="G1" s="41">
        <v>1</v>
      </c>
      <c r="H1" s="53">
        <v>2</v>
      </c>
      <c r="I1" s="41">
        <v>3</v>
      </c>
      <c r="J1" s="53">
        <v>4</v>
      </c>
      <c r="K1" s="41">
        <v>5</v>
      </c>
      <c r="L1" s="53">
        <v>6</v>
      </c>
      <c r="M1" s="16" t="s">
        <v>129</v>
      </c>
    </row>
    <row r="2" spans="1:13" ht="19.149999999999999" customHeight="1" thickBot="1" x14ac:dyDescent="0.3">
      <c r="A2" s="34">
        <v>1</v>
      </c>
      <c r="B2" s="21" t="s">
        <v>103</v>
      </c>
      <c r="C2" s="15" t="s">
        <v>12</v>
      </c>
      <c r="D2" s="22" t="s">
        <v>116</v>
      </c>
      <c r="E2" s="56" t="s">
        <v>16</v>
      </c>
      <c r="F2" s="37">
        <f t="shared" ref="F2:F22" si="0">SUM(G2:L2)</f>
        <v>460</v>
      </c>
      <c r="G2" s="34">
        <v>100</v>
      </c>
      <c r="H2" s="34">
        <v>100</v>
      </c>
      <c r="I2" s="34">
        <v>0</v>
      </c>
      <c r="J2" s="34">
        <v>100</v>
      </c>
      <c r="K2" s="34">
        <v>100</v>
      </c>
      <c r="L2" s="34">
        <v>60</v>
      </c>
      <c r="M2" s="38">
        <f t="shared" ref="M2:M22" si="1">IF(COUNT(G2:L2)&lt;6,SUM(G2:L2),SUM(G2:L2)-(MIN(G2:L2)))</f>
        <v>460</v>
      </c>
    </row>
    <row r="3" spans="1:13" s="4" customFormat="1" ht="19.149999999999999" customHeight="1" thickBot="1" x14ac:dyDescent="0.3">
      <c r="A3" s="9">
        <v>2</v>
      </c>
      <c r="B3" s="13" t="s">
        <v>244</v>
      </c>
      <c r="C3" s="13" t="s">
        <v>245</v>
      </c>
      <c r="D3" s="13" t="s">
        <v>42</v>
      </c>
      <c r="E3" s="56" t="s">
        <v>16</v>
      </c>
      <c r="F3" s="29">
        <f t="shared" si="0"/>
        <v>325</v>
      </c>
      <c r="G3" s="34">
        <v>0</v>
      </c>
      <c r="H3" s="34">
        <v>80</v>
      </c>
      <c r="I3" s="34">
        <v>60</v>
      </c>
      <c r="J3" s="34">
        <v>45</v>
      </c>
      <c r="K3" s="34">
        <v>60</v>
      </c>
      <c r="L3" s="34">
        <v>80</v>
      </c>
      <c r="M3" s="40">
        <f t="shared" si="1"/>
        <v>325</v>
      </c>
    </row>
    <row r="4" spans="1:13" ht="15.75" thickBot="1" x14ac:dyDescent="0.3">
      <c r="A4" s="9">
        <v>3</v>
      </c>
      <c r="B4" s="5" t="s">
        <v>113</v>
      </c>
      <c r="C4" s="10" t="s">
        <v>170</v>
      </c>
      <c r="D4" s="7" t="s">
        <v>49</v>
      </c>
      <c r="E4" s="56" t="s">
        <v>16</v>
      </c>
      <c r="F4" s="29">
        <f t="shared" si="0"/>
        <v>310</v>
      </c>
      <c r="G4" s="34">
        <v>80</v>
      </c>
      <c r="H4" s="34">
        <v>50</v>
      </c>
      <c r="I4" s="34">
        <v>100</v>
      </c>
      <c r="J4" s="34">
        <v>80</v>
      </c>
      <c r="K4" s="34">
        <v>0</v>
      </c>
      <c r="L4" s="34">
        <v>0</v>
      </c>
      <c r="M4" s="27">
        <f t="shared" si="1"/>
        <v>310</v>
      </c>
    </row>
    <row r="5" spans="1:13" ht="15.75" thickBot="1" x14ac:dyDescent="0.3">
      <c r="A5" s="34">
        <v>4</v>
      </c>
      <c r="B5" s="1" t="s">
        <v>114</v>
      </c>
      <c r="C5" s="1" t="s">
        <v>115</v>
      </c>
      <c r="D5" s="1" t="s">
        <v>116</v>
      </c>
      <c r="E5" s="56" t="s">
        <v>16</v>
      </c>
      <c r="F5" s="30">
        <f t="shared" si="0"/>
        <v>265</v>
      </c>
      <c r="G5" s="34">
        <v>50</v>
      </c>
      <c r="H5" s="34">
        <v>40</v>
      </c>
      <c r="I5" s="34">
        <v>50</v>
      </c>
      <c r="J5" s="34">
        <v>40</v>
      </c>
      <c r="K5" s="34">
        <v>40</v>
      </c>
      <c r="L5" s="34">
        <v>45</v>
      </c>
      <c r="M5" s="27">
        <f t="shared" si="1"/>
        <v>225</v>
      </c>
    </row>
    <row r="6" spans="1:13" ht="15.75" thickBot="1" x14ac:dyDescent="0.3">
      <c r="A6" s="9">
        <v>5</v>
      </c>
      <c r="B6" s="14" t="s">
        <v>247</v>
      </c>
      <c r="C6" s="14" t="s">
        <v>85</v>
      </c>
      <c r="D6" s="14" t="s">
        <v>48</v>
      </c>
      <c r="E6" s="56" t="s">
        <v>16</v>
      </c>
      <c r="F6" s="30">
        <f t="shared" si="0"/>
        <v>210</v>
      </c>
      <c r="G6" s="34">
        <v>0</v>
      </c>
      <c r="H6" s="34">
        <v>36</v>
      </c>
      <c r="I6" s="34">
        <v>40</v>
      </c>
      <c r="J6" s="34">
        <v>22</v>
      </c>
      <c r="K6" s="34">
        <v>80</v>
      </c>
      <c r="L6" s="34">
        <v>32</v>
      </c>
      <c r="M6" s="27">
        <f t="shared" si="1"/>
        <v>210</v>
      </c>
    </row>
    <row r="7" spans="1:13" ht="15.75" thickBot="1" x14ac:dyDescent="0.3">
      <c r="A7" s="34">
        <v>6</v>
      </c>
      <c r="B7" s="13" t="s">
        <v>58</v>
      </c>
      <c r="C7" s="13" t="s">
        <v>171</v>
      </c>
      <c r="D7" s="13" t="s">
        <v>53</v>
      </c>
      <c r="E7" s="56" t="s">
        <v>16</v>
      </c>
      <c r="F7" s="29">
        <f t="shared" si="0"/>
        <v>235</v>
      </c>
      <c r="G7" s="34">
        <v>60</v>
      </c>
      <c r="H7" s="34">
        <v>32</v>
      </c>
      <c r="I7" s="34">
        <v>32</v>
      </c>
      <c r="J7" s="34">
        <v>26</v>
      </c>
      <c r="K7" s="34">
        <v>45</v>
      </c>
      <c r="L7" s="34">
        <v>40</v>
      </c>
      <c r="M7" s="27">
        <f t="shared" si="1"/>
        <v>209</v>
      </c>
    </row>
    <row r="8" spans="1:13" ht="15.75" thickBot="1" x14ac:dyDescent="0.3">
      <c r="A8" s="9">
        <v>7</v>
      </c>
      <c r="B8" s="1" t="s">
        <v>246</v>
      </c>
      <c r="C8" s="1" t="s">
        <v>297</v>
      </c>
      <c r="D8" s="1" t="s">
        <v>42</v>
      </c>
      <c r="E8" s="56" t="s">
        <v>16</v>
      </c>
      <c r="F8" s="30">
        <f t="shared" si="0"/>
        <v>205</v>
      </c>
      <c r="G8" s="34">
        <v>0</v>
      </c>
      <c r="H8" s="34">
        <v>45</v>
      </c>
      <c r="I8" s="34">
        <v>0</v>
      </c>
      <c r="J8" s="34">
        <v>60</v>
      </c>
      <c r="K8" s="34">
        <v>0</v>
      </c>
      <c r="L8" s="34">
        <v>100</v>
      </c>
      <c r="M8" s="27">
        <f t="shared" si="1"/>
        <v>205</v>
      </c>
    </row>
    <row r="9" spans="1:13" ht="15.75" thickBot="1" x14ac:dyDescent="0.3">
      <c r="A9" s="9">
        <v>8</v>
      </c>
      <c r="B9" s="5" t="s">
        <v>242</v>
      </c>
      <c r="C9" s="13" t="s">
        <v>243</v>
      </c>
      <c r="D9" s="7" t="s">
        <v>70</v>
      </c>
      <c r="E9" s="56" t="s">
        <v>16</v>
      </c>
      <c r="F9" s="29">
        <f t="shared" si="0"/>
        <v>180</v>
      </c>
      <c r="G9" s="34">
        <v>0</v>
      </c>
      <c r="H9" s="34">
        <v>80</v>
      </c>
      <c r="I9" s="34">
        <v>0</v>
      </c>
      <c r="J9" s="34">
        <v>0</v>
      </c>
      <c r="K9" s="34">
        <v>50</v>
      </c>
      <c r="L9" s="34">
        <v>50</v>
      </c>
      <c r="M9" s="27">
        <f t="shared" si="1"/>
        <v>180</v>
      </c>
    </row>
    <row r="10" spans="1:13" ht="15.75" thickBot="1" x14ac:dyDescent="0.3">
      <c r="A10" s="34">
        <v>9</v>
      </c>
      <c r="B10" s="1" t="s">
        <v>251</v>
      </c>
      <c r="C10" s="1" t="s">
        <v>298</v>
      </c>
      <c r="D10" s="1" t="s">
        <v>137</v>
      </c>
      <c r="E10" s="56" t="s">
        <v>16</v>
      </c>
      <c r="F10" s="30">
        <f t="shared" si="0"/>
        <v>112</v>
      </c>
      <c r="G10" s="34">
        <v>0</v>
      </c>
      <c r="H10" s="34">
        <v>26</v>
      </c>
      <c r="I10" s="34">
        <v>0</v>
      </c>
      <c r="J10" s="34">
        <v>18</v>
      </c>
      <c r="K10" s="34">
        <v>32</v>
      </c>
      <c r="L10" s="34">
        <v>36</v>
      </c>
      <c r="M10" s="27">
        <f t="shared" si="1"/>
        <v>112</v>
      </c>
    </row>
    <row r="11" spans="1:13" ht="15.75" thickBot="1" x14ac:dyDescent="0.3">
      <c r="A11" s="9">
        <v>10</v>
      </c>
      <c r="B11" s="10" t="s">
        <v>248</v>
      </c>
      <c r="C11" s="10" t="s">
        <v>249</v>
      </c>
      <c r="D11" s="10" t="s">
        <v>250</v>
      </c>
      <c r="E11" s="56" t="s">
        <v>16</v>
      </c>
      <c r="F11" s="29">
        <f t="shared" si="0"/>
        <v>109</v>
      </c>
      <c r="G11" s="34">
        <v>0</v>
      </c>
      <c r="H11" s="34">
        <v>29</v>
      </c>
      <c r="I11" s="34">
        <v>80</v>
      </c>
      <c r="J11" s="34">
        <v>0</v>
      </c>
      <c r="K11" s="34">
        <v>0</v>
      </c>
      <c r="L11" s="34">
        <v>0</v>
      </c>
      <c r="M11" s="27">
        <f t="shared" si="1"/>
        <v>109</v>
      </c>
    </row>
    <row r="12" spans="1:13" ht="15.75" thickBot="1" x14ac:dyDescent="0.3">
      <c r="A12" s="34">
        <v>11</v>
      </c>
      <c r="B12" s="1" t="s">
        <v>234</v>
      </c>
      <c r="C12" s="1" t="s">
        <v>316</v>
      </c>
      <c r="D12" s="1" t="s">
        <v>236</v>
      </c>
      <c r="E12" s="56" t="s">
        <v>16</v>
      </c>
      <c r="F12" s="30">
        <f t="shared" si="0"/>
        <v>101</v>
      </c>
      <c r="G12" s="34">
        <v>0</v>
      </c>
      <c r="H12" s="34">
        <v>0</v>
      </c>
      <c r="I12" s="34">
        <v>36</v>
      </c>
      <c r="J12" s="34">
        <v>29</v>
      </c>
      <c r="K12" s="34">
        <v>36</v>
      </c>
      <c r="L12" s="34">
        <v>0</v>
      </c>
      <c r="M12" s="27">
        <f t="shared" si="1"/>
        <v>101</v>
      </c>
    </row>
    <row r="13" spans="1:13" ht="15.75" thickBot="1" x14ac:dyDescent="0.3">
      <c r="A13" s="9">
        <v>12</v>
      </c>
      <c r="B13" s="5" t="s">
        <v>315</v>
      </c>
      <c r="C13" s="1" t="s">
        <v>345</v>
      </c>
      <c r="D13" s="7" t="s">
        <v>206</v>
      </c>
      <c r="E13" s="56" t="s">
        <v>16</v>
      </c>
      <c r="F13" s="30">
        <f t="shared" si="0"/>
        <v>65</v>
      </c>
      <c r="G13" s="34">
        <v>0</v>
      </c>
      <c r="H13" s="34">
        <v>0</v>
      </c>
      <c r="I13" s="34">
        <v>45</v>
      </c>
      <c r="J13" s="34">
        <v>20</v>
      </c>
      <c r="K13" s="34">
        <v>0</v>
      </c>
      <c r="L13" s="34">
        <v>0</v>
      </c>
      <c r="M13" s="27">
        <f t="shared" si="1"/>
        <v>65</v>
      </c>
    </row>
    <row r="14" spans="1:13" ht="15.75" thickBot="1" x14ac:dyDescent="0.3">
      <c r="A14" s="9">
        <v>13</v>
      </c>
      <c r="B14" s="6" t="s">
        <v>317</v>
      </c>
      <c r="C14" s="13" t="s">
        <v>346</v>
      </c>
      <c r="D14" s="6" t="s">
        <v>32</v>
      </c>
      <c r="E14" s="56" t="s">
        <v>16</v>
      </c>
      <c r="F14" s="29">
        <f t="shared" si="0"/>
        <v>53</v>
      </c>
      <c r="G14" s="34">
        <v>0</v>
      </c>
      <c r="H14" s="34">
        <v>0</v>
      </c>
      <c r="I14" s="34">
        <v>29</v>
      </c>
      <c r="J14" s="34">
        <v>24</v>
      </c>
      <c r="K14" s="34">
        <v>0</v>
      </c>
      <c r="L14" s="34">
        <v>0</v>
      </c>
      <c r="M14" s="27">
        <f t="shared" si="1"/>
        <v>53</v>
      </c>
    </row>
    <row r="15" spans="1:13" ht="15.75" thickBot="1" x14ac:dyDescent="0.3">
      <c r="A15" s="34">
        <v>14</v>
      </c>
      <c r="B15" s="10" t="s">
        <v>371</v>
      </c>
      <c r="C15" s="10" t="s">
        <v>372</v>
      </c>
      <c r="D15" s="10" t="s">
        <v>250</v>
      </c>
      <c r="E15" s="56" t="s">
        <v>16</v>
      </c>
      <c r="F15" s="29">
        <f t="shared" si="0"/>
        <v>50</v>
      </c>
      <c r="G15" s="34">
        <v>0</v>
      </c>
      <c r="H15" s="34">
        <v>0</v>
      </c>
      <c r="I15" s="34">
        <v>0</v>
      </c>
      <c r="J15" s="34">
        <v>50</v>
      </c>
      <c r="K15" s="34">
        <v>0</v>
      </c>
      <c r="L15" s="34">
        <v>0</v>
      </c>
      <c r="M15" s="27">
        <f t="shared" si="1"/>
        <v>50</v>
      </c>
    </row>
    <row r="16" spans="1:13" ht="15.75" thickBot="1" x14ac:dyDescent="0.3">
      <c r="A16" s="9">
        <v>15</v>
      </c>
      <c r="B16" s="1" t="s">
        <v>373</v>
      </c>
      <c r="C16" s="1" t="s">
        <v>374</v>
      </c>
      <c r="D16" s="1" t="s">
        <v>41</v>
      </c>
      <c r="E16" s="56" t="s">
        <v>16</v>
      </c>
      <c r="F16" s="30">
        <f t="shared" si="0"/>
        <v>36</v>
      </c>
      <c r="G16" s="34">
        <v>0</v>
      </c>
      <c r="H16" s="34">
        <v>0</v>
      </c>
      <c r="I16" s="34">
        <v>0</v>
      </c>
      <c r="J16" s="34">
        <v>36</v>
      </c>
      <c r="K16" s="34">
        <v>0</v>
      </c>
      <c r="L16" s="34">
        <v>0</v>
      </c>
      <c r="M16" s="27">
        <f t="shared" si="1"/>
        <v>36</v>
      </c>
    </row>
    <row r="17" spans="1:13" ht="15.75" thickBot="1" x14ac:dyDescent="0.3">
      <c r="A17" s="34">
        <v>16</v>
      </c>
      <c r="B17" s="5" t="s">
        <v>375</v>
      </c>
      <c r="C17" s="14" t="s">
        <v>19</v>
      </c>
      <c r="D17" s="7" t="s">
        <v>250</v>
      </c>
      <c r="E17" s="56" t="s">
        <v>16</v>
      </c>
      <c r="F17" s="30">
        <f t="shared" si="0"/>
        <v>32</v>
      </c>
      <c r="G17" s="34">
        <v>0</v>
      </c>
      <c r="H17" s="34">
        <v>0</v>
      </c>
      <c r="I17" s="34">
        <v>0</v>
      </c>
      <c r="J17" s="34">
        <v>32</v>
      </c>
      <c r="K17" s="34">
        <v>0</v>
      </c>
      <c r="L17" s="34">
        <v>0</v>
      </c>
      <c r="M17" s="27">
        <f t="shared" si="1"/>
        <v>32</v>
      </c>
    </row>
    <row r="18" spans="1:13" ht="15.75" thickBot="1" x14ac:dyDescent="0.3">
      <c r="A18" s="9">
        <v>17</v>
      </c>
      <c r="B18" s="5" t="s">
        <v>252</v>
      </c>
      <c r="C18" s="13" t="s">
        <v>253</v>
      </c>
      <c r="D18" s="7" t="s">
        <v>254</v>
      </c>
      <c r="E18" s="56" t="s">
        <v>16</v>
      </c>
      <c r="F18" s="29">
        <f t="shared" si="0"/>
        <v>24</v>
      </c>
      <c r="G18" s="34">
        <v>0</v>
      </c>
      <c r="H18" s="34">
        <v>24</v>
      </c>
      <c r="I18" s="34">
        <v>0</v>
      </c>
      <c r="J18" s="34">
        <v>0</v>
      </c>
      <c r="K18" s="34">
        <v>0</v>
      </c>
      <c r="L18" s="34">
        <v>0</v>
      </c>
      <c r="M18" s="27">
        <f t="shared" si="1"/>
        <v>24</v>
      </c>
    </row>
    <row r="19" spans="1:13" ht="15.75" thickBot="1" x14ac:dyDescent="0.3">
      <c r="A19" s="9">
        <v>18</v>
      </c>
      <c r="B19" s="5"/>
      <c r="C19" s="10"/>
      <c r="D19" s="7"/>
      <c r="E19" s="56" t="s">
        <v>16</v>
      </c>
      <c r="F19" s="29">
        <f t="shared" si="0"/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27">
        <f t="shared" si="1"/>
        <v>0</v>
      </c>
    </row>
    <row r="20" spans="1:13" ht="15.75" thickBot="1" x14ac:dyDescent="0.3">
      <c r="A20" s="34">
        <v>19</v>
      </c>
      <c r="B20" s="1"/>
      <c r="C20" s="1"/>
      <c r="D20" s="1"/>
      <c r="E20" s="56" t="s">
        <v>16</v>
      </c>
      <c r="F20" s="30">
        <f t="shared" si="0"/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27">
        <f t="shared" si="1"/>
        <v>0</v>
      </c>
    </row>
    <row r="21" spans="1:13" ht="15.75" thickBot="1" x14ac:dyDescent="0.3">
      <c r="A21" s="9">
        <v>20</v>
      </c>
      <c r="B21" s="5"/>
      <c r="C21" s="1"/>
      <c r="D21" s="6"/>
      <c r="E21" s="56" t="s">
        <v>16</v>
      </c>
      <c r="F21" s="30">
        <f t="shared" si="0"/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27">
        <f t="shared" si="1"/>
        <v>0</v>
      </c>
    </row>
    <row r="22" spans="1:13" x14ac:dyDescent="0.25">
      <c r="A22" s="9">
        <v>21</v>
      </c>
      <c r="B22" s="14"/>
      <c r="C22" s="14"/>
      <c r="D22" s="14"/>
      <c r="E22" s="56" t="s">
        <v>16</v>
      </c>
      <c r="F22" s="30">
        <f t="shared" si="0"/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27">
        <f t="shared" si="1"/>
        <v>0</v>
      </c>
    </row>
    <row r="23" spans="1:13" x14ac:dyDescent="0.25">
      <c r="F23"/>
    </row>
    <row r="24" spans="1:13" x14ac:dyDescent="0.25">
      <c r="F24"/>
    </row>
    <row r="25" spans="1:13" ht="16.5" customHeight="1" x14ac:dyDescent="0.25">
      <c r="F25"/>
    </row>
    <row r="26" spans="1:13" x14ac:dyDescent="0.25">
      <c r="F26"/>
    </row>
    <row r="27" spans="1:13" x14ac:dyDescent="0.25">
      <c r="F27"/>
    </row>
    <row r="28" spans="1:13" x14ac:dyDescent="0.25">
      <c r="F28"/>
    </row>
    <row r="29" spans="1:13" x14ac:dyDescent="0.25">
      <c r="F29"/>
    </row>
    <row r="30" spans="1:13" x14ac:dyDescent="0.25">
      <c r="F30"/>
    </row>
    <row r="31" spans="1:13" x14ac:dyDescent="0.25">
      <c r="F31"/>
    </row>
    <row r="32" spans="1:13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</sheetData>
  <sortState ref="A2:M102">
    <sortCondition descending="1" ref="M2:M102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80"/>
  <sheetViews>
    <sheetView workbookViewId="0"/>
  </sheetViews>
  <sheetFormatPr baseColWidth="10" defaultRowHeight="15" x14ac:dyDescent="0.25"/>
  <cols>
    <col min="1" max="1" width="5.5703125" customWidth="1"/>
    <col min="2" max="2" width="15.42578125" customWidth="1"/>
    <col min="3" max="3" width="16.7109375" customWidth="1"/>
    <col min="4" max="4" width="13.42578125" customWidth="1"/>
    <col min="5" max="5" width="6.28515625" customWidth="1"/>
    <col min="6" max="6" width="6.85546875" style="4" hidden="1" customWidth="1"/>
    <col min="7" max="8" width="5.42578125" customWidth="1"/>
    <col min="9" max="9" width="5.28515625" customWidth="1"/>
    <col min="10" max="10" width="4.85546875" customWidth="1"/>
    <col min="11" max="12" width="5.140625" bestFit="1" customWidth="1"/>
    <col min="13" max="13" width="9.28515625" style="26" customWidth="1"/>
  </cols>
  <sheetData>
    <row r="1" spans="1:13" ht="15.75" thickBot="1" x14ac:dyDescent="0.3">
      <c r="A1" s="17" t="s">
        <v>0</v>
      </c>
      <c r="B1" s="18" t="s">
        <v>1</v>
      </c>
      <c r="C1" s="18" t="s">
        <v>2</v>
      </c>
      <c r="D1" s="19" t="s">
        <v>3</v>
      </c>
      <c r="E1" s="19" t="s">
        <v>4</v>
      </c>
      <c r="F1" s="25" t="s">
        <v>112</v>
      </c>
      <c r="G1" s="20">
        <v>1</v>
      </c>
      <c r="H1" s="3">
        <v>2</v>
      </c>
      <c r="I1" s="3">
        <v>3</v>
      </c>
      <c r="J1" s="3">
        <v>4</v>
      </c>
      <c r="K1" s="3">
        <v>5</v>
      </c>
      <c r="L1" s="39">
        <v>80</v>
      </c>
      <c r="M1" s="16" t="s">
        <v>129</v>
      </c>
    </row>
    <row r="2" spans="1:13" ht="18.600000000000001" customHeight="1" thickBot="1" x14ac:dyDescent="0.3">
      <c r="A2" s="34">
        <v>1</v>
      </c>
      <c r="B2" s="35" t="s">
        <v>108</v>
      </c>
      <c r="C2" s="15" t="s">
        <v>109</v>
      </c>
      <c r="D2" s="72" t="s">
        <v>41</v>
      </c>
      <c r="E2" s="56" t="s">
        <v>11</v>
      </c>
      <c r="F2" s="37">
        <f t="shared" ref="F2:F15" si="0">SUM(G2:L2)</f>
        <v>500</v>
      </c>
      <c r="G2" s="15">
        <v>100</v>
      </c>
      <c r="H2" s="15">
        <v>0</v>
      </c>
      <c r="I2" s="15">
        <v>100</v>
      </c>
      <c r="J2" s="15">
        <v>100</v>
      </c>
      <c r="K2" s="15">
        <v>100</v>
      </c>
      <c r="L2" s="15">
        <v>100</v>
      </c>
      <c r="M2" s="38">
        <f t="shared" ref="M2:M15" si="1">IF(COUNT(G2:L2)&lt;6,SUM(G2:L2),SUM(G2:L2)-(MIN(G2:L2)))</f>
        <v>500</v>
      </c>
    </row>
    <row r="3" spans="1:13" s="4" customFormat="1" ht="15.75" thickBot="1" x14ac:dyDescent="0.3">
      <c r="A3" s="9">
        <v>2</v>
      </c>
      <c r="B3" s="13" t="s">
        <v>110</v>
      </c>
      <c r="C3" s="13" t="s">
        <v>111</v>
      </c>
      <c r="D3" s="13" t="s">
        <v>41</v>
      </c>
      <c r="E3" s="56" t="s">
        <v>11</v>
      </c>
      <c r="F3" s="29">
        <f t="shared" si="0"/>
        <v>420</v>
      </c>
      <c r="G3" s="15">
        <v>80</v>
      </c>
      <c r="H3" s="15">
        <v>100</v>
      </c>
      <c r="I3" s="15">
        <v>80</v>
      </c>
      <c r="J3" s="15">
        <v>80</v>
      </c>
      <c r="K3" s="15">
        <v>80</v>
      </c>
      <c r="L3" s="15">
        <v>0</v>
      </c>
      <c r="M3" s="33">
        <f t="shared" si="1"/>
        <v>420</v>
      </c>
    </row>
    <row r="4" spans="1:13" ht="15.75" thickBot="1" x14ac:dyDescent="0.3">
      <c r="A4" s="9">
        <v>3</v>
      </c>
      <c r="B4" s="5" t="s">
        <v>234</v>
      </c>
      <c r="C4" s="10" t="s">
        <v>235</v>
      </c>
      <c r="D4" s="11" t="s">
        <v>236</v>
      </c>
      <c r="E4" s="56" t="s">
        <v>11</v>
      </c>
      <c r="F4" s="29">
        <f t="shared" si="0"/>
        <v>310</v>
      </c>
      <c r="G4" s="15">
        <v>0</v>
      </c>
      <c r="H4" s="15">
        <v>80</v>
      </c>
      <c r="I4" s="15">
        <v>60</v>
      </c>
      <c r="J4" s="15">
        <v>50</v>
      </c>
      <c r="K4" s="15">
        <v>60</v>
      </c>
      <c r="L4" s="15">
        <v>60</v>
      </c>
      <c r="M4" s="27">
        <f t="shared" si="1"/>
        <v>310</v>
      </c>
    </row>
    <row r="5" spans="1:13" ht="15.75" thickBot="1" x14ac:dyDescent="0.3">
      <c r="A5" s="34">
        <v>4</v>
      </c>
      <c r="B5" s="13" t="s">
        <v>107</v>
      </c>
      <c r="C5" s="13" t="s">
        <v>169</v>
      </c>
      <c r="D5" s="13" t="s">
        <v>41</v>
      </c>
      <c r="E5" s="56" t="s">
        <v>11</v>
      </c>
      <c r="F5" s="29">
        <f t="shared" si="0"/>
        <v>230</v>
      </c>
      <c r="G5" s="15">
        <v>60</v>
      </c>
      <c r="H5" s="15">
        <v>60</v>
      </c>
      <c r="I5" s="15">
        <v>50</v>
      </c>
      <c r="J5" s="15">
        <v>60</v>
      </c>
      <c r="K5" s="15">
        <v>0</v>
      </c>
      <c r="L5" s="15">
        <v>0</v>
      </c>
      <c r="M5" s="27">
        <f t="shared" si="1"/>
        <v>230</v>
      </c>
    </row>
    <row r="6" spans="1:13" ht="15.75" thickBot="1" x14ac:dyDescent="0.3">
      <c r="A6" s="9">
        <v>5</v>
      </c>
      <c r="B6" s="1" t="s">
        <v>237</v>
      </c>
      <c r="C6" s="1" t="s">
        <v>238</v>
      </c>
      <c r="D6" s="1" t="s">
        <v>48</v>
      </c>
      <c r="E6" s="56" t="s">
        <v>11</v>
      </c>
      <c r="F6" s="30">
        <f t="shared" si="0"/>
        <v>50</v>
      </c>
      <c r="G6" s="15">
        <v>0</v>
      </c>
      <c r="H6" s="15">
        <v>50</v>
      </c>
      <c r="I6" s="15">
        <v>0</v>
      </c>
      <c r="J6" s="15">
        <v>0</v>
      </c>
      <c r="K6" s="15">
        <v>0</v>
      </c>
      <c r="L6" s="15">
        <v>0</v>
      </c>
      <c r="M6" s="27">
        <f t="shared" si="1"/>
        <v>50</v>
      </c>
    </row>
    <row r="7" spans="1:13" ht="15.75" thickBot="1" x14ac:dyDescent="0.3">
      <c r="A7" s="9">
        <v>5</v>
      </c>
      <c r="B7" s="13" t="s">
        <v>391</v>
      </c>
      <c r="C7" s="13" t="s">
        <v>392</v>
      </c>
      <c r="D7" s="13" t="s">
        <v>383</v>
      </c>
      <c r="E7" s="56" t="s">
        <v>11</v>
      </c>
      <c r="F7" s="29">
        <f t="shared" si="0"/>
        <v>50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50</v>
      </c>
      <c r="M7" s="27">
        <f t="shared" si="1"/>
        <v>50</v>
      </c>
    </row>
    <row r="8" spans="1:13" ht="15.75" thickBot="1" x14ac:dyDescent="0.3">
      <c r="A8" s="34">
        <v>7</v>
      </c>
      <c r="B8" s="14" t="s">
        <v>239</v>
      </c>
      <c r="C8" s="14" t="s">
        <v>296</v>
      </c>
      <c r="D8" s="14" t="s">
        <v>39</v>
      </c>
      <c r="E8" s="56" t="s">
        <v>11</v>
      </c>
      <c r="F8" s="30">
        <f t="shared" si="0"/>
        <v>45</v>
      </c>
      <c r="G8" s="15">
        <v>0</v>
      </c>
      <c r="H8" s="15">
        <v>45</v>
      </c>
      <c r="I8" s="15">
        <v>0</v>
      </c>
      <c r="J8" s="15">
        <v>0</v>
      </c>
      <c r="K8" s="15">
        <v>0</v>
      </c>
      <c r="L8" s="15">
        <v>0</v>
      </c>
      <c r="M8" s="27">
        <f t="shared" si="1"/>
        <v>45</v>
      </c>
    </row>
    <row r="9" spans="1:13" ht="15.75" thickBot="1" x14ac:dyDescent="0.3">
      <c r="A9" s="9">
        <v>7</v>
      </c>
      <c r="B9" s="5" t="s">
        <v>343</v>
      </c>
      <c r="C9" s="14" t="s">
        <v>344</v>
      </c>
      <c r="D9" s="11" t="s">
        <v>305</v>
      </c>
      <c r="E9" s="56" t="s">
        <v>11</v>
      </c>
      <c r="F9" s="30">
        <f t="shared" si="0"/>
        <v>45</v>
      </c>
      <c r="G9" s="15">
        <v>0</v>
      </c>
      <c r="H9" s="15">
        <v>0</v>
      </c>
      <c r="I9" s="15">
        <v>45</v>
      </c>
      <c r="J9" s="15">
        <v>0</v>
      </c>
      <c r="K9" s="15">
        <v>0</v>
      </c>
      <c r="L9" s="15">
        <v>0</v>
      </c>
      <c r="M9" s="27">
        <f t="shared" si="1"/>
        <v>45</v>
      </c>
    </row>
    <row r="10" spans="1:13" ht="15.75" thickBot="1" x14ac:dyDescent="0.3">
      <c r="A10" s="9">
        <v>7</v>
      </c>
      <c r="B10" s="1" t="s">
        <v>369</v>
      </c>
      <c r="C10" s="1" t="s">
        <v>370</v>
      </c>
      <c r="D10" s="1" t="s">
        <v>40</v>
      </c>
      <c r="E10" s="56" t="s">
        <v>11</v>
      </c>
      <c r="F10" s="30">
        <f t="shared" si="0"/>
        <v>45</v>
      </c>
      <c r="G10" s="15">
        <v>0</v>
      </c>
      <c r="H10" s="15">
        <v>0</v>
      </c>
      <c r="I10" s="15">
        <v>0</v>
      </c>
      <c r="J10" s="15">
        <v>45</v>
      </c>
      <c r="K10" s="15">
        <v>0</v>
      </c>
      <c r="L10" s="15">
        <v>0</v>
      </c>
      <c r="M10" s="27">
        <f t="shared" si="1"/>
        <v>45</v>
      </c>
    </row>
    <row r="11" spans="1:13" ht="15.75" thickBot="1" x14ac:dyDescent="0.3">
      <c r="A11" s="34">
        <v>10</v>
      </c>
      <c r="B11" s="5" t="s">
        <v>240</v>
      </c>
      <c r="C11" s="10" t="s">
        <v>241</v>
      </c>
      <c r="D11" s="11" t="s">
        <v>220</v>
      </c>
      <c r="E11" s="56" t="s">
        <v>11</v>
      </c>
      <c r="F11" s="29">
        <f t="shared" si="0"/>
        <v>40</v>
      </c>
      <c r="G11" s="15">
        <v>0</v>
      </c>
      <c r="H11" s="15">
        <v>40</v>
      </c>
      <c r="I11" s="15">
        <v>0</v>
      </c>
      <c r="J11" s="15">
        <v>0</v>
      </c>
      <c r="K11" s="15">
        <v>0</v>
      </c>
      <c r="L11" s="15">
        <v>0</v>
      </c>
      <c r="M11" s="27">
        <f t="shared" si="1"/>
        <v>40</v>
      </c>
    </row>
    <row r="12" spans="1:13" ht="15.75" thickBot="1" x14ac:dyDescent="0.3">
      <c r="A12" s="9">
        <v>11</v>
      </c>
      <c r="B12" s="14"/>
      <c r="C12" s="14"/>
      <c r="D12" s="14"/>
      <c r="E12" s="56" t="s">
        <v>11</v>
      </c>
      <c r="F12" s="30">
        <f t="shared" si="0"/>
        <v>0</v>
      </c>
      <c r="G12" s="12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27">
        <f t="shared" si="1"/>
        <v>0</v>
      </c>
    </row>
    <row r="13" spans="1:13" ht="15.75" thickBot="1" x14ac:dyDescent="0.3">
      <c r="A13" s="9">
        <v>12</v>
      </c>
      <c r="B13" s="1"/>
      <c r="C13" s="1"/>
      <c r="D13" s="1"/>
      <c r="E13" s="56" t="s">
        <v>11</v>
      </c>
      <c r="F13" s="30">
        <f t="shared" si="0"/>
        <v>0</v>
      </c>
      <c r="G13" s="2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27">
        <f t="shared" si="1"/>
        <v>0</v>
      </c>
    </row>
    <row r="14" spans="1:13" ht="15.75" thickBot="1" x14ac:dyDescent="0.3">
      <c r="A14" s="34">
        <v>13</v>
      </c>
      <c r="B14" s="1"/>
      <c r="C14" s="1"/>
      <c r="D14" s="1"/>
      <c r="E14" s="56" t="s">
        <v>11</v>
      </c>
      <c r="F14" s="30">
        <f t="shared" si="0"/>
        <v>0</v>
      </c>
      <c r="G14" s="2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27">
        <f t="shared" si="1"/>
        <v>0</v>
      </c>
    </row>
    <row r="15" spans="1:13" x14ac:dyDescent="0.25">
      <c r="A15" s="9">
        <v>14</v>
      </c>
      <c r="B15" s="5"/>
      <c r="C15" s="14"/>
      <c r="D15" s="11"/>
      <c r="E15" s="56" t="s">
        <v>11</v>
      </c>
      <c r="F15" s="30">
        <f t="shared" si="0"/>
        <v>0</v>
      </c>
      <c r="G15" s="12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27">
        <f t="shared" si="1"/>
        <v>0</v>
      </c>
    </row>
    <row r="16" spans="1:13" x14ac:dyDescent="0.25">
      <c r="F16"/>
    </row>
    <row r="17" spans="6:6" x14ac:dyDescent="0.25">
      <c r="F17"/>
    </row>
    <row r="18" spans="6:6" x14ac:dyDescent="0.25">
      <c r="F18"/>
    </row>
    <row r="19" spans="6:6" x14ac:dyDescent="0.25">
      <c r="F19"/>
    </row>
    <row r="20" spans="6:6" x14ac:dyDescent="0.25">
      <c r="F20"/>
    </row>
    <row r="21" spans="6:6" x14ac:dyDescent="0.25">
      <c r="F21"/>
    </row>
    <row r="22" spans="6:6" x14ac:dyDescent="0.25">
      <c r="F22"/>
    </row>
    <row r="23" spans="6:6" x14ac:dyDescent="0.25">
      <c r="F23"/>
    </row>
    <row r="24" spans="6:6" x14ac:dyDescent="0.25">
      <c r="F24"/>
    </row>
    <row r="25" spans="6:6" x14ac:dyDescent="0.25">
      <c r="F25"/>
    </row>
    <row r="26" spans="6:6" x14ac:dyDescent="0.25">
      <c r="F26"/>
    </row>
    <row r="27" spans="6:6" x14ac:dyDescent="0.25">
      <c r="F27"/>
    </row>
    <row r="28" spans="6:6" x14ac:dyDescent="0.25">
      <c r="F28"/>
    </row>
    <row r="29" spans="6:6" x14ac:dyDescent="0.25">
      <c r="F29"/>
    </row>
    <row r="30" spans="6:6" x14ac:dyDescent="0.25">
      <c r="F30"/>
    </row>
    <row r="31" spans="6:6" x14ac:dyDescent="0.25">
      <c r="F31"/>
    </row>
    <row r="32" spans="6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</sheetData>
  <sortState ref="A2:M80">
    <sortCondition descending="1" ref="M2:M80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408C6-A107-4AD2-90E7-9516836A6D59}">
  <dimension ref="A1:M30"/>
  <sheetViews>
    <sheetView workbookViewId="0"/>
  </sheetViews>
  <sheetFormatPr baseColWidth="10" defaultRowHeight="15" x14ac:dyDescent="0.25"/>
  <cols>
    <col min="1" max="1" width="6.7109375" customWidth="1"/>
    <col min="2" max="2" width="13.7109375" customWidth="1"/>
    <col min="3" max="3" width="17.85546875" customWidth="1"/>
    <col min="4" max="4" width="15.42578125" customWidth="1"/>
    <col min="5" max="5" width="6.5703125" style="4" bestFit="1" customWidth="1"/>
    <col min="6" max="6" width="5" hidden="1" customWidth="1"/>
    <col min="7" max="7" width="5.5703125" customWidth="1"/>
    <col min="8" max="11" width="4" bestFit="1" customWidth="1"/>
    <col min="12" max="12" width="4.7109375" customWidth="1"/>
  </cols>
  <sheetData>
    <row r="1" spans="1:13" ht="15.75" thickBot="1" x14ac:dyDescent="0.3">
      <c r="A1" s="48" t="s">
        <v>0</v>
      </c>
      <c r="B1" s="60" t="s">
        <v>1</v>
      </c>
      <c r="C1" s="48" t="s">
        <v>2</v>
      </c>
      <c r="D1" s="60" t="s">
        <v>3</v>
      </c>
      <c r="E1" s="48" t="s">
        <v>4</v>
      </c>
      <c r="F1" s="25" t="s">
        <v>112</v>
      </c>
      <c r="G1" s="53">
        <v>1</v>
      </c>
      <c r="H1" s="41">
        <v>2</v>
      </c>
      <c r="I1" s="53">
        <v>3</v>
      </c>
      <c r="J1" s="41">
        <v>4</v>
      </c>
      <c r="K1" s="53">
        <v>5</v>
      </c>
      <c r="L1" s="41">
        <v>6</v>
      </c>
      <c r="M1" s="16" t="s">
        <v>129</v>
      </c>
    </row>
    <row r="2" spans="1:13" ht="15.75" thickBot="1" x14ac:dyDescent="0.3">
      <c r="A2" s="34">
        <v>1</v>
      </c>
      <c r="B2" s="21" t="s">
        <v>222</v>
      </c>
      <c r="C2" s="58" t="s">
        <v>288</v>
      </c>
      <c r="D2" s="72" t="s">
        <v>42</v>
      </c>
      <c r="E2" s="57" t="s">
        <v>10</v>
      </c>
      <c r="F2" s="37">
        <f t="shared" ref="F2:F30" si="0">SUM(G2:L2)</f>
        <v>460</v>
      </c>
      <c r="G2" s="42">
        <v>0</v>
      </c>
      <c r="H2" s="34">
        <v>100</v>
      </c>
      <c r="I2" s="34">
        <v>80</v>
      </c>
      <c r="J2" s="34">
        <v>100</v>
      </c>
      <c r="K2" s="34">
        <v>100</v>
      </c>
      <c r="L2" s="34">
        <v>80</v>
      </c>
      <c r="M2" s="38">
        <f t="shared" ref="M2:M30" si="1">IF(COUNT(G2:L2)&lt;6,SUM(G2:L2),SUM(G2:L2)-(MIN(G2:L2)))</f>
        <v>460</v>
      </c>
    </row>
    <row r="3" spans="1:13" ht="15.75" thickBot="1" x14ac:dyDescent="0.3">
      <c r="A3" s="12">
        <v>2</v>
      </c>
      <c r="B3" s="1" t="s">
        <v>21</v>
      </c>
      <c r="C3" s="1" t="s">
        <v>13</v>
      </c>
      <c r="D3" s="1" t="s">
        <v>53</v>
      </c>
      <c r="E3" s="57" t="s">
        <v>10</v>
      </c>
      <c r="F3" s="30">
        <f t="shared" si="0"/>
        <v>440</v>
      </c>
      <c r="G3" s="42">
        <v>100</v>
      </c>
      <c r="H3" s="34">
        <v>60</v>
      </c>
      <c r="I3" s="34">
        <v>100</v>
      </c>
      <c r="J3" s="34">
        <v>50</v>
      </c>
      <c r="K3" s="34">
        <v>80</v>
      </c>
      <c r="L3" s="34">
        <v>50</v>
      </c>
      <c r="M3" s="33">
        <f t="shared" si="1"/>
        <v>390</v>
      </c>
    </row>
    <row r="4" spans="1:13" ht="15.75" thickBot="1" x14ac:dyDescent="0.3">
      <c r="A4" s="9">
        <v>3</v>
      </c>
      <c r="B4" s="13" t="s">
        <v>63</v>
      </c>
      <c r="C4" s="13" t="s">
        <v>98</v>
      </c>
      <c r="D4" s="13" t="s">
        <v>42</v>
      </c>
      <c r="E4" s="57" t="s">
        <v>10</v>
      </c>
      <c r="F4" s="29">
        <f t="shared" si="0"/>
        <v>330</v>
      </c>
      <c r="G4" s="42">
        <v>60</v>
      </c>
      <c r="H4" s="34">
        <v>45</v>
      </c>
      <c r="I4" s="34">
        <v>0</v>
      </c>
      <c r="J4" s="34">
        <v>80</v>
      </c>
      <c r="K4" s="34">
        <v>45</v>
      </c>
      <c r="L4" s="34">
        <v>100</v>
      </c>
      <c r="M4" s="27">
        <f t="shared" si="1"/>
        <v>330</v>
      </c>
    </row>
    <row r="5" spans="1:13" ht="15.75" thickBot="1" x14ac:dyDescent="0.3">
      <c r="A5" s="34">
        <v>4</v>
      </c>
      <c r="B5" s="13" t="s">
        <v>139</v>
      </c>
      <c r="C5" s="13" t="s">
        <v>140</v>
      </c>
      <c r="D5" s="13" t="s">
        <v>116</v>
      </c>
      <c r="E5" s="57" t="s">
        <v>10</v>
      </c>
      <c r="F5" s="29">
        <f t="shared" si="0"/>
        <v>314</v>
      </c>
      <c r="G5" s="42">
        <v>45</v>
      </c>
      <c r="H5" s="34">
        <v>100</v>
      </c>
      <c r="I5" s="34">
        <v>0</v>
      </c>
      <c r="J5" s="34">
        <v>29</v>
      </c>
      <c r="K5" s="34">
        <v>80</v>
      </c>
      <c r="L5" s="34">
        <v>60</v>
      </c>
      <c r="M5" s="27">
        <f t="shared" si="1"/>
        <v>314</v>
      </c>
    </row>
    <row r="6" spans="1:13" ht="15.75" thickBot="1" x14ac:dyDescent="0.3">
      <c r="A6" s="12">
        <v>5</v>
      </c>
      <c r="B6" s="6" t="s">
        <v>136</v>
      </c>
      <c r="C6" s="13" t="s">
        <v>161</v>
      </c>
      <c r="D6" s="11" t="s">
        <v>137</v>
      </c>
      <c r="E6" s="57" t="s">
        <v>10</v>
      </c>
      <c r="F6" s="29">
        <f t="shared" si="0"/>
        <v>282</v>
      </c>
      <c r="G6" s="42">
        <v>80</v>
      </c>
      <c r="H6" s="34">
        <v>50</v>
      </c>
      <c r="I6" s="34">
        <v>60</v>
      </c>
      <c r="J6" s="34">
        <v>60</v>
      </c>
      <c r="K6" s="34">
        <v>0</v>
      </c>
      <c r="L6" s="34">
        <v>32</v>
      </c>
      <c r="M6" s="27">
        <f t="shared" si="1"/>
        <v>282</v>
      </c>
    </row>
    <row r="7" spans="1:13" ht="15.75" thickBot="1" x14ac:dyDescent="0.3">
      <c r="A7" s="9">
        <v>6</v>
      </c>
      <c r="B7" s="13" t="s">
        <v>138</v>
      </c>
      <c r="C7" s="13" t="s">
        <v>162</v>
      </c>
      <c r="D7" s="13" t="s">
        <v>41</v>
      </c>
      <c r="E7" s="57" t="s">
        <v>10</v>
      </c>
      <c r="F7" s="29">
        <f t="shared" si="0"/>
        <v>203</v>
      </c>
      <c r="G7" s="42">
        <v>50</v>
      </c>
      <c r="H7" s="34">
        <v>32</v>
      </c>
      <c r="I7" s="34">
        <v>45</v>
      </c>
      <c r="J7" s="34">
        <v>26</v>
      </c>
      <c r="K7" s="34">
        <v>50</v>
      </c>
      <c r="L7" s="34">
        <v>0</v>
      </c>
      <c r="M7" s="27">
        <f t="shared" si="1"/>
        <v>203</v>
      </c>
    </row>
    <row r="8" spans="1:13" ht="15.75" thickBot="1" x14ac:dyDescent="0.3">
      <c r="A8" s="42">
        <v>7</v>
      </c>
      <c r="B8" s="1" t="s">
        <v>141</v>
      </c>
      <c r="C8" s="1" t="s">
        <v>163</v>
      </c>
      <c r="D8" s="1" t="s">
        <v>41</v>
      </c>
      <c r="E8" s="57" t="s">
        <v>10</v>
      </c>
      <c r="F8" s="30">
        <f t="shared" si="0"/>
        <v>141</v>
      </c>
      <c r="G8" s="42">
        <v>40</v>
      </c>
      <c r="H8" s="34">
        <v>29</v>
      </c>
      <c r="I8" s="34">
        <v>36</v>
      </c>
      <c r="J8" s="34">
        <v>36</v>
      </c>
      <c r="K8" s="34">
        <v>0</v>
      </c>
      <c r="L8" s="34">
        <v>0</v>
      </c>
      <c r="M8" s="27">
        <f t="shared" si="1"/>
        <v>141</v>
      </c>
    </row>
    <row r="9" spans="1:13" ht="15.75" thickBot="1" x14ac:dyDescent="0.3">
      <c r="A9" s="9">
        <v>8</v>
      </c>
      <c r="B9" s="5" t="s">
        <v>223</v>
      </c>
      <c r="C9" s="14" t="s">
        <v>224</v>
      </c>
      <c r="D9" s="11" t="s">
        <v>42</v>
      </c>
      <c r="E9" s="57" t="s">
        <v>10</v>
      </c>
      <c r="F9" s="30">
        <f t="shared" si="0"/>
        <v>136</v>
      </c>
      <c r="G9" s="42">
        <v>0</v>
      </c>
      <c r="H9" s="34">
        <v>36</v>
      </c>
      <c r="I9" s="34">
        <v>40</v>
      </c>
      <c r="J9" s="34">
        <v>24</v>
      </c>
      <c r="K9" s="34">
        <v>0</v>
      </c>
      <c r="L9" s="34">
        <v>36</v>
      </c>
      <c r="M9" s="27">
        <f t="shared" si="1"/>
        <v>136</v>
      </c>
    </row>
    <row r="10" spans="1:13" ht="15.75" thickBot="1" x14ac:dyDescent="0.3">
      <c r="A10" s="9">
        <v>9</v>
      </c>
      <c r="B10" s="14" t="s">
        <v>71</v>
      </c>
      <c r="C10" s="14" t="s">
        <v>164</v>
      </c>
      <c r="D10" s="14" t="s">
        <v>48</v>
      </c>
      <c r="E10" s="57" t="s">
        <v>10</v>
      </c>
      <c r="F10" s="30">
        <f t="shared" si="0"/>
        <v>129</v>
      </c>
      <c r="G10" s="42">
        <v>36</v>
      </c>
      <c r="H10" s="34">
        <v>24</v>
      </c>
      <c r="I10" s="34">
        <v>29</v>
      </c>
      <c r="J10" s="34">
        <v>40</v>
      </c>
      <c r="K10" s="34">
        <v>0</v>
      </c>
      <c r="L10" s="34">
        <v>0</v>
      </c>
      <c r="M10" s="27">
        <f t="shared" si="1"/>
        <v>129</v>
      </c>
    </row>
    <row r="11" spans="1:13" ht="15.75" thickBot="1" x14ac:dyDescent="0.3">
      <c r="A11" s="34">
        <v>10</v>
      </c>
      <c r="B11" s="14" t="s">
        <v>289</v>
      </c>
      <c r="C11" s="14" t="s">
        <v>290</v>
      </c>
      <c r="D11" s="14" t="s">
        <v>42</v>
      </c>
      <c r="E11" s="57" t="s">
        <v>10</v>
      </c>
      <c r="F11" s="30">
        <f t="shared" si="0"/>
        <v>107</v>
      </c>
      <c r="G11" s="42">
        <v>0</v>
      </c>
      <c r="H11" s="34">
        <v>40</v>
      </c>
      <c r="I11" s="34">
        <v>0</v>
      </c>
      <c r="J11" s="34">
        <v>22</v>
      </c>
      <c r="K11" s="34">
        <v>0</v>
      </c>
      <c r="L11" s="34">
        <v>45</v>
      </c>
      <c r="M11" s="27">
        <f t="shared" si="1"/>
        <v>107</v>
      </c>
    </row>
    <row r="12" spans="1:13" ht="15.75" thickBot="1" x14ac:dyDescent="0.3">
      <c r="A12" s="12">
        <v>11</v>
      </c>
      <c r="B12" s="14" t="s">
        <v>340</v>
      </c>
      <c r="C12" s="14" t="s">
        <v>341</v>
      </c>
      <c r="D12" s="14" t="s">
        <v>42</v>
      </c>
      <c r="E12" s="57" t="s">
        <v>10</v>
      </c>
      <c r="F12" s="30">
        <f t="shared" si="0"/>
        <v>82</v>
      </c>
      <c r="G12" s="42">
        <v>0</v>
      </c>
      <c r="H12" s="34">
        <v>0</v>
      </c>
      <c r="I12" s="34">
        <v>50</v>
      </c>
      <c r="J12" s="34">
        <v>32</v>
      </c>
      <c r="K12" s="34">
        <v>0</v>
      </c>
      <c r="L12" s="34">
        <v>0</v>
      </c>
      <c r="M12" s="27">
        <f t="shared" si="1"/>
        <v>82</v>
      </c>
    </row>
    <row r="13" spans="1:13" ht="15.75" thickBot="1" x14ac:dyDescent="0.3">
      <c r="A13" s="9">
        <v>12</v>
      </c>
      <c r="B13" s="14" t="s">
        <v>311</v>
      </c>
      <c r="C13" s="14" t="s">
        <v>342</v>
      </c>
      <c r="D13" s="14" t="s">
        <v>305</v>
      </c>
      <c r="E13" s="57" t="s">
        <v>10</v>
      </c>
      <c r="F13" s="30">
        <f t="shared" si="0"/>
        <v>72</v>
      </c>
      <c r="G13" s="42">
        <v>0</v>
      </c>
      <c r="H13" s="34">
        <v>0</v>
      </c>
      <c r="I13" s="34">
        <v>32</v>
      </c>
      <c r="J13" s="34">
        <v>0</v>
      </c>
      <c r="K13" s="34">
        <v>40</v>
      </c>
      <c r="L13" s="34">
        <v>0</v>
      </c>
      <c r="M13" s="27">
        <f t="shared" si="1"/>
        <v>72</v>
      </c>
    </row>
    <row r="14" spans="1:13" ht="15.75" thickBot="1" x14ac:dyDescent="0.3">
      <c r="A14" s="42">
        <v>13</v>
      </c>
      <c r="B14" s="1" t="s">
        <v>144</v>
      </c>
      <c r="C14" s="1" t="s">
        <v>145</v>
      </c>
      <c r="D14" s="1" t="s">
        <v>45</v>
      </c>
      <c r="E14" s="57" t="s">
        <v>10</v>
      </c>
      <c r="F14" s="30">
        <f t="shared" si="0"/>
        <v>56</v>
      </c>
      <c r="G14" s="42">
        <v>24</v>
      </c>
      <c r="H14" s="34">
        <v>0</v>
      </c>
      <c r="I14" s="34">
        <v>0</v>
      </c>
      <c r="J14" s="34">
        <v>0</v>
      </c>
      <c r="K14" s="34">
        <v>32</v>
      </c>
      <c r="L14" s="34">
        <v>0</v>
      </c>
      <c r="M14" s="27">
        <f t="shared" si="1"/>
        <v>56</v>
      </c>
    </row>
    <row r="15" spans="1:13" ht="15.75" thickBot="1" x14ac:dyDescent="0.3">
      <c r="A15" s="9">
        <v>14</v>
      </c>
      <c r="B15" s="1" t="s">
        <v>166</v>
      </c>
      <c r="C15" s="1" t="s">
        <v>167</v>
      </c>
      <c r="D15" s="1" t="s">
        <v>45</v>
      </c>
      <c r="E15" s="57" t="s">
        <v>10</v>
      </c>
      <c r="F15" s="30">
        <f t="shared" si="0"/>
        <v>55</v>
      </c>
      <c r="G15" s="42">
        <v>26</v>
      </c>
      <c r="H15" s="34">
        <v>0</v>
      </c>
      <c r="I15" s="34">
        <v>0</v>
      </c>
      <c r="J15" s="34">
        <v>0</v>
      </c>
      <c r="K15" s="34">
        <v>29</v>
      </c>
      <c r="L15" s="34">
        <v>0</v>
      </c>
      <c r="M15" s="27">
        <f t="shared" si="1"/>
        <v>55</v>
      </c>
    </row>
    <row r="16" spans="1:13" ht="15.75" thickBot="1" x14ac:dyDescent="0.3">
      <c r="A16" s="9">
        <v>15</v>
      </c>
      <c r="B16" s="1" t="s">
        <v>225</v>
      </c>
      <c r="C16" s="1" t="s">
        <v>291</v>
      </c>
      <c r="D16" s="1" t="s">
        <v>220</v>
      </c>
      <c r="E16" s="57" t="s">
        <v>10</v>
      </c>
      <c r="F16" s="30">
        <f t="shared" si="0"/>
        <v>52</v>
      </c>
      <c r="G16" s="42">
        <v>0</v>
      </c>
      <c r="H16" s="34">
        <v>26</v>
      </c>
      <c r="I16" s="34">
        <v>26</v>
      </c>
      <c r="J16" s="34">
        <v>0</v>
      </c>
      <c r="K16" s="34">
        <v>0</v>
      </c>
      <c r="L16" s="34">
        <v>0</v>
      </c>
      <c r="M16" s="27">
        <f t="shared" si="1"/>
        <v>52</v>
      </c>
    </row>
    <row r="17" spans="1:13" ht="15.75" thickBot="1" x14ac:dyDescent="0.3">
      <c r="A17" s="42">
        <v>15</v>
      </c>
      <c r="B17" s="14" t="s">
        <v>229</v>
      </c>
      <c r="C17" s="14" t="s">
        <v>295</v>
      </c>
      <c r="D17" s="14" t="s">
        <v>37</v>
      </c>
      <c r="E17" s="57" t="s">
        <v>10</v>
      </c>
      <c r="F17" s="30">
        <f t="shared" si="0"/>
        <v>52</v>
      </c>
      <c r="G17" s="42">
        <v>0</v>
      </c>
      <c r="H17" s="34">
        <v>16</v>
      </c>
      <c r="I17" s="34">
        <v>0</v>
      </c>
      <c r="J17" s="34">
        <v>0</v>
      </c>
      <c r="K17" s="34">
        <v>36</v>
      </c>
      <c r="L17" s="34">
        <v>0</v>
      </c>
      <c r="M17" s="27">
        <f t="shared" si="1"/>
        <v>52</v>
      </c>
    </row>
    <row r="18" spans="1:13" ht="15.75" thickBot="1" x14ac:dyDescent="0.3">
      <c r="A18" s="9">
        <v>17</v>
      </c>
      <c r="B18" s="1" t="s">
        <v>146</v>
      </c>
      <c r="C18" s="1" t="s">
        <v>168</v>
      </c>
      <c r="D18" s="1" t="s">
        <v>45</v>
      </c>
      <c r="E18" s="57" t="s">
        <v>10</v>
      </c>
      <c r="F18" s="30">
        <f t="shared" si="0"/>
        <v>48</v>
      </c>
      <c r="G18" s="42">
        <v>22</v>
      </c>
      <c r="H18" s="34">
        <v>0</v>
      </c>
      <c r="I18" s="34">
        <v>0</v>
      </c>
      <c r="J18" s="34">
        <v>0</v>
      </c>
      <c r="K18" s="34">
        <v>26</v>
      </c>
      <c r="L18" s="34">
        <v>0</v>
      </c>
      <c r="M18" s="27">
        <f t="shared" si="1"/>
        <v>48</v>
      </c>
    </row>
    <row r="19" spans="1:13" ht="15.75" thickBot="1" x14ac:dyDescent="0.3">
      <c r="A19" s="9">
        <v>18</v>
      </c>
      <c r="B19" s="14" t="s">
        <v>315</v>
      </c>
      <c r="C19" s="14" t="s">
        <v>365</v>
      </c>
      <c r="D19" s="14" t="s">
        <v>116</v>
      </c>
      <c r="E19" s="57" t="s">
        <v>10</v>
      </c>
      <c r="F19" s="30">
        <f t="shared" si="0"/>
        <v>45</v>
      </c>
      <c r="G19" s="12">
        <v>0</v>
      </c>
      <c r="H19" s="34">
        <v>0</v>
      </c>
      <c r="I19" s="34">
        <v>0</v>
      </c>
      <c r="J19" s="34">
        <v>45</v>
      </c>
      <c r="K19" s="34">
        <v>0</v>
      </c>
      <c r="L19" s="34">
        <v>0</v>
      </c>
      <c r="M19" s="27">
        <f t="shared" si="1"/>
        <v>45</v>
      </c>
    </row>
    <row r="20" spans="1:13" ht="15.75" thickBot="1" x14ac:dyDescent="0.3">
      <c r="A20" s="42">
        <v>19</v>
      </c>
      <c r="B20" s="14" t="s">
        <v>293</v>
      </c>
      <c r="C20" s="14" t="s">
        <v>294</v>
      </c>
      <c r="D20" s="14" t="s">
        <v>254</v>
      </c>
      <c r="E20" s="57" t="s">
        <v>10</v>
      </c>
      <c r="F20" s="30">
        <f t="shared" si="0"/>
        <v>44</v>
      </c>
      <c r="G20" s="12">
        <v>0</v>
      </c>
      <c r="H20" s="34">
        <v>20</v>
      </c>
      <c r="I20" s="34">
        <v>24</v>
      </c>
      <c r="J20" s="34">
        <v>0</v>
      </c>
      <c r="K20" s="34">
        <v>0</v>
      </c>
      <c r="L20" s="34">
        <v>0</v>
      </c>
      <c r="M20" s="27">
        <f t="shared" si="1"/>
        <v>44</v>
      </c>
    </row>
    <row r="21" spans="1:13" ht="15.75" thickBot="1" x14ac:dyDescent="0.3">
      <c r="A21" s="9">
        <v>20</v>
      </c>
      <c r="B21" s="1" t="s">
        <v>147</v>
      </c>
      <c r="C21" s="1" t="s">
        <v>145</v>
      </c>
      <c r="D21" s="1" t="s">
        <v>37</v>
      </c>
      <c r="E21" s="57" t="s">
        <v>10</v>
      </c>
      <c r="F21" s="30">
        <f t="shared" si="0"/>
        <v>34</v>
      </c>
      <c r="G21" s="12">
        <v>20</v>
      </c>
      <c r="H21" s="34">
        <v>14</v>
      </c>
      <c r="I21" s="34">
        <v>0</v>
      </c>
      <c r="J21" s="34">
        <v>0</v>
      </c>
      <c r="K21" s="34">
        <v>0</v>
      </c>
      <c r="L21" s="34">
        <v>0</v>
      </c>
      <c r="M21" s="16">
        <f t="shared" si="1"/>
        <v>34</v>
      </c>
    </row>
    <row r="22" spans="1:13" ht="15.75" thickBot="1" x14ac:dyDescent="0.3">
      <c r="A22" s="9">
        <v>21</v>
      </c>
      <c r="B22" s="5" t="s">
        <v>142</v>
      </c>
      <c r="C22" s="10" t="s">
        <v>12</v>
      </c>
      <c r="D22" s="11" t="s">
        <v>45</v>
      </c>
      <c r="E22" s="57" t="s">
        <v>10</v>
      </c>
      <c r="F22" s="29">
        <f t="shared" si="0"/>
        <v>32</v>
      </c>
      <c r="G22" s="12">
        <v>32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16">
        <f t="shared" si="1"/>
        <v>32</v>
      </c>
    </row>
    <row r="23" spans="1:13" ht="15.75" thickBot="1" x14ac:dyDescent="0.3">
      <c r="A23" s="42">
        <v>22</v>
      </c>
      <c r="B23" s="5" t="s">
        <v>143</v>
      </c>
      <c r="C23" s="14" t="s">
        <v>165</v>
      </c>
      <c r="D23" s="11" t="s">
        <v>49</v>
      </c>
      <c r="E23" s="57" t="s">
        <v>10</v>
      </c>
      <c r="F23" s="30">
        <f t="shared" si="0"/>
        <v>29</v>
      </c>
      <c r="G23" s="12">
        <v>29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16">
        <f t="shared" si="1"/>
        <v>29</v>
      </c>
    </row>
    <row r="24" spans="1:13" ht="15.75" thickBot="1" x14ac:dyDescent="0.3">
      <c r="A24" s="9">
        <v>23</v>
      </c>
      <c r="B24" s="14" t="s">
        <v>230</v>
      </c>
      <c r="C24" s="14" t="s">
        <v>231</v>
      </c>
      <c r="D24" s="14" t="s">
        <v>116</v>
      </c>
      <c r="E24" s="57" t="s">
        <v>10</v>
      </c>
      <c r="F24" s="30">
        <f t="shared" si="0"/>
        <v>28</v>
      </c>
      <c r="G24" s="12">
        <v>0</v>
      </c>
      <c r="H24" s="34">
        <v>12</v>
      </c>
      <c r="I24" s="34">
        <v>0</v>
      </c>
      <c r="J24" s="34">
        <v>16</v>
      </c>
      <c r="K24" s="34">
        <v>0</v>
      </c>
      <c r="L24" s="34">
        <v>0</v>
      </c>
      <c r="M24" s="16">
        <f t="shared" si="1"/>
        <v>28</v>
      </c>
    </row>
    <row r="25" spans="1:13" ht="15.75" thickBot="1" x14ac:dyDescent="0.3">
      <c r="A25" s="9">
        <v>24</v>
      </c>
      <c r="B25" s="14" t="s">
        <v>312</v>
      </c>
      <c r="C25" s="14" t="s">
        <v>313</v>
      </c>
      <c r="D25" s="14" t="s">
        <v>314</v>
      </c>
      <c r="E25" s="57" t="s">
        <v>10</v>
      </c>
      <c r="F25" s="30">
        <f t="shared" si="0"/>
        <v>22</v>
      </c>
      <c r="G25" s="12">
        <v>0</v>
      </c>
      <c r="H25" s="34">
        <v>0</v>
      </c>
      <c r="I25" s="34">
        <v>22</v>
      </c>
      <c r="J25" s="34">
        <v>0</v>
      </c>
      <c r="K25" s="34">
        <v>0</v>
      </c>
      <c r="L25" s="34">
        <v>0</v>
      </c>
      <c r="M25" s="16">
        <f t="shared" si="1"/>
        <v>22</v>
      </c>
    </row>
    <row r="26" spans="1:13" ht="15.75" thickBot="1" x14ac:dyDescent="0.3">
      <c r="A26" s="42">
        <v>24</v>
      </c>
      <c r="B26" s="5" t="s">
        <v>292</v>
      </c>
      <c r="C26" s="10" t="s">
        <v>226</v>
      </c>
      <c r="D26" s="11" t="s">
        <v>42</v>
      </c>
      <c r="E26" s="57" t="s">
        <v>10</v>
      </c>
      <c r="F26" s="29">
        <f t="shared" si="0"/>
        <v>22</v>
      </c>
      <c r="G26" s="9">
        <v>0</v>
      </c>
      <c r="H26" s="34">
        <v>22</v>
      </c>
      <c r="I26" s="34">
        <v>0</v>
      </c>
      <c r="J26" s="34">
        <v>0</v>
      </c>
      <c r="K26" s="34">
        <v>0</v>
      </c>
      <c r="L26" s="34">
        <v>0</v>
      </c>
      <c r="M26" s="16">
        <f t="shared" si="1"/>
        <v>22</v>
      </c>
    </row>
    <row r="27" spans="1:13" ht="15.75" thickBot="1" x14ac:dyDescent="0.3">
      <c r="A27" s="9">
        <v>26</v>
      </c>
      <c r="B27" s="6" t="s">
        <v>366</v>
      </c>
      <c r="C27" s="6" t="s">
        <v>367</v>
      </c>
      <c r="D27" s="6" t="s">
        <v>41</v>
      </c>
      <c r="E27" s="66" t="s">
        <v>10</v>
      </c>
      <c r="F27" s="6">
        <f t="shared" si="0"/>
        <v>20</v>
      </c>
      <c r="G27" s="6">
        <v>0</v>
      </c>
      <c r="H27" s="35">
        <v>0</v>
      </c>
      <c r="I27" s="35">
        <v>0</v>
      </c>
      <c r="J27" s="35">
        <v>20</v>
      </c>
      <c r="K27" s="35">
        <v>0</v>
      </c>
      <c r="L27" s="35">
        <v>0</v>
      </c>
      <c r="M27" s="16">
        <f t="shared" si="1"/>
        <v>20</v>
      </c>
    </row>
    <row r="28" spans="1:13" ht="15.75" thickBot="1" x14ac:dyDescent="0.3">
      <c r="A28" s="9">
        <v>27</v>
      </c>
      <c r="B28" s="61" t="s">
        <v>227</v>
      </c>
      <c r="C28" s="61" t="s">
        <v>228</v>
      </c>
      <c r="D28" s="61" t="s">
        <v>39</v>
      </c>
      <c r="E28" s="69" t="s">
        <v>10</v>
      </c>
      <c r="F28" s="62">
        <f t="shared" si="0"/>
        <v>18</v>
      </c>
      <c r="G28" s="63">
        <v>0</v>
      </c>
      <c r="H28" s="70">
        <v>18</v>
      </c>
      <c r="I28" s="70">
        <v>0</v>
      </c>
      <c r="J28" s="70">
        <v>0</v>
      </c>
      <c r="K28" s="70">
        <v>0</v>
      </c>
      <c r="L28" s="70">
        <v>0</v>
      </c>
      <c r="M28" s="27">
        <f t="shared" si="1"/>
        <v>18</v>
      </c>
    </row>
    <row r="29" spans="1:13" ht="15.75" thickBot="1" x14ac:dyDescent="0.3">
      <c r="A29" s="42">
        <v>27</v>
      </c>
      <c r="B29" s="64" t="s">
        <v>368</v>
      </c>
      <c r="C29" s="64" t="s">
        <v>243</v>
      </c>
      <c r="D29" s="64" t="s">
        <v>41</v>
      </c>
      <c r="E29" s="68" t="s">
        <v>10</v>
      </c>
      <c r="F29" s="64">
        <f t="shared" si="0"/>
        <v>18</v>
      </c>
      <c r="G29" s="64">
        <v>0</v>
      </c>
      <c r="H29" s="64">
        <v>0</v>
      </c>
      <c r="I29" s="64">
        <v>0</v>
      </c>
      <c r="J29" s="64">
        <v>18</v>
      </c>
      <c r="K29" s="64">
        <v>0</v>
      </c>
      <c r="L29" s="71">
        <v>0</v>
      </c>
      <c r="M29" s="27">
        <f t="shared" si="1"/>
        <v>18</v>
      </c>
    </row>
    <row r="30" spans="1:13" ht="15.75" thickBot="1" x14ac:dyDescent="0.3">
      <c r="A30" s="9">
        <v>29</v>
      </c>
      <c r="B30" s="14" t="s">
        <v>232</v>
      </c>
      <c r="C30" s="14" t="s">
        <v>233</v>
      </c>
      <c r="D30" s="14" t="s">
        <v>220</v>
      </c>
      <c r="E30" s="65" t="s">
        <v>10</v>
      </c>
      <c r="F30" s="30">
        <f t="shared" si="0"/>
        <v>10</v>
      </c>
      <c r="G30" s="12">
        <v>0</v>
      </c>
      <c r="H30" s="9">
        <v>10</v>
      </c>
      <c r="I30" s="9">
        <v>0</v>
      </c>
      <c r="J30" s="9">
        <v>0</v>
      </c>
      <c r="K30" s="9">
        <v>0</v>
      </c>
      <c r="L30" s="67">
        <v>0</v>
      </c>
      <c r="M30" s="16">
        <f t="shared" si="1"/>
        <v>10</v>
      </c>
    </row>
  </sheetData>
  <sortState ref="A2:M30">
    <sortCondition descending="1" ref="M2:M30"/>
  </sortState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4BFC8-F10B-487D-AEFD-40D82E75CC3C}">
  <dimension ref="A1:M22"/>
  <sheetViews>
    <sheetView tabSelected="1" workbookViewId="0"/>
  </sheetViews>
  <sheetFormatPr baseColWidth="10" defaultRowHeight="15" x14ac:dyDescent="0.25"/>
  <cols>
    <col min="1" max="1" width="6.42578125" customWidth="1"/>
    <col min="2" max="2" width="13.7109375" customWidth="1"/>
    <col min="3" max="3" width="15.7109375" customWidth="1"/>
    <col min="4" max="4" width="13" customWidth="1"/>
    <col min="5" max="5" width="8.28515625" customWidth="1"/>
    <col min="6" max="6" width="10.140625" hidden="1" customWidth="1"/>
    <col min="7" max="7" width="4.42578125" customWidth="1"/>
    <col min="8" max="9" width="5.140625" customWidth="1"/>
    <col min="10" max="12" width="4" bestFit="1" customWidth="1"/>
  </cols>
  <sheetData>
    <row r="1" spans="1:13" ht="15.75" thickBot="1" x14ac:dyDescent="0.3">
      <c r="A1" s="48" t="s">
        <v>0</v>
      </c>
      <c r="B1" s="48" t="s">
        <v>1</v>
      </c>
      <c r="C1" s="48" t="s">
        <v>2</v>
      </c>
      <c r="D1" s="51" t="s">
        <v>3</v>
      </c>
      <c r="E1" s="51" t="s">
        <v>4</v>
      </c>
      <c r="F1" s="24" t="s">
        <v>106</v>
      </c>
      <c r="G1" s="41">
        <v>1</v>
      </c>
      <c r="H1" s="41">
        <v>2</v>
      </c>
      <c r="I1" s="41">
        <v>3</v>
      </c>
      <c r="J1" s="41">
        <v>4</v>
      </c>
      <c r="K1" s="41">
        <v>5</v>
      </c>
      <c r="L1" s="41">
        <v>6</v>
      </c>
      <c r="M1" s="16" t="s">
        <v>128</v>
      </c>
    </row>
    <row r="2" spans="1:13" ht="15.75" thickBot="1" x14ac:dyDescent="0.3">
      <c r="A2" s="42">
        <v>1</v>
      </c>
      <c r="B2" s="43" t="s">
        <v>159</v>
      </c>
      <c r="C2" s="43" t="s">
        <v>130</v>
      </c>
      <c r="D2" s="43" t="s">
        <v>116</v>
      </c>
      <c r="E2" s="45" t="s">
        <v>6</v>
      </c>
      <c r="F2" s="44">
        <f t="shared" ref="F2:F21" si="0">SUM(G2:L2)</f>
        <v>460</v>
      </c>
      <c r="G2" s="42">
        <v>100</v>
      </c>
      <c r="H2" s="45">
        <v>100</v>
      </c>
      <c r="I2" s="45">
        <v>60</v>
      </c>
      <c r="J2" s="45">
        <v>100</v>
      </c>
      <c r="K2" s="45">
        <v>100</v>
      </c>
      <c r="L2" s="59">
        <v>0</v>
      </c>
      <c r="M2" s="16">
        <f t="shared" ref="M2:M21" si="1">IF(COUNT(G2:L2)&lt;6,SUM(G2:L2),SUM(G2:L2)-(MIN(G2:L2)))</f>
        <v>460</v>
      </c>
    </row>
    <row r="3" spans="1:13" ht="15.75" thickBot="1" x14ac:dyDescent="0.3">
      <c r="A3" s="9">
        <v>2</v>
      </c>
      <c r="B3" s="43" t="s">
        <v>159</v>
      </c>
      <c r="C3" s="13" t="s">
        <v>131</v>
      </c>
      <c r="D3" s="11" t="s">
        <v>116</v>
      </c>
      <c r="E3" s="28" t="s">
        <v>6</v>
      </c>
      <c r="F3" s="29">
        <f t="shared" si="0"/>
        <v>420</v>
      </c>
      <c r="G3" s="12">
        <v>80</v>
      </c>
      <c r="H3" s="2">
        <v>80</v>
      </c>
      <c r="I3" s="2">
        <v>80</v>
      </c>
      <c r="J3" s="2">
        <v>0</v>
      </c>
      <c r="K3" s="2">
        <v>80</v>
      </c>
      <c r="L3" s="8">
        <v>100</v>
      </c>
      <c r="M3" s="38">
        <f t="shared" si="1"/>
        <v>420</v>
      </c>
    </row>
    <row r="4" spans="1:13" ht="15.75" thickBot="1" x14ac:dyDescent="0.3">
      <c r="A4" s="12">
        <v>3</v>
      </c>
      <c r="B4" s="13" t="s">
        <v>132</v>
      </c>
      <c r="C4" s="13" t="s">
        <v>160</v>
      </c>
      <c r="D4" s="13" t="s">
        <v>49</v>
      </c>
      <c r="E4" s="28" t="s">
        <v>6</v>
      </c>
      <c r="F4" s="29">
        <f t="shared" si="0"/>
        <v>282</v>
      </c>
      <c r="G4" s="12">
        <v>60</v>
      </c>
      <c r="H4" s="2">
        <v>0</v>
      </c>
      <c r="I4" s="2">
        <v>32</v>
      </c>
      <c r="J4" s="2">
        <v>50</v>
      </c>
      <c r="K4" s="2">
        <v>60</v>
      </c>
      <c r="L4" s="8">
        <v>80</v>
      </c>
      <c r="M4" s="33">
        <f t="shared" si="1"/>
        <v>282</v>
      </c>
    </row>
    <row r="5" spans="1:13" ht="15.75" thickBot="1" x14ac:dyDescent="0.3">
      <c r="A5" s="42">
        <v>4</v>
      </c>
      <c r="B5" s="5" t="s">
        <v>133</v>
      </c>
      <c r="C5" s="10" t="s">
        <v>134</v>
      </c>
      <c r="D5" s="11" t="s">
        <v>116</v>
      </c>
      <c r="E5" s="28" t="s">
        <v>6</v>
      </c>
      <c r="F5" s="29">
        <f t="shared" si="0"/>
        <v>266</v>
      </c>
      <c r="G5" s="12">
        <v>50</v>
      </c>
      <c r="H5" s="2">
        <v>45</v>
      </c>
      <c r="I5" s="2">
        <v>26</v>
      </c>
      <c r="J5" s="2">
        <v>45</v>
      </c>
      <c r="K5" s="2">
        <v>40</v>
      </c>
      <c r="L5" s="8">
        <v>60</v>
      </c>
      <c r="M5" s="27">
        <f t="shared" si="1"/>
        <v>240</v>
      </c>
    </row>
    <row r="6" spans="1:13" ht="15.75" thickBot="1" x14ac:dyDescent="0.3">
      <c r="A6" s="9">
        <v>5</v>
      </c>
      <c r="B6" s="14" t="s">
        <v>223</v>
      </c>
      <c r="C6" s="14" t="s">
        <v>360</v>
      </c>
      <c r="D6" s="14" t="s">
        <v>42</v>
      </c>
      <c r="E6" s="31" t="s">
        <v>6</v>
      </c>
      <c r="F6" s="30">
        <f t="shared" si="0"/>
        <v>180</v>
      </c>
      <c r="G6" s="12">
        <v>0</v>
      </c>
      <c r="H6" s="2">
        <v>0</v>
      </c>
      <c r="I6" s="2">
        <v>100</v>
      </c>
      <c r="J6" s="2">
        <v>80</v>
      </c>
      <c r="K6" s="2">
        <v>0</v>
      </c>
      <c r="L6" s="8">
        <v>0</v>
      </c>
      <c r="M6" s="27">
        <f t="shared" si="1"/>
        <v>180</v>
      </c>
    </row>
    <row r="7" spans="1:13" ht="15.75" thickBot="1" x14ac:dyDescent="0.3">
      <c r="A7" s="12">
        <v>6</v>
      </c>
      <c r="B7" s="13" t="s">
        <v>251</v>
      </c>
      <c r="C7" s="13" t="s">
        <v>123</v>
      </c>
      <c r="D7" s="13" t="s">
        <v>236</v>
      </c>
      <c r="E7" s="28" t="s">
        <v>6</v>
      </c>
      <c r="F7" s="29">
        <f t="shared" si="0"/>
        <v>154</v>
      </c>
      <c r="G7" s="12">
        <v>0</v>
      </c>
      <c r="H7" s="2">
        <v>40</v>
      </c>
      <c r="I7" s="2">
        <v>29</v>
      </c>
      <c r="J7" s="2">
        <v>40</v>
      </c>
      <c r="K7" s="2">
        <v>45</v>
      </c>
      <c r="L7" s="8">
        <v>0</v>
      </c>
      <c r="M7" s="27">
        <f t="shared" si="1"/>
        <v>154</v>
      </c>
    </row>
    <row r="8" spans="1:13" ht="15.75" thickBot="1" x14ac:dyDescent="0.3">
      <c r="A8" s="42">
        <v>7</v>
      </c>
      <c r="B8" s="5" t="s">
        <v>218</v>
      </c>
      <c r="C8" s="10" t="s">
        <v>219</v>
      </c>
      <c r="D8" s="11" t="s">
        <v>220</v>
      </c>
      <c r="E8" s="28" t="s">
        <v>6</v>
      </c>
      <c r="F8" s="29">
        <f t="shared" si="0"/>
        <v>146</v>
      </c>
      <c r="G8" s="12">
        <v>0</v>
      </c>
      <c r="H8" s="2">
        <v>60</v>
      </c>
      <c r="I8" s="2">
        <v>36</v>
      </c>
      <c r="J8" s="2">
        <v>0</v>
      </c>
      <c r="K8" s="2">
        <v>50</v>
      </c>
      <c r="L8" s="8">
        <v>0</v>
      </c>
      <c r="M8" s="27">
        <f t="shared" si="1"/>
        <v>146</v>
      </c>
    </row>
    <row r="9" spans="1:13" ht="15.75" thickBot="1" x14ac:dyDescent="0.3">
      <c r="A9" s="12">
        <v>8</v>
      </c>
      <c r="B9" s="1" t="s">
        <v>110</v>
      </c>
      <c r="C9" s="1" t="s">
        <v>219</v>
      </c>
      <c r="D9" s="1" t="s">
        <v>41</v>
      </c>
      <c r="E9" s="2" t="s">
        <v>6</v>
      </c>
      <c r="F9" s="30">
        <f t="shared" si="0"/>
        <v>106</v>
      </c>
      <c r="G9" s="12">
        <v>0</v>
      </c>
      <c r="H9" s="2">
        <v>0</v>
      </c>
      <c r="I9" s="2">
        <v>20</v>
      </c>
      <c r="J9" s="2">
        <v>36</v>
      </c>
      <c r="K9" s="2">
        <v>0</v>
      </c>
      <c r="L9" s="8">
        <v>50</v>
      </c>
      <c r="M9" s="27">
        <f t="shared" si="1"/>
        <v>106</v>
      </c>
    </row>
    <row r="10" spans="1:13" ht="15.75" thickBot="1" x14ac:dyDescent="0.3">
      <c r="A10" s="9">
        <v>9</v>
      </c>
      <c r="B10" s="5" t="s">
        <v>221</v>
      </c>
      <c r="C10" s="14" t="s">
        <v>287</v>
      </c>
      <c r="D10" s="11" t="s">
        <v>49</v>
      </c>
      <c r="E10" s="31" t="s">
        <v>6</v>
      </c>
      <c r="F10" s="30">
        <f t="shared" si="0"/>
        <v>100</v>
      </c>
      <c r="G10" s="12">
        <v>0</v>
      </c>
      <c r="H10" s="2">
        <v>50</v>
      </c>
      <c r="I10" s="2">
        <v>50</v>
      </c>
      <c r="J10" s="2">
        <v>0</v>
      </c>
      <c r="K10" s="2">
        <v>0</v>
      </c>
      <c r="L10" s="8">
        <v>0</v>
      </c>
      <c r="M10" s="27">
        <f t="shared" si="1"/>
        <v>100</v>
      </c>
    </row>
    <row r="11" spans="1:13" ht="15.75" thickBot="1" x14ac:dyDescent="0.3">
      <c r="A11" s="42">
        <v>9</v>
      </c>
      <c r="B11" s="1" t="s">
        <v>306</v>
      </c>
      <c r="C11" s="1" t="s">
        <v>361</v>
      </c>
      <c r="D11" s="1" t="s">
        <v>42</v>
      </c>
      <c r="E11" s="2" t="s">
        <v>6</v>
      </c>
      <c r="F11" s="30">
        <f t="shared" si="0"/>
        <v>100</v>
      </c>
      <c r="G11" s="12">
        <v>0</v>
      </c>
      <c r="H11" s="2">
        <v>0</v>
      </c>
      <c r="I11" s="2">
        <v>40</v>
      </c>
      <c r="J11" s="2">
        <v>60</v>
      </c>
      <c r="K11" s="2">
        <v>0</v>
      </c>
      <c r="L11" s="8">
        <v>0</v>
      </c>
      <c r="M11" s="27">
        <f t="shared" si="1"/>
        <v>100</v>
      </c>
    </row>
    <row r="12" spans="1:13" ht="15.75" thickBot="1" x14ac:dyDescent="0.3">
      <c r="A12" s="9">
        <v>11</v>
      </c>
      <c r="B12" s="1" t="s">
        <v>60</v>
      </c>
      <c r="C12" s="1" t="s">
        <v>135</v>
      </c>
      <c r="D12" s="1" t="s">
        <v>41</v>
      </c>
      <c r="E12" s="2" t="s">
        <v>6</v>
      </c>
      <c r="F12" s="30">
        <f t="shared" si="0"/>
        <v>45</v>
      </c>
      <c r="G12" s="12">
        <v>45</v>
      </c>
      <c r="H12" s="2">
        <v>0</v>
      </c>
      <c r="I12" s="2">
        <v>0</v>
      </c>
      <c r="J12" s="2">
        <v>0</v>
      </c>
      <c r="K12" s="2">
        <v>0</v>
      </c>
      <c r="L12" s="8">
        <v>0</v>
      </c>
      <c r="M12" s="27">
        <f t="shared" si="1"/>
        <v>45</v>
      </c>
    </row>
    <row r="13" spans="1:13" ht="15.75" thickBot="1" x14ac:dyDescent="0.3">
      <c r="A13" s="12">
        <v>11</v>
      </c>
      <c r="B13" s="14" t="s">
        <v>304</v>
      </c>
      <c r="C13" s="14" t="s">
        <v>364</v>
      </c>
      <c r="D13" s="14" t="s">
        <v>305</v>
      </c>
      <c r="E13" s="31" t="s">
        <v>6</v>
      </c>
      <c r="F13" s="30">
        <f t="shared" si="0"/>
        <v>45</v>
      </c>
      <c r="G13" s="12">
        <v>0</v>
      </c>
      <c r="H13" s="2">
        <v>0</v>
      </c>
      <c r="I13" s="2">
        <v>45</v>
      </c>
      <c r="J13" s="2">
        <v>0</v>
      </c>
      <c r="K13" s="2">
        <v>0</v>
      </c>
      <c r="L13" s="8">
        <v>0</v>
      </c>
      <c r="M13" s="27">
        <f t="shared" si="1"/>
        <v>45</v>
      </c>
    </row>
    <row r="14" spans="1:13" ht="15.75" thickBot="1" x14ac:dyDescent="0.3">
      <c r="A14" s="42">
        <v>13</v>
      </c>
      <c r="B14" s="5" t="s">
        <v>303</v>
      </c>
      <c r="C14" s="14" t="s">
        <v>286</v>
      </c>
      <c r="D14" s="11" t="s">
        <v>220</v>
      </c>
      <c r="E14" s="31" t="s">
        <v>6</v>
      </c>
      <c r="F14" s="30">
        <f t="shared" si="0"/>
        <v>36</v>
      </c>
      <c r="G14" s="12">
        <v>0</v>
      </c>
      <c r="H14" s="2">
        <v>36</v>
      </c>
      <c r="I14" s="2">
        <v>0</v>
      </c>
      <c r="J14" s="2">
        <v>0</v>
      </c>
      <c r="K14" s="2">
        <v>0</v>
      </c>
      <c r="L14" s="8">
        <v>0</v>
      </c>
      <c r="M14" s="27">
        <f t="shared" si="1"/>
        <v>36</v>
      </c>
    </row>
    <row r="15" spans="1:13" ht="15.75" thickBot="1" x14ac:dyDescent="0.3">
      <c r="A15" s="9">
        <v>14</v>
      </c>
      <c r="B15" s="1" t="s">
        <v>307</v>
      </c>
      <c r="C15" s="1" t="s">
        <v>362</v>
      </c>
      <c r="D15" s="1" t="s">
        <v>305</v>
      </c>
      <c r="E15" s="2" t="s">
        <v>6</v>
      </c>
      <c r="F15" s="30">
        <f t="shared" si="0"/>
        <v>24</v>
      </c>
      <c r="G15" s="12">
        <v>0</v>
      </c>
      <c r="H15" s="2">
        <v>0</v>
      </c>
      <c r="I15" s="2">
        <v>24</v>
      </c>
      <c r="J15" s="2">
        <v>0</v>
      </c>
      <c r="K15" s="2">
        <v>0</v>
      </c>
      <c r="L15" s="8">
        <v>0</v>
      </c>
      <c r="M15" s="27">
        <f t="shared" si="1"/>
        <v>24</v>
      </c>
    </row>
    <row r="16" spans="1:13" ht="15.75" thickBot="1" x14ac:dyDescent="0.3">
      <c r="A16" s="12">
        <v>15</v>
      </c>
      <c r="B16" s="13" t="s">
        <v>308</v>
      </c>
      <c r="C16" s="13" t="s">
        <v>309</v>
      </c>
      <c r="D16" s="13" t="s">
        <v>305</v>
      </c>
      <c r="E16" s="28" t="s">
        <v>6</v>
      </c>
      <c r="F16" s="29">
        <f t="shared" si="0"/>
        <v>22</v>
      </c>
      <c r="G16" s="12">
        <v>0</v>
      </c>
      <c r="H16" s="2">
        <v>0</v>
      </c>
      <c r="I16" s="2">
        <v>22</v>
      </c>
      <c r="J16" s="2">
        <v>0</v>
      </c>
      <c r="K16" s="2">
        <v>0</v>
      </c>
      <c r="L16" s="8">
        <v>0</v>
      </c>
      <c r="M16" s="27">
        <f t="shared" si="1"/>
        <v>22</v>
      </c>
    </row>
    <row r="17" spans="1:13" ht="15.75" thickBot="1" x14ac:dyDescent="0.3">
      <c r="A17" s="42">
        <v>16</v>
      </c>
      <c r="B17" s="5" t="s">
        <v>310</v>
      </c>
      <c r="C17" s="10" t="s">
        <v>363</v>
      </c>
      <c r="D17" s="11" t="s">
        <v>305</v>
      </c>
      <c r="E17" s="28" t="s">
        <v>6</v>
      </c>
      <c r="F17" s="29">
        <f t="shared" si="0"/>
        <v>18</v>
      </c>
      <c r="G17" s="12">
        <v>0</v>
      </c>
      <c r="H17" s="2">
        <v>0</v>
      </c>
      <c r="I17" s="2">
        <v>18</v>
      </c>
      <c r="J17" s="2">
        <v>0</v>
      </c>
      <c r="K17" s="2">
        <v>0</v>
      </c>
      <c r="L17" s="8">
        <v>0</v>
      </c>
      <c r="M17" s="16">
        <f t="shared" si="1"/>
        <v>18</v>
      </c>
    </row>
    <row r="18" spans="1:13" ht="15.75" thickBot="1" x14ac:dyDescent="0.3">
      <c r="A18" s="12">
        <v>17</v>
      </c>
      <c r="B18" s="14"/>
      <c r="C18" s="14"/>
      <c r="D18" s="14"/>
      <c r="E18" s="31" t="s">
        <v>6</v>
      </c>
      <c r="F18" s="30">
        <f t="shared" si="0"/>
        <v>0</v>
      </c>
      <c r="G18" s="12">
        <v>0</v>
      </c>
      <c r="H18" s="2">
        <v>0</v>
      </c>
      <c r="I18" s="2">
        <v>0</v>
      </c>
      <c r="J18" s="2">
        <v>0</v>
      </c>
      <c r="K18" s="2">
        <v>0</v>
      </c>
      <c r="L18" s="8">
        <v>0</v>
      </c>
      <c r="M18" s="27">
        <f t="shared" si="1"/>
        <v>0</v>
      </c>
    </row>
    <row r="19" spans="1:13" ht="15.75" thickBot="1" x14ac:dyDescent="0.3">
      <c r="A19" s="9">
        <v>18</v>
      </c>
      <c r="B19" s="1"/>
      <c r="C19" s="1"/>
      <c r="D19" s="1"/>
      <c r="E19" s="2" t="s">
        <v>6</v>
      </c>
      <c r="F19" s="30">
        <f t="shared" si="0"/>
        <v>0</v>
      </c>
      <c r="G19" s="12">
        <v>0</v>
      </c>
      <c r="H19" s="2">
        <v>0</v>
      </c>
      <c r="I19" s="2">
        <v>0</v>
      </c>
      <c r="J19" s="2">
        <v>0</v>
      </c>
      <c r="K19" s="2">
        <v>0</v>
      </c>
      <c r="L19" s="32">
        <v>0</v>
      </c>
      <c r="M19" s="27">
        <f t="shared" si="1"/>
        <v>0</v>
      </c>
    </row>
    <row r="20" spans="1:13" ht="15.75" thickBot="1" x14ac:dyDescent="0.3">
      <c r="A20" s="9">
        <v>19</v>
      </c>
      <c r="B20" s="1"/>
      <c r="C20" s="1"/>
      <c r="D20" s="1"/>
      <c r="E20" s="2" t="s">
        <v>6</v>
      </c>
      <c r="F20" s="30">
        <f t="shared" si="0"/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8">
        <v>0</v>
      </c>
      <c r="M20" s="27">
        <f t="shared" si="1"/>
        <v>0</v>
      </c>
    </row>
    <row r="21" spans="1:13" ht="15.75" thickBot="1" x14ac:dyDescent="0.3">
      <c r="A21" s="12">
        <v>20</v>
      </c>
      <c r="B21" s="14"/>
      <c r="C21" s="14"/>
      <c r="D21" s="14"/>
      <c r="E21" s="31" t="s">
        <v>38</v>
      </c>
      <c r="F21" s="30">
        <f t="shared" si="0"/>
        <v>0</v>
      </c>
      <c r="G21" s="12">
        <v>0</v>
      </c>
      <c r="H21" s="2">
        <v>0</v>
      </c>
      <c r="I21" s="2">
        <v>0</v>
      </c>
      <c r="J21" s="2">
        <v>0</v>
      </c>
      <c r="K21" s="2">
        <v>0</v>
      </c>
      <c r="L21" s="8">
        <v>0</v>
      </c>
      <c r="M21" s="27">
        <f t="shared" si="1"/>
        <v>0</v>
      </c>
    </row>
    <row r="22" spans="1:13" ht="18.75" thickBot="1" x14ac:dyDescent="0.3">
      <c r="A22" s="49"/>
      <c r="B22" s="50"/>
      <c r="C22" s="50"/>
      <c r="D22" s="50"/>
      <c r="E22" s="50"/>
      <c r="F22" s="52"/>
      <c r="G22" s="54"/>
      <c r="H22" s="54"/>
      <c r="I22" s="54"/>
      <c r="J22" s="54"/>
      <c r="K22" s="54"/>
      <c r="L22" s="55"/>
      <c r="M22" s="16"/>
    </row>
  </sheetData>
  <sortState ref="A2:M22">
    <sortCondition descending="1" ref="M2:M22"/>
  </sortState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4"/>
  <sheetViews>
    <sheetView zoomScaleNormal="100" workbookViewId="0"/>
  </sheetViews>
  <sheetFormatPr baseColWidth="10" defaultRowHeight="15" x14ac:dyDescent="0.25"/>
  <cols>
    <col min="1" max="1" width="6.28515625" customWidth="1"/>
    <col min="2" max="2" width="14.85546875" customWidth="1"/>
    <col min="3" max="3" width="16.28515625" customWidth="1"/>
    <col min="4" max="4" width="14.7109375" customWidth="1"/>
    <col min="5" max="5" width="6.85546875" customWidth="1"/>
    <col min="6" max="6" width="7.5703125" style="4" hidden="1" customWidth="1"/>
    <col min="7" max="7" width="4.7109375" customWidth="1"/>
    <col min="8" max="8" width="5" customWidth="1"/>
    <col min="9" max="9" width="4.7109375" customWidth="1"/>
    <col min="10" max="11" width="4.42578125" customWidth="1"/>
    <col min="12" max="12" width="4.85546875" customWidth="1"/>
    <col min="13" max="13" width="7.7109375" style="26" customWidth="1"/>
  </cols>
  <sheetData>
    <row r="1" spans="1:13" s="4" customFormat="1" ht="15.75" thickBot="1" x14ac:dyDescent="0.3">
      <c r="A1" s="51" t="s">
        <v>0</v>
      </c>
      <c r="B1" s="48" t="s">
        <v>1</v>
      </c>
      <c r="C1" s="60" t="s">
        <v>2</v>
      </c>
      <c r="D1" s="48" t="s">
        <v>3</v>
      </c>
      <c r="E1" s="60" t="s">
        <v>4</v>
      </c>
      <c r="F1" s="25" t="s">
        <v>112</v>
      </c>
      <c r="G1" s="41">
        <v>1</v>
      </c>
      <c r="H1" s="53">
        <v>2</v>
      </c>
      <c r="I1" s="41">
        <v>3</v>
      </c>
      <c r="J1" s="53">
        <v>4</v>
      </c>
      <c r="K1" s="41">
        <v>5</v>
      </c>
      <c r="L1" s="53">
        <v>6</v>
      </c>
      <c r="M1" s="16" t="s">
        <v>129</v>
      </c>
    </row>
    <row r="2" spans="1:13" ht="15.75" thickBot="1" x14ac:dyDescent="0.3">
      <c r="A2" s="42">
        <v>1</v>
      </c>
      <c r="B2" s="21" t="s">
        <v>17</v>
      </c>
      <c r="C2" s="43" t="s">
        <v>202</v>
      </c>
      <c r="D2" s="22" t="s">
        <v>45</v>
      </c>
      <c r="E2" s="42" t="s">
        <v>29</v>
      </c>
      <c r="F2" s="44">
        <f t="shared" ref="F2:F19" si="0">SUM(G2:L2)</f>
        <v>310</v>
      </c>
      <c r="G2" s="42">
        <v>50</v>
      </c>
      <c r="H2" s="42">
        <v>100</v>
      </c>
      <c r="I2" s="42">
        <v>60</v>
      </c>
      <c r="J2" s="42">
        <v>50</v>
      </c>
      <c r="K2" s="42">
        <v>0</v>
      </c>
      <c r="L2" s="42">
        <v>50</v>
      </c>
      <c r="M2" s="16">
        <f t="shared" ref="M2:M19" si="1">IF(COUNT(G2:L2)&lt;5,SUM(G2:L2),SUM(G2:L2)-(MIN(G2:L2)))</f>
        <v>310</v>
      </c>
    </row>
    <row r="3" spans="1:13" ht="15.75" thickBot="1" x14ac:dyDescent="0.3">
      <c r="A3" s="12">
        <v>2</v>
      </c>
      <c r="B3" s="14" t="s">
        <v>124</v>
      </c>
      <c r="C3" s="14" t="s">
        <v>157</v>
      </c>
      <c r="D3" s="14" t="s">
        <v>39</v>
      </c>
      <c r="E3" s="1" t="s">
        <v>29</v>
      </c>
      <c r="F3" s="30">
        <f t="shared" si="0"/>
        <v>300</v>
      </c>
      <c r="G3" s="42">
        <v>100</v>
      </c>
      <c r="H3" s="42">
        <v>0</v>
      </c>
      <c r="I3" s="42">
        <v>100</v>
      </c>
      <c r="J3" s="42">
        <v>100</v>
      </c>
      <c r="K3" s="42">
        <v>0</v>
      </c>
      <c r="L3" s="42">
        <v>0</v>
      </c>
      <c r="M3" s="16">
        <f t="shared" si="1"/>
        <v>300</v>
      </c>
    </row>
    <row r="4" spans="1:13" ht="15.75" thickBot="1" x14ac:dyDescent="0.3">
      <c r="A4" s="12">
        <v>3</v>
      </c>
      <c r="B4" s="5" t="s">
        <v>122</v>
      </c>
      <c r="C4" s="1" t="s">
        <v>123</v>
      </c>
      <c r="D4" s="7" t="s">
        <v>200</v>
      </c>
      <c r="E4" s="12" t="s">
        <v>29</v>
      </c>
      <c r="F4" s="30">
        <f t="shared" si="0"/>
        <v>240</v>
      </c>
      <c r="G4" s="42">
        <v>80</v>
      </c>
      <c r="H4" s="42">
        <v>0</v>
      </c>
      <c r="I4" s="42">
        <v>80</v>
      </c>
      <c r="J4" s="42">
        <v>80</v>
      </c>
      <c r="K4" s="42">
        <v>0</v>
      </c>
      <c r="L4" s="42">
        <v>0</v>
      </c>
      <c r="M4" s="16">
        <f t="shared" si="1"/>
        <v>240</v>
      </c>
    </row>
    <row r="5" spans="1:13" ht="15.75" thickBot="1" x14ac:dyDescent="0.3">
      <c r="A5" s="42">
        <v>4</v>
      </c>
      <c r="B5" s="5" t="s">
        <v>33</v>
      </c>
      <c r="C5" s="1" t="s">
        <v>201</v>
      </c>
      <c r="D5" s="7" t="s">
        <v>53</v>
      </c>
      <c r="E5" s="12" t="s">
        <v>29</v>
      </c>
      <c r="F5" s="30">
        <f t="shared" si="0"/>
        <v>230</v>
      </c>
      <c r="G5" s="42">
        <v>60</v>
      </c>
      <c r="H5" s="42">
        <v>0</v>
      </c>
      <c r="I5" s="42">
        <v>50</v>
      </c>
      <c r="J5" s="42">
        <v>60</v>
      </c>
      <c r="K5" s="42">
        <v>0</v>
      </c>
      <c r="L5" s="42">
        <v>60</v>
      </c>
      <c r="M5" s="16">
        <f t="shared" si="1"/>
        <v>230</v>
      </c>
    </row>
    <row r="6" spans="1:13" ht="15.75" thickBot="1" x14ac:dyDescent="0.3">
      <c r="A6" s="12">
        <v>5</v>
      </c>
      <c r="B6" s="5" t="s">
        <v>405</v>
      </c>
      <c r="C6" s="14" t="s">
        <v>406</v>
      </c>
      <c r="D6" s="7" t="s">
        <v>70</v>
      </c>
      <c r="E6" s="12" t="s">
        <v>29</v>
      </c>
      <c r="F6" s="30">
        <f t="shared" si="0"/>
        <v>100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100</v>
      </c>
      <c r="M6" s="16">
        <f t="shared" si="1"/>
        <v>100</v>
      </c>
    </row>
    <row r="7" spans="1:13" ht="15.75" thickBot="1" x14ac:dyDescent="0.3">
      <c r="A7" s="12">
        <v>6</v>
      </c>
      <c r="B7" s="1" t="s">
        <v>407</v>
      </c>
      <c r="C7" s="1" t="s">
        <v>408</v>
      </c>
      <c r="D7" s="1" t="s">
        <v>42</v>
      </c>
      <c r="E7" s="12" t="s">
        <v>29</v>
      </c>
      <c r="F7" s="30">
        <f t="shared" si="0"/>
        <v>80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80</v>
      </c>
      <c r="M7" s="16">
        <f t="shared" si="1"/>
        <v>80</v>
      </c>
    </row>
    <row r="8" spans="1:13" ht="15.75" thickBot="1" x14ac:dyDescent="0.3">
      <c r="A8" s="42">
        <v>7</v>
      </c>
      <c r="B8" s="14" t="s">
        <v>334</v>
      </c>
      <c r="C8" s="14" t="s">
        <v>359</v>
      </c>
      <c r="D8" s="14" t="s">
        <v>116</v>
      </c>
      <c r="E8" s="12" t="s">
        <v>29</v>
      </c>
      <c r="F8" s="30">
        <f t="shared" si="0"/>
        <v>45</v>
      </c>
      <c r="G8" s="42">
        <v>0</v>
      </c>
      <c r="H8" s="42">
        <v>0</v>
      </c>
      <c r="I8" s="42">
        <v>45</v>
      </c>
      <c r="J8" s="42">
        <v>0</v>
      </c>
      <c r="K8" s="42">
        <v>0</v>
      </c>
      <c r="L8" s="42">
        <v>0</v>
      </c>
      <c r="M8" s="16">
        <f t="shared" si="1"/>
        <v>45</v>
      </c>
    </row>
    <row r="9" spans="1:13" ht="15.75" thickBot="1" x14ac:dyDescent="0.3">
      <c r="A9" s="12">
        <v>8</v>
      </c>
      <c r="B9" s="5" t="s">
        <v>335</v>
      </c>
      <c r="C9" s="13" t="s">
        <v>336</v>
      </c>
      <c r="D9" s="7" t="s">
        <v>53</v>
      </c>
      <c r="E9" s="9" t="s">
        <v>29</v>
      </c>
      <c r="F9" s="29">
        <f t="shared" si="0"/>
        <v>40</v>
      </c>
      <c r="G9" s="42">
        <v>0</v>
      </c>
      <c r="H9" s="42">
        <v>0</v>
      </c>
      <c r="I9" s="42">
        <v>40</v>
      </c>
      <c r="J9" s="42">
        <v>0</v>
      </c>
      <c r="K9" s="42">
        <v>0</v>
      </c>
      <c r="L9" s="42">
        <v>0</v>
      </c>
      <c r="M9" s="16">
        <f t="shared" si="1"/>
        <v>40</v>
      </c>
    </row>
    <row r="10" spans="1:13" ht="15.75" thickBot="1" x14ac:dyDescent="0.3">
      <c r="A10" s="12">
        <v>9</v>
      </c>
      <c r="B10" s="1"/>
      <c r="C10" s="1"/>
      <c r="D10" s="1"/>
      <c r="E10" s="12" t="s">
        <v>29</v>
      </c>
      <c r="F10" s="30">
        <f t="shared" si="0"/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16">
        <f t="shared" si="1"/>
        <v>0</v>
      </c>
    </row>
    <row r="11" spans="1:13" ht="15.75" thickBot="1" x14ac:dyDescent="0.3">
      <c r="A11" s="42">
        <v>10</v>
      </c>
      <c r="B11" s="1"/>
      <c r="C11" s="1"/>
      <c r="D11" s="1"/>
      <c r="E11" s="12" t="s">
        <v>29</v>
      </c>
      <c r="F11" s="30">
        <f t="shared" si="0"/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16">
        <f t="shared" si="1"/>
        <v>0</v>
      </c>
    </row>
    <row r="12" spans="1:13" ht="15.75" thickBot="1" x14ac:dyDescent="0.3">
      <c r="A12" s="12">
        <v>11</v>
      </c>
      <c r="B12" s="5"/>
      <c r="C12" s="1"/>
      <c r="D12" s="7"/>
      <c r="E12" s="12" t="s">
        <v>29</v>
      </c>
      <c r="F12" s="30">
        <f t="shared" si="0"/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16">
        <f t="shared" si="1"/>
        <v>0</v>
      </c>
    </row>
    <row r="13" spans="1:13" ht="15.75" thickBot="1" x14ac:dyDescent="0.3">
      <c r="A13" s="12">
        <v>12</v>
      </c>
      <c r="B13" s="5"/>
      <c r="C13" s="1"/>
      <c r="D13" s="7"/>
      <c r="E13" s="12" t="s">
        <v>29</v>
      </c>
      <c r="F13" s="30">
        <f t="shared" si="0"/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16">
        <f t="shared" si="1"/>
        <v>0</v>
      </c>
    </row>
    <row r="14" spans="1:13" ht="15.75" thickBot="1" x14ac:dyDescent="0.3">
      <c r="A14" s="42">
        <v>12</v>
      </c>
      <c r="B14" s="5"/>
      <c r="C14" s="1"/>
      <c r="D14" s="7"/>
      <c r="E14" s="12" t="s">
        <v>29</v>
      </c>
      <c r="F14" s="30">
        <f t="shared" si="0"/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16">
        <f t="shared" si="1"/>
        <v>0</v>
      </c>
    </row>
    <row r="15" spans="1:13" ht="15.75" thickBot="1" x14ac:dyDescent="0.3">
      <c r="A15" s="12">
        <v>14</v>
      </c>
      <c r="B15" s="1"/>
      <c r="C15" s="1"/>
      <c r="D15" s="1"/>
      <c r="E15" s="1" t="s">
        <v>29</v>
      </c>
      <c r="F15" s="30">
        <f t="shared" si="0"/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16">
        <f t="shared" si="1"/>
        <v>0</v>
      </c>
    </row>
    <row r="16" spans="1:13" ht="15.75" thickBot="1" x14ac:dyDescent="0.3">
      <c r="A16" s="12">
        <v>15</v>
      </c>
      <c r="B16" s="14"/>
      <c r="C16" s="14"/>
      <c r="D16" s="14"/>
      <c r="E16" s="12" t="s">
        <v>29</v>
      </c>
      <c r="F16" s="30">
        <f t="shared" si="0"/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16">
        <f t="shared" si="1"/>
        <v>0</v>
      </c>
    </row>
    <row r="17" spans="1:13" ht="15.75" thickBot="1" x14ac:dyDescent="0.3">
      <c r="A17" s="42">
        <v>16</v>
      </c>
      <c r="B17" s="5"/>
      <c r="C17" s="1"/>
      <c r="D17" s="7"/>
      <c r="E17" s="12" t="s">
        <v>29</v>
      </c>
      <c r="F17" s="30">
        <f t="shared" si="0"/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16">
        <f t="shared" si="1"/>
        <v>0</v>
      </c>
    </row>
    <row r="18" spans="1:13" ht="15.75" thickBot="1" x14ac:dyDescent="0.3">
      <c r="A18" s="12">
        <v>17</v>
      </c>
      <c r="B18" s="1"/>
      <c r="C18" s="1"/>
      <c r="D18" s="1"/>
      <c r="E18" s="12" t="s">
        <v>29</v>
      </c>
      <c r="F18" s="30">
        <f t="shared" si="0"/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16">
        <f t="shared" si="1"/>
        <v>0</v>
      </c>
    </row>
    <row r="19" spans="1:13" ht="15.75" thickBot="1" x14ac:dyDescent="0.3">
      <c r="A19" s="12">
        <v>18</v>
      </c>
      <c r="B19" s="14"/>
      <c r="C19" s="14"/>
      <c r="D19" s="14"/>
      <c r="E19" s="1" t="s">
        <v>29</v>
      </c>
      <c r="F19" s="30">
        <f t="shared" si="0"/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16">
        <f t="shared" si="1"/>
        <v>0</v>
      </c>
    </row>
    <row r="20" spans="1:13" x14ac:dyDescent="0.25">
      <c r="F20"/>
    </row>
    <row r="21" spans="1:13" x14ac:dyDescent="0.25">
      <c r="F21"/>
    </row>
    <row r="22" spans="1:13" x14ac:dyDescent="0.25">
      <c r="F22"/>
    </row>
    <row r="23" spans="1:13" x14ac:dyDescent="0.25">
      <c r="F23"/>
    </row>
    <row r="24" spans="1:13" x14ac:dyDescent="0.25">
      <c r="F24"/>
    </row>
    <row r="25" spans="1:13" x14ac:dyDescent="0.25">
      <c r="F25"/>
    </row>
    <row r="26" spans="1:13" x14ac:dyDescent="0.25">
      <c r="F26"/>
    </row>
    <row r="27" spans="1:13" ht="16.5" customHeight="1" x14ac:dyDescent="0.25">
      <c r="F27"/>
    </row>
    <row r="28" spans="1:13" x14ac:dyDescent="0.25">
      <c r="F28"/>
    </row>
    <row r="29" spans="1:13" x14ac:dyDescent="0.25">
      <c r="F29"/>
    </row>
    <row r="30" spans="1:13" x14ac:dyDescent="0.25">
      <c r="F30"/>
    </row>
    <row r="31" spans="1:13" x14ac:dyDescent="0.25">
      <c r="F31"/>
    </row>
    <row r="32" spans="1:13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</sheetData>
  <sortState ref="A2:M104">
    <sortCondition descending="1" ref="M2:M104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3"/>
  <sheetViews>
    <sheetView zoomScaleNormal="100" workbookViewId="0"/>
  </sheetViews>
  <sheetFormatPr baseColWidth="10" defaultRowHeight="15" x14ac:dyDescent="0.25"/>
  <cols>
    <col min="1" max="1" width="6.140625" customWidth="1"/>
    <col min="2" max="2" width="17" customWidth="1"/>
    <col min="3" max="3" width="18" customWidth="1"/>
    <col min="4" max="4" width="13.85546875" customWidth="1"/>
    <col min="5" max="5" width="6.85546875" customWidth="1"/>
    <col min="6" max="6" width="7.5703125" style="4" hidden="1" customWidth="1"/>
    <col min="7" max="7" width="4.7109375" customWidth="1"/>
    <col min="8" max="8" width="4.85546875" customWidth="1"/>
    <col min="9" max="9" width="4.7109375" customWidth="1"/>
    <col min="10" max="11" width="4.85546875" customWidth="1"/>
    <col min="12" max="12" width="5.140625" bestFit="1" customWidth="1"/>
    <col min="13" max="13" width="8.7109375" style="26" customWidth="1"/>
  </cols>
  <sheetData>
    <row r="1" spans="1:13" ht="15.75" thickBot="1" x14ac:dyDescent="0.3">
      <c r="A1" s="51" t="s">
        <v>0</v>
      </c>
      <c r="B1" s="48" t="s">
        <v>1</v>
      </c>
      <c r="C1" s="60" t="s">
        <v>2</v>
      </c>
      <c r="D1" s="48" t="s">
        <v>3</v>
      </c>
      <c r="E1" s="60" t="s">
        <v>4</v>
      </c>
      <c r="F1" s="41" t="s">
        <v>112</v>
      </c>
      <c r="G1" s="41">
        <v>1</v>
      </c>
      <c r="H1" s="53">
        <v>2</v>
      </c>
      <c r="I1" s="41">
        <v>3</v>
      </c>
      <c r="J1" s="53">
        <v>4</v>
      </c>
      <c r="K1" s="41">
        <v>5</v>
      </c>
      <c r="L1" s="53">
        <v>6</v>
      </c>
      <c r="M1" s="16" t="s">
        <v>129</v>
      </c>
    </row>
    <row r="2" spans="1:13" ht="19.149999999999999" customHeight="1" thickBot="1" x14ac:dyDescent="0.3">
      <c r="A2" s="42">
        <v>1</v>
      </c>
      <c r="B2" s="46" t="s">
        <v>79</v>
      </c>
      <c r="C2" s="46" t="s">
        <v>92</v>
      </c>
      <c r="D2" s="46" t="s">
        <v>47</v>
      </c>
      <c r="E2" s="56" t="s">
        <v>121</v>
      </c>
      <c r="F2" s="44">
        <f t="shared" ref="F2:F20" si="0">SUM(G2:L2)</f>
        <v>420</v>
      </c>
      <c r="G2" s="34">
        <v>60</v>
      </c>
      <c r="H2" s="34">
        <v>0</v>
      </c>
      <c r="I2" s="34">
        <v>60</v>
      </c>
      <c r="J2" s="34">
        <v>100</v>
      </c>
      <c r="K2" s="34">
        <v>100</v>
      </c>
      <c r="L2" s="34">
        <v>100</v>
      </c>
      <c r="M2" s="38">
        <f t="shared" ref="M2:M20" si="1">IF(COUNT(G2:L2)&lt;5,SUM(G2:L2),SUM(G2:L2)-(MIN(G2:L2)))</f>
        <v>420</v>
      </c>
    </row>
    <row r="3" spans="1:13" s="4" customFormat="1" ht="15.75" thickBot="1" x14ac:dyDescent="0.3">
      <c r="A3" s="12">
        <v>2</v>
      </c>
      <c r="B3" s="5" t="s">
        <v>59</v>
      </c>
      <c r="C3" s="10" t="s">
        <v>197</v>
      </c>
      <c r="D3" s="7" t="s">
        <v>53</v>
      </c>
      <c r="E3" s="56" t="s">
        <v>121</v>
      </c>
      <c r="F3" s="29">
        <f t="shared" si="0"/>
        <v>277</v>
      </c>
      <c r="G3" s="34">
        <v>45</v>
      </c>
      <c r="H3" s="34">
        <v>60</v>
      </c>
      <c r="I3" s="34">
        <v>32</v>
      </c>
      <c r="J3" s="34">
        <v>0</v>
      </c>
      <c r="K3" s="34">
        <v>80</v>
      </c>
      <c r="L3" s="34">
        <v>60</v>
      </c>
      <c r="M3" s="38">
        <f t="shared" si="1"/>
        <v>277</v>
      </c>
    </row>
    <row r="4" spans="1:13" ht="15.75" thickBot="1" x14ac:dyDescent="0.3">
      <c r="A4" s="12">
        <v>3</v>
      </c>
      <c r="B4" s="14" t="s">
        <v>284</v>
      </c>
      <c r="C4" s="14" t="s">
        <v>285</v>
      </c>
      <c r="D4" s="14" t="s">
        <v>40</v>
      </c>
      <c r="E4" s="56" t="s">
        <v>121</v>
      </c>
      <c r="F4" s="30">
        <f t="shared" si="0"/>
        <v>266</v>
      </c>
      <c r="G4" s="34">
        <v>0</v>
      </c>
      <c r="H4" s="34">
        <v>50</v>
      </c>
      <c r="I4" s="34">
        <v>26</v>
      </c>
      <c r="J4" s="34">
        <v>50</v>
      </c>
      <c r="K4" s="34">
        <v>60</v>
      </c>
      <c r="L4" s="34">
        <v>80</v>
      </c>
      <c r="M4" s="38">
        <f t="shared" si="1"/>
        <v>266</v>
      </c>
    </row>
    <row r="5" spans="1:13" ht="15.75" thickBot="1" x14ac:dyDescent="0.3">
      <c r="A5" s="42">
        <v>4</v>
      </c>
      <c r="B5" s="5" t="s">
        <v>102</v>
      </c>
      <c r="C5" s="14" t="s">
        <v>194</v>
      </c>
      <c r="D5" s="7" t="s">
        <v>45</v>
      </c>
      <c r="E5" s="56" t="s">
        <v>121</v>
      </c>
      <c r="F5" s="30">
        <f t="shared" si="0"/>
        <v>180</v>
      </c>
      <c r="G5" s="34">
        <v>100</v>
      </c>
      <c r="H5" s="34">
        <v>0</v>
      </c>
      <c r="I5" s="34">
        <v>80</v>
      </c>
      <c r="J5" s="34">
        <v>0</v>
      </c>
      <c r="K5" s="34">
        <v>0</v>
      </c>
      <c r="L5" s="34">
        <v>0</v>
      </c>
      <c r="M5" s="38">
        <f t="shared" si="1"/>
        <v>180</v>
      </c>
    </row>
    <row r="6" spans="1:13" ht="15.75" thickBot="1" x14ac:dyDescent="0.3">
      <c r="A6" s="12">
        <v>4</v>
      </c>
      <c r="B6" s="14" t="s">
        <v>281</v>
      </c>
      <c r="C6" s="14" t="s">
        <v>282</v>
      </c>
      <c r="D6" s="14" t="s">
        <v>43</v>
      </c>
      <c r="E6" s="56" t="s">
        <v>121</v>
      </c>
      <c r="F6" s="30">
        <f t="shared" si="0"/>
        <v>180</v>
      </c>
      <c r="G6" s="34">
        <v>0</v>
      </c>
      <c r="H6" s="34">
        <v>100</v>
      </c>
      <c r="I6" s="34">
        <v>0</v>
      </c>
      <c r="J6" s="34">
        <v>80</v>
      </c>
      <c r="K6" s="34">
        <v>0</v>
      </c>
      <c r="L6" s="34">
        <v>0</v>
      </c>
      <c r="M6" s="38">
        <f t="shared" si="1"/>
        <v>180</v>
      </c>
    </row>
    <row r="7" spans="1:13" ht="15.75" thickBot="1" x14ac:dyDescent="0.3">
      <c r="A7" s="12">
        <v>6</v>
      </c>
      <c r="B7" s="1" t="s">
        <v>36</v>
      </c>
      <c r="C7" s="1" t="s">
        <v>198</v>
      </c>
      <c r="D7" s="1" t="s">
        <v>39</v>
      </c>
      <c r="E7" s="56" t="s">
        <v>121</v>
      </c>
      <c r="F7" s="30">
        <f t="shared" si="0"/>
        <v>155</v>
      </c>
      <c r="G7" s="34">
        <v>36</v>
      </c>
      <c r="H7" s="34">
        <v>45</v>
      </c>
      <c r="I7" s="34">
        <v>29</v>
      </c>
      <c r="J7" s="34">
        <v>45</v>
      </c>
      <c r="K7" s="34">
        <v>0</v>
      </c>
      <c r="L7" s="34">
        <v>0</v>
      </c>
      <c r="M7" s="38">
        <f t="shared" si="1"/>
        <v>155</v>
      </c>
    </row>
    <row r="8" spans="1:13" ht="15.75" thickBot="1" x14ac:dyDescent="0.3">
      <c r="A8" s="42">
        <v>7</v>
      </c>
      <c r="B8" s="14" t="s">
        <v>283</v>
      </c>
      <c r="C8" s="14" t="s">
        <v>13</v>
      </c>
      <c r="D8" s="14" t="s">
        <v>61</v>
      </c>
      <c r="E8" s="56" t="s">
        <v>121</v>
      </c>
      <c r="F8" s="30">
        <f t="shared" si="0"/>
        <v>140</v>
      </c>
      <c r="G8" s="34">
        <v>0</v>
      </c>
      <c r="H8" s="34">
        <v>100</v>
      </c>
      <c r="I8" s="34">
        <v>0</v>
      </c>
      <c r="J8" s="34">
        <v>40</v>
      </c>
      <c r="K8" s="34">
        <v>0</v>
      </c>
      <c r="L8" s="34">
        <v>0</v>
      </c>
      <c r="M8" s="38">
        <f t="shared" si="1"/>
        <v>140</v>
      </c>
    </row>
    <row r="9" spans="1:13" ht="15.75" thickBot="1" x14ac:dyDescent="0.3">
      <c r="A9" s="12">
        <v>7</v>
      </c>
      <c r="B9" s="5" t="s">
        <v>99</v>
      </c>
      <c r="C9" s="1" t="s">
        <v>155</v>
      </c>
      <c r="D9" s="7" t="s">
        <v>41</v>
      </c>
      <c r="E9" s="56" t="s">
        <v>121</v>
      </c>
      <c r="F9" s="30">
        <f t="shared" si="0"/>
        <v>140</v>
      </c>
      <c r="G9" s="34">
        <v>40</v>
      </c>
      <c r="H9" s="34">
        <v>0</v>
      </c>
      <c r="I9" s="34">
        <v>40</v>
      </c>
      <c r="J9" s="34">
        <v>60</v>
      </c>
      <c r="K9" s="34">
        <v>0</v>
      </c>
      <c r="L9" s="34">
        <v>0</v>
      </c>
      <c r="M9" s="38">
        <f t="shared" si="1"/>
        <v>140</v>
      </c>
    </row>
    <row r="10" spans="1:13" ht="15.75" thickBot="1" x14ac:dyDescent="0.3">
      <c r="A10" s="12">
        <v>9</v>
      </c>
      <c r="B10" s="5" t="s">
        <v>81</v>
      </c>
      <c r="C10" s="14" t="s">
        <v>196</v>
      </c>
      <c r="D10" s="7" t="s">
        <v>43</v>
      </c>
      <c r="E10" s="56" t="s">
        <v>121</v>
      </c>
      <c r="F10" s="30">
        <f t="shared" si="0"/>
        <v>100</v>
      </c>
      <c r="G10" s="34">
        <v>50</v>
      </c>
      <c r="H10" s="34">
        <v>0</v>
      </c>
      <c r="I10" s="34">
        <v>50</v>
      </c>
      <c r="J10" s="34">
        <v>0</v>
      </c>
      <c r="K10" s="34">
        <v>0</v>
      </c>
      <c r="L10" s="34">
        <v>0</v>
      </c>
      <c r="M10" s="38">
        <f t="shared" si="1"/>
        <v>100</v>
      </c>
    </row>
    <row r="11" spans="1:13" ht="15.75" thickBot="1" x14ac:dyDescent="0.3">
      <c r="A11" s="42">
        <v>9</v>
      </c>
      <c r="B11" s="1" t="s">
        <v>330</v>
      </c>
      <c r="C11" s="1" t="s">
        <v>357</v>
      </c>
      <c r="D11" s="1" t="s">
        <v>331</v>
      </c>
      <c r="E11" s="56" t="s">
        <v>121</v>
      </c>
      <c r="F11" s="30">
        <f t="shared" si="0"/>
        <v>100</v>
      </c>
      <c r="G11" s="34">
        <v>0</v>
      </c>
      <c r="H11" s="34">
        <v>0</v>
      </c>
      <c r="I11" s="34">
        <v>100</v>
      </c>
      <c r="J11" s="34">
        <v>0</v>
      </c>
      <c r="K11" s="34">
        <v>0</v>
      </c>
      <c r="L11" s="34">
        <v>0</v>
      </c>
      <c r="M11" s="38">
        <f t="shared" si="1"/>
        <v>100</v>
      </c>
    </row>
    <row r="12" spans="1:13" ht="15.75" thickBot="1" x14ac:dyDescent="0.3">
      <c r="A12" s="12">
        <v>11</v>
      </c>
      <c r="B12" s="5" t="s">
        <v>15</v>
      </c>
      <c r="C12" s="13" t="s">
        <v>195</v>
      </c>
      <c r="D12" s="7" t="s">
        <v>42</v>
      </c>
      <c r="E12" s="56" t="s">
        <v>121</v>
      </c>
      <c r="F12" s="29">
        <f t="shared" si="0"/>
        <v>80</v>
      </c>
      <c r="G12" s="34">
        <v>80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8">
        <f t="shared" si="1"/>
        <v>80</v>
      </c>
    </row>
    <row r="13" spans="1:13" ht="15.75" thickBot="1" x14ac:dyDescent="0.3">
      <c r="A13" s="12">
        <v>12</v>
      </c>
      <c r="B13" s="5" t="s">
        <v>156</v>
      </c>
      <c r="C13" s="14" t="s">
        <v>199</v>
      </c>
      <c r="D13" s="6" t="s">
        <v>116</v>
      </c>
      <c r="E13" s="56" t="s">
        <v>121</v>
      </c>
      <c r="F13" s="30">
        <f t="shared" si="0"/>
        <v>68</v>
      </c>
      <c r="G13" s="34">
        <v>32</v>
      </c>
      <c r="H13" s="34">
        <v>0</v>
      </c>
      <c r="I13" s="34">
        <v>36</v>
      </c>
      <c r="J13" s="34">
        <v>0</v>
      </c>
      <c r="K13" s="34">
        <v>0</v>
      </c>
      <c r="L13" s="34">
        <v>0</v>
      </c>
      <c r="M13" s="38">
        <f t="shared" si="1"/>
        <v>68</v>
      </c>
    </row>
    <row r="14" spans="1:13" ht="15.75" thickBot="1" x14ac:dyDescent="0.3">
      <c r="A14" s="42">
        <v>13</v>
      </c>
      <c r="B14" s="5" t="s">
        <v>339</v>
      </c>
      <c r="C14" s="14" t="s">
        <v>358</v>
      </c>
      <c r="D14" s="14" t="s">
        <v>42</v>
      </c>
      <c r="E14" s="56" t="s">
        <v>121</v>
      </c>
      <c r="F14" s="30">
        <f t="shared" si="0"/>
        <v>45</v>
      </c>
      <c r="G14" s="34">
        <v>0</v>
      </c>
      <c r="H14" s="34">
        <v>0</v>
      </c>
      <c r="I14" s="34">
        <v>45</v>
      </c>
      <c r="J14" s="34">
        <v>0</v>
      </c>
      <c r="K14" s="34">
        <v>0</v>
      </c>
      <c r="L14" s="34">
        <v>0</v>
      </c>
      <c r="M14" s="38">
        <f t="shared" si="1"/>
        <v>45</v>
      </c>
    </row>
    <row r="15" spans="1:13" ht="15.75" thickBot="1" x14ac:dyDescent="0.3">
      <c r="A15" s="12">
        <v>14</v>
      </c>
      <c r="B15" s="14"/>
      <c r="C15" s="14"/>
      <c r="D15" s="14"/>
      <c r="E15" s="56" t="s">
        <v>121</v>
      </c>
      <c r="F15" s="30">
        <f t="shared" si="0"/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8">
        <f t="shared" si="1"/>
        <v>0</v>
      </c>
    </row>
    <row r="16" spans="1:13" ht="15.75" thickBot="1" x14ac:dyDescent="0.3">
      <c r="A16" s="12">
        <v>15</v>
      </c>
      <c r="B16" s="14"/>
      <c r="C16" s="14"/>
      <c r="D16" s="14"/>
      <c r="E16" s="56" t="s">
        <v>121</v>
      </c>
      <c r="F16" s="30">
        <f t="shared" si="0"/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8">
        <f t="shared" si="1"/>
        <v>0</v>
      </c>
    </row>
    <row r="17" spans="1:13" ht="15.75" thickBot="1" x14ac:dyDescent="0.3">
      <c r="A17" s="42">
        <v>16</v>
      </c>
      <c r="B17" s="5"/>
      <c r="C17" s="14"/>
      <c r="D17" s="6"/>
      <c r="E17" s="56" t="s">
        <v>121</v>
      </c>
      <c r="F17" s="30">
        <f t="shared" si="0"/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8">
        <f t="shared" si="1"/>
        <v>0</v>
      </c>
    </row>
    <row r="18" spans="1:13" ht="15.75" thickBot="1" x14ac:dyDescent="0.3">
      <c r="A18" s="12">
        <v>17</v>
      </c>
      <c r="B18" s="14"/>
      <c r="C18" s="14"/>
      <c r="D18" s="14"/>
      <c r="E18" s="56" t="s">
        <v>121</v>
      </c>
      <c r="F18" s="30">
        <f t="shared" si="0"/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8">
        <f t="shared" si="1"/>
        <v>0</v>
      </c>
    </row>
    <row r="19" spans="1:13" ht="15.75" thickBot="1" x14ac:dyDescent="0.3">
      <c r="A19" s="34">
        <v>18</v>
      </c>
      <c r="B19" s="5"/>
      <c r="C19" s="1"/>
      <c r="D19" s="7"/>
      <c r="E19" s="56" t="s">
        <v>121</v>
      </c>
      <c r="F19" s="30">
        <f t="shared" si="0"/>
        <v>0</v>
      </c>
      <c r="G19" s="42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8">
        <f t="shared" si="1"/>
        <v>0</v>
      </c>
    </row>
    <row r="20" spans="1:13" ht="15.75" thickBot="1" x14ac:dyDescent="0.3">
      <c r="A20" s="12">
        <v>19</v>
      </c>
      <c r="B20" s="5"/>
      <c r="C20" s="1"/>
      <c r="D20" s="7"/>
      <c r="E20" s="56" t="s">
        <v>121</v>
      </c>
      <c r="F20" s="30">
        <f t="shared" si="0"/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8">
        <f t="shared" si="1"/>
        <v>0</v>
      </c>
    </row>
    <row r="21" spans="1:13" x14ac:dyDescent="0.25">
      <c r="F21"/>
    </row>
    <row r="22" spans="1:13" x14ac:dyDescent="0.25">
      <c r="F22"/>
    </row>
    <row r="23" spans="1:13" x14ac:dyDescent="0.25">
      <c r="F23"/>
    </row>
    <row r="24" spans="1:13" x14ac:dyDescent="0.25">
      <c r="F24"/>
    </row>
    <row r="25" spans="1:13" x14ac:dyDescent="0.25">
      <c r="F25"/>
    </row>
    <row r="26" spans="1:13" ht="16.5" customHeight="1" x14ac:dyDescent="0.25">
      <c r="F26"/>
    </row>
    <row r="27" spans="1:13" x14ac:dyDescent="0.25">
      <c r="F27"/>
    </row>
    <row r="28" spans="1:13" x14ac:dyDescent="0.25">
      <c r="F28"/>
    </row>
    <row r="29" spans="1:13" x14ac:dyDescent="0.25">
      <c r="F29"/>
    </row>
    <row r="30" spans="1:13" x14ac:dyDescent="0.25">
      <c r="F30"/>
    </row>
    <row r="31" spans="1:13" x14ac:dyDescent="0.25">
      <c r="F31"/>
    </row>
    <row r="32" spans="1:13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</sheetData>
  <sortState ref="A2:M103">
    <sortCondition descending="1" ref="M2:M103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2"/>
  <sheetViews>
    <sheetView zoomScaleNormal="100" workbookViewId="0"/>
  </sheetViews>
  <sheetFormatPr baseColWidth="10" defaultRowHeight="15" x14ac:dyDescent="0.25"/>
  <cols>
    <col min="1" max="1" width="5.85546875" customWidth="1"/>
    <col min="2" max="2" width="15.5703125" customWidth="1"/>
    <col min="3" max="3" width="18.42578125" customWidth="1"/>
    <col min="4" max="4" width="13.7109375" customWidth="1"/>
    <col min="5" max="5" width="6.85546875" customWidth="1"/>
    <col min="6" max="6" width="7.5703125" style="4" hidden="1" customWidth="1"/>
    <col min="7" max="7" width="5" customWidth="1"/>
    <col min="8" max="8" width="4.85546875" customWidth="1"/>
    <col min="9" max="9" width="5.28515625" customWidth="1"/>
    <col min="10" max="11" width="4.85546875" customWidth="1"/>
    <col min="12" max="12" width="5.140625" bestFit="1" customWidth="1"/>
    <col min="13" max="13" width="7.85546875" style="26" customWidth="1"/>
  </cols>
  <sheetData>
    <row r="1" spans="1:13" ht="15.75" thickBot="1" x14ac:dyDescent="0.3">
      <c r="A1" s="51" t="s">
        <v>0</v>
      </c>
      <c r="B1" s="48" t="s">
        <v>1</v>
      </c>
      <c r="C1" s="60" t="s">
        <v>2</v>
      </c>
      <c r="D1" s="48" t="s">
        <v>3</v>
      </c>
      <c r="E1" s="60" t="s">
        <v>4</v>
      </c>
      <c r="F1" s="25" t="s">
        <v>112</v>
      </c>
      <c r="G1" s="41">
        <v>1</v>
      </c>
      <c r="H1" s="53">
        <v>2</v>
      </c>
      <c r="I1" s="41">
        <v>3</v>
      </c>
      <c r="J1" s="53">
        <v>4</v>
      </c>
      <c r="K1" s="41">
        <v>5</v>
      </c>
      <c r="L1" s="53">
        <v>6</v>
      </c>
      <c r="M1" s="16" t="s">
        <v>129</v>
      </c>
    </row>
    <row r="2" spans="1:13" ht="18" customHeight="1" thickBot="1" x14ac:dyDescent="0.3">
      <c r="A2" s="34">
        <v>1</v>
      </c>
      <c r="B2" s="43" t="s">
        <v>35</v>
      </c>
      <c r="C2" s="43" t="s">
        <v>152</v>
      </c>
      <c r="D2" s="43" t="s">
        <v>53</v>
      </c>
      <c r="E2" s="56" t="s">
        <v>119</v>
      </c>
      <c r="F2" s="44">
        <f t="shared" ref="F2:F9" si="0">SUM(G2:L2)</f>
        <v>375</v>
      </c>
      <c r="G2" s="34">
        <v>45</v>
      </c>
      <c r="H2" s="34">
        <v>80</v>
      </c>
      <c r="I2" s="34">
        <v>50</v>
      </c>
      <c r="J2" s="34">
        <v>100</v>
      </c>
      <c r="K2" s="34">
        <v>100</v>
      </c>
      <c r="L2" s="34">
        <v>0</v>
      </c>
      <c r="M2" s="38">
        <f t="shared" ref="M2:M14" si="1">IF(COUNT(G2:L2)&lt;5,SUM(G2:L2),SUM(G2:L2)-(MIN(G2:L2)))</f>
        <v>375</v>
      </c>
    </row>
    <row r="3" spans="1:13" s="4" customFormat="1" ht="15.75" thickBot="1" x14ac:dyDescent="0.3">
      <c r="A3" s="9">
        <v>2</v>
      </c>
      <c r="B3" s="5" t="s">
        <v>90</v>
      </c>
      <c r="C3" s="13" t="s">
        <v>91</v>
      </c>
      <c r="D3" s="7" t="s">
        <v>42</v>
      </c>
      <c r="E3" s="56" t="s">
        <v>119</v>
      </c>
      <c r="F3" s="29">
        <f t="shared" si="0"/>
        <v>300</v>
      </c>
      <c r="G3" s="34">
        <v>100</v>
      </c>
      <c r="H3" s="34">
        <v>0</v>
      </c>
      <c r="I3" s="34">
        <v>100</v>
      </c>
      <c r="J3" s="34">
        <v>0</v>
      </c>
      <c r="K3" s="34">
        <v>0</v>
      </c>
      <c r="L3" s="34">
        <v>100</v>
      </c>
      <c r="M3" s="38">
        <f t="shared" si="1"/>
        <v>300</v>
      </c>
    </row>
    <row r="4" spans="1:13" ht="15.75" thickBot="1" x14ac:dyDescent="0.3">
      <c r="A4" s="9">
        <v>3</v>
      </c>
      <c r="B4" s="5" t="s">
        <v>279</v>
      </c>
      <c r="C4" s="14" t="s">
        <v>280</v>
      </c>
      <c r="D4" s="7" t="s">
        <v>40</v>
      </c>
      <c r="E4" s="56" t="s">
        <v>119</v>
      </c>
      <c r="F4" s="30">
        <f t="shared" si="0"/>
        <v>280</v>
      </c>
      <c r="G4" s="34">
        <v>0</v>
      </c>
      <c r="H4" s="34">
        <v>100</v>
      </c>
      <c r="I4" s="34">
        <v>0</v>
      </c>
      <c r="J4" s="34">
        <v>60</v>
      </c>
      <c r="K4" s="34">
        <v>80</v>
      </c>
      <c r="L4" s="34">
        <v>40</v>
      </c>
      <c r="M4" s="38">
        <f t="shared" si="1"/>
        <v>280</v>
      </c>
    </row>
    <row r="5" spans="1:13" ht="15.75" thickBot="1" x14ac:dyDescent="0.3">
      <c r="A5" s="34">
        <v>4</v>
      </c>
      <c r="B5" s="5" t="s">
        <v>89</v>
      </c>
      <c r="C5" s="13" t="s">
        <v>192</v>
      </c>
      <c r="D5" s="7" t="s">
        <v>42</v>
      </c>
      <c r="E5" s="56" t="s">
        <v>119</v>
      </c>
      <c r="F5" s="29">
        <f t="shared" si="0"/>
        <v>220</v>
      </c>
      <c r="G5" s="34">
        <v>80</v>
      </c>
      <c r="H5" s="34">
        <v>0</v>
      </c>
      <c r="I5" s="34">
        <v>60</v>
      </c>
      <c r="J5" s="34">
        <v>0</v>
      </c>
      <c r="K5" s="34">
        <v>0</v>
      </c>
      <c r="L5" s="34">
        <v>80</v>
      </c>
      <c r="M5" s="38">
        <f t="shared" si="1"/>
        <v>220</v>
      </c>
    </row>
    <row r="6" spans="1:13" ht="15.75" thickBot="1" x14ac:dyDescent="0.3">
      <c r="A6" s="9">
        <v>5</v>
      </c>
      <c r="B6" s="5" t="s">
        <v>46</v>
      </c>
      <c r="C6" s="10" t="s">
        <v>193</v>
      </c>
      <c r="D6" s="7" t="s">
        <v>44</v>
      </c>
      <c r="E6" s="56" t="s">
        <v>119</v>
      </c>
      <c r="F6" s="29">
        <f t="shared" si="0"/>
        <v>210</v>
      </c>
      <c r="G6" s="34">
        <v>40</v>
      </c>
      <c r="H6" s="34">
        <v>60</v>
      </c>
      <c r="I6" s="34">
        <v>0</v>
      </c>
      <c r="J6" s="34">
        <v>50</v>
      </c>
      <c r="K6" s="34">
        <v>60</v>
      </c>
      <c r="L6" s="34">
        <v>0</v>
      </c>
      <c r="M6" s="38">
        <f t="shared" si="1"/>
        <v>210</v>
      </c>
    </row>
    <row r="7" spans="1:13" ht="15.75" thickBot="1" x14ac:dyDescent="0.3">
      <c r="A7" s="9">
        <v>6</v>
      </c>
      <c r="B7" s="5" t="s">
        <v>153</v>
      </c>
      <c r="C7" s="10" t="s">
        <v>154</v>
      </c>
      <c r="D7" s="7" t="s">
        <v>42</v>
      </c>
      <c r="E7" s="56" t="s">
        <v>119</v>
      </c>
      <c r="F7" s="29">
        <f t="shared" si="0"/>
        <v>126</v>
      </c>
      <c r="G7" s="34">
        <v>36</v>
      </c>
      <c r="H7" s="34">
        <v>0</v>
      </c>
      <c r="I7" s="34">
        <v>45</v>
      </c>
      <c r="J7" s="34">
        <v>45</v>
      </c>
      <c r="K7" s="34">
        <v>0</v>
      </c>
      <c r="L7" s="34">
        <v>0</v>
      </c>
      <c r="M7" s="38">
        <f t="shared" si="1"/>
        <v>126</v>
      </c>
    </row>
    <row r="8" spans="1:13" ht="15.75" thickBot="1" x14ac:dyDescent="0.3">
      <c r="A8" s="34">
        <v>7</v>
      </c>
      <c r="B8" s="5" t="s">
        <v>333</v>
      </c>
      <c r="C8" s="13" t="s">
        <v>356</v>
      </c>
      <c r="D8" s="7" t="s">
        <v>42</v>
      </c>
      <c r="E8" s="56" t="s">
        <v>119</v>
      </c>
      <c r="F8" s="29">
        <f t="shared" si="0"/>
        <v>80</v>
      </c>
      <c r="G8" s="34">
        <v>0</v>
      </c>
      <c r="H8" s="34">
        <v>0</v>
      </c>
      <c r="I8" s="34">
        <v>80</v>
      </c>
      <c r="J8" s="34">
        <v>0</v>
      </c>
      <c r="K8" s="34">
        <v>0</v>
      </c>
      <c r="L8" s="34">
        <v>0</v>
      </c>
      <c r="M8" s="38">
        <f t="shared" si="1"/>
        <v>80</v>
      </c>
    </row>
    <row r="9" spans="1:13" ht="15.75" thickBot="1" x14ac:dyDescent="0.3">
      <c r="A9" s="9">
        <v>7</v>
      </c>
      <c r="B9" s="1" t="s">
        <v>386</v>
      </c>
      <c r="C9" s="1" t="s">
        <v>387</v>
      </c>
      <c r="D9" s="1" t="s">
        <v>40</v>
      </c>
      <c r="E9" s="56" t="s">
        <v>119</v>
      </c>
      <c r="F9" s="30">
        <f t="shared" si="0"/>
        <v>80</v>
      </c>
      <c r="G9" s="34">
        <v>0</v>
      </c>
      <c r="H9" s="34">
        <v>0</v>
      </c>
      <c r="I9" s="34">
        <v>0</v>
      </c>
      <c r="J9" s="34">
        <v>80</v>
      </c>
      <c r="K9" s="34">
        <v>0</v>
      </c>
      <c r="L9" s="34">
        <v>0</v>
      </c>
      <c r="M9" s="38">
        <f t="shared" si="1"/>
        <v>80</v>
      </c>
    </row>
    <row r="10" spans="1:13" ht="15.75" thickBot="1" x14ac:dyDescent="0.3">
      <c r="A10" s="9">
        <v>9</v>
      </c>
      <c r="B10" s="5" t="s">
        <v>88</v>
      </c>
      <c r="C10" s="10" t="s">
        <v>66</v>
      </c>
      <c r="D10" s="7" t="s">
        <v>42</v>
      </c>
      <c r="E10" s="56" t="s">
        <v>119</v>
      </c>
      <c r="F10" s="29">
        <v>0</v>
      </c>
      <c r="G10" s="34">
        <v>60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8">
        <f t="shared" si="1"/>
        <v>60</v>
      </c>
    </row>
    <row r="11" spans="1:13" ht="15.75" thickBot="1" x14ac:dyDescent="0.3">
      <c r="A11" s="34">
        <v>9</v>
      </c>
      <c r="B11" s="5" t="s">
        <v>381</v>
      </c>
      <c r="C11" s="13" t="s">
        <v>401</v>
      </c>
      <c r="D11" s="7" t="s">
        <v>383</v>
      </c>
      <c r="E11" s="56" t="s">
        <v>119</v>
      </c>
      <c r="F11" s="29">
        <f>SUM(G11:L11)</f>
        <v>60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60</v>
      </c>
      <c r="M11" s="38">
        <f t="shared" si="1"/>
        <v>60</v>
      </c>
    </row>
    <row r="12" spans="1:13" ht="15.75" thickBot="1" x14ac:dyDescent="0.3">
      <c r="A12" s="9">
        <v>11</v>
      </c>
      <c r="B12" s="5" t="s">
        <v>88</v>
      </c>
      <c r="C12" s="13" t="s">
        <v>64</v>
      </c>
      <c r="D12" s="6" t="s">
        <v>42</v>
      </c>
      <c r="E12" s="56" t="s">
        <v>119</v>
      </c>
      <c r="F12" s="29">
        <f>SUM(G12:L12)</f>
        <v>50</v>
      </c>
      <c r="G12" s="34">
        <v>50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8">
        <f t="shared" si="1"/>
        <v>50</v>
      </c>
    </row>
    <row r="13" spans="1:13" ht="15.75" thickBot="1" x14ac:dyDescent="0.3">
      <c r="A13" s="9">
        <v>11</v>
      </c>
      <c r="B13" s="14" t="s">
        <v>402</v>
      </c>
      <c r="C13" s="14" t="s">
        <v>403</v>
      </c>
      <c r="D13" s="14" t="s">
        <v>404</v>
      </c>
      <c r="E13" s="56" t="s">
        <v>119</v>
      </c>
      <c r="F13" s="30">
        <f>SUM(G13:L13)</f>
        <v>50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50</v>
      </c>
      <c r="M13" s="38">
        <f t="shared" si="1"/>
        <v>50</v>
      </c>
    </row>
    <row r="14" spans="1:13" ht="15.75" thickBot="1" x14ac:dyDescent="0.3">
      <c r="A14" s="34">
        <v>13</v>
      </c>
      <c r="B14" s="5"/>
      <c r="C14" s="10"/>
      <c r="D14" s="7"/>
      <c r="E14" s="56" t="s">
        <v>119</v>
      </c>
      <c r="F14" s="29">
        <f>SUM(G14:L14)</f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8">
        <f t="shared" si="1"/>
        <v>0</v>
      </c>
    </row>
    <row r="15" spans="1:13" x14ac:dyDescent="0.25">
      <c r="F15"/>
    </row>
    <row r="16" spans="1:13" x14ac:dyDescent="0.25">
      <c r="F16"/>
    </row>
    <row r="17" spans="6:6" x14ac:dyDescent="0.25">
      <c r="F17"/>
    </row>
    <row r="18" spans="6:6" x14ac:dyDescent="0.25">
      <c r="F18"/>
    </row>
    <row r="19" spans="6:6" x14ac:dyDescent="0.25">
      <c r="F19"/>
    </row>
    <row r="20" spans="6:6" x14ac:dyDescent="0.25">
      <c r="F20"/>
    </row>
    <row r="21" spans="6:6" x14ac:dyDescent="0.25">
      <c r="F21"/>
    </row>
    <row r="22" spans="6:6" x14ac:dyDescent="0.25">
      <c r="F22"/>
    </row>
    <row r="23" spans="6:6" x14ac:dyDescent="0.25">
      <c r="F23"/>
    </row>
    <row r="24" spans="6:6" x14ac:dyDescent="0.25">
      <c r="F24"/>
    </row>
    <row r="25" spans="6:6" x14ac:dyDescent="0.25">
      <c r="F25"/>
    </row>
    <row r="26" spans="6:6" x14ac:dyDescent="0.25">
      <c r="F26"/>
    </row>
    <row r="27" spans="6:6" x14ac:dyDescent="0.25">
      <c r="F27"/>
    </row>
    <row r="28" spans="6:6" x14ac:dyDescent="0.25">
      <c r="F28"/>
    </row>
    <row r="29" spans="6:6" x14ac:dyDescent="0.25">
      <c r="F29"/>
    </row>
    <row r="30" spans="6:6" x14ac:dyDescent="0.25">
      <c r="F30"/>
    </row>
    <row r="31" spans="6:6" x14ac:dyDescent="0.25">
      <c r="F31"/>
    </row>
    <row r="32" spans="6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</sheetData>
  <sortState ref="A2:M62">
    <sortCondition descending="1" ref="M2:M62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08"/>
  <sheetViews>
    <sheetView zoomScaleNormal="100" workbookViewId="0"/>
  </sheetViews>
  <sheetFormatPr baseColWidth="10" defaultRowHeight="15" x14ac:dyDescent="0.25"/>
  <cols>
    <col min="1" max="1" width="6" customWidth="1"/>
    <col min="2" max="2" width="16.5703125" customWidth="1"/>
    <col min="3" max="3" width="16.28515625" customWidth="1"/>
    <col min="4" max="4" width="14" customWidth="1"/>
    <col min="5" max="5" width="6.42578125" customWidth="1"/>
    <col min="6" max="6" width="6.7109375" style="4" hidden="1" customWidth="1"/>
    <col min="7" max="8" width="4.85546875" customWidth="1"/>
    <col min="9" max="9" width="4.7109375" customWidth="1"/>
    <col min="10" max="10" width="4" customWidth="1"/>
    <col min="11" max="11" width="4.7109375" customWidth="1"/>
    <col min="12" max="12" width="4.28515625" customWidth="1"/>
    <col min="13" max="13" width="8.5703125" style="26" customWidth="1"/>
  </cols>
  <sheetData>
    <row r="1" spans="1:13" ht="15.75" thickBot="1" x14ac:dyDescent="0.3">
      <c r="A1" s="17" t="s">
        <v>0</v>
      </c>
      <c r="B1" s="18" t="s">
        <v>1</v>
      </c>
      <c r="C1" s="18" t="s">
        <v>2</v>
      </c>
      <c r="D1" s="19" t="s">
        <v>3</v>
      </c>
      <c r="E1" s="19" t="s">
        <v>4</v>
      </c>
      <c r="F1" s="25" t="s">
        <v>112</v>
      </c>
      <c r="G1" s="20">
        <v>1</v>
      </c>
      <c r="H1" s="3">
        <v>2</v>
      </c>
      <c r="I1" s="3">
        <v>3</v>
      </c>
      <c r="J1" s="3">
        <v>4</v>
      </c>
      <c r="K1" s="3">
        <v>5</v>
      </c>
      <c r="L1" s="39">
        <v>6</v>
      </c>
      <c r="M1" s="16" t="s">
        <v>129</v>
      </c>
    </row>
    <row r="2" spans="1:13" ht="15" customHeight="1" thickBot="1" x14ac:dyDescent="0.3">
      <c r="A2" s="34">
        <v>1</v>
      </c>
      <c r="B2" s="58" t="s">
        <v>86</v>
      </c>
      <c r="C2" s="58" t="s">
        <v>87</v>
      </c>
      <c r="D2" s="58" t="s">
        <v>41</v>
      </c>
      <c r="E2" s="23" t="s">
        <v>28</v>
      </c>
      <c r="F2" s="37">
        <f t="shared" ref="F2:F22" si="0">SUM(G2:L2)</f>
        <v>370</v>
      </c>
      <c r="G2" s="34">
        <v>80</v>
      </c>
      <c r="H2" s="34">
        <v>0</v>
      </c>
      <c r="I2" s="34">
        <v>60</v>
      </c>
      <c r="J2" s="34">
        <v>80</v>
      </c>
      <c r="K2" s="34">
        <v>100</v>
      </c>
      <c r="L2" s="34">
        <v>50</v>
      </c>
      <c r="M2" s="38">
        <f t="shared" ref="M2:M22" si="1">IF(COUNT(G2:L2)&lt;5,SUM(G2:L2),SUM(G2:L2)-(MIN(G2:L2)))</f>
        <v>370</v>
      </c>
    </row>
    <row r="3" spans="1:13" s="4" customFormat="1" ht="15.75" thickBot="1" x14ac:dyDescent="0.3">
      <c r="A3" s="9">
        <v>2</v>
      </c>
      <c r="B3" s="5" t="s">
        <v>259</v>
      </c>
      <c r="C3" s="10" t="s">
        <v>355</v>
      </c>
      <c r="D3" s="7" t="s">
        <v>254</v>
      </c>
      <c r="E3" s="23" t="s">
        <v>28</v>
      </c>
      <c r="F3" s="29">
        <f t="shared" si="0"/>
        <v>276</v>
      </c>
      <c r="G3" s="34">
        <v>0</v>
      </c>
      <c r="H3" s="34">
        <v>80</v>
      </c>
      <c r="I3" s="34">
        <v>36</v>
      </c>
      <c r="J3" s="34">
        <v>40</v>
      </c>
      <c r="K3" s="34">
        <v>80</v>
      </c>
      <c r="L3" s="34">
        <v>40</v>
      </c>
      <c r="M3" s="38">
        <f t="shared" si="1"/>
        <v>276</v>
      </c>
    </row>
    <row r="4" spans="1:13" ht="15.75" thickBot="1" x14ac:dyDescent="0.3">
      <c r="A4" s="9">
        <v>3</v>
      </c>
      <c r="B4" s="13" t="s">
        <v>84</v>
      </c>
      <c r="C4" s="13" t="s">
        <v>85</v>
      </c>
      <c r="D4" s="13" t="s">
        <v>53</v>
      </c>
      <c r="E4" s="23" t="s">
        <v>28</v>
      </c>
      <c r="F4" s="29">
        <f t="shared" si="0"/>
        <v>260</v>
      </c>
      <c r="G4" s="34">
        <v>100</v>
      </c>
      <c r="H4" s="34">
        <v>0</v>
      </c>
      <c r="I4" s="34">
        <v>80</v>
      </c>
      <c r="J4" s="34">
        <v>0</v>
      </c>
      <c r="K4" s="34">
        <v>0</v>
      </c>
      <c r="L4" s="34">
        <v>80</v>
      </c>
      <c r="M4" s="38">
        <f t="shared" si="1"/>
        <v>260</v>
      </c>
    </row>
    <row r="5" spans="1:13" ht="15.75" thickBot="1" x14ac:dyDescent="0.3">
      <c r="A5" s="34">
        <v>4</v>
      </c>
      <c r="B5" s="13" t="s">
        <v>58</v>
      </c>
      <c r="C5" s="13" t="s">
        <v>191</v>
      </c>
      <c r="D5" s="13" t="s">
        <v>53</v>
      </c>
      <c r="E5" s="23" t="s">
        <v>28</v>
      </c>
      <c r="F5" s="29">
        <f t="shared" si="0"/>
        <v>259</v>
      </c>
      <c r="G5" s="34">
        <v>29</v>
      </c>
      <c r="H5" s="34">
        <v>100</v>
      </c>
      <c r="I5" s="34">
        <v>40</v>
      </c>
      <c r="J5" s="34">
        <v>45</v>
      </c>
      <c r="K5" s="34">
        <v>0</v>
      </c>
      <c r="L5" s="34">
        <v>45</v>
      </c>
      <c r="M5" s="38">
        <f t="shared" si="1"/>
        <v>259</v>
      </c>
    </row>
    <row r="6" spans="1:13" ht="15.75" thickBot="1" x14ac:dyDescent="0.3">
      <c r="A6" s="9">
        <v>5</v>
      </c>
      <c r="B6" s="14" t="s">
        <v>57</v>
      </c>
      <c r="C6" s="14" t="s">
        <v>188</v>
      </c>
      <c r="D6" s="14" t="s">
        <v>42</v>
      </c>
      <c r="E6" s="23" t="s">
        <v>28</v>
      </c>
      <c r="F6" s="30">
        <f t="shared" si="0"/>
        <v>250</v>
      </c>
      <c r="G6" s="34">
        <v>50</v>
      </c>
      <c r="H6" s="34">
        <v>0</v>
      </c>
      <c r="I6" s="34">
        <v>100</v>
      </c>
      <c r="J6" s="34">
        <v>0</v>
      </c>
      <c r="K6" s="34">
        <v>0</v>
      </c>
      <c r="L6" s="34">
        <v>100</v>
      </c>
      <c r="M6" s="38">
        <f t="shared" si="1"/>
        <v>250</v>
      </c>
    </row>
    <row r="7" spans="1:13" ht="15.75" thickBot="1" x14ac:dyDescent="0.3">
      <c r="A7" s="9">
        <v>6</v>
      </c>
      <c r="B7" s="1" t="s">
        <v>34</v>
      </c>
      <c r="C7" s="1" t="s">
        <v>187</v>
      </c>
      <c r="D7" s="1" t="s">
        <v>32</v>
      </c>
      <c r="E7" s="23" t="s">
        <v>28</v>
      </c>
      <c r="F7" s="30">
        <f t="shared" si="0"/>
        <v>220</v>
      </c>
      <c r="G7" s="34">
        <v>60</v>
      </c>
      <c r="H7" s="34">
        <v>0</v>
      </c>
      <c r="I7" s="34">
        <v>0</v>
      </c>
      <c r="J7" s="34">
        <v>100</v>
      </c>
      <c r="K7" s="34">
        <v>0</v>
      </c>
      <c r="L7" s="34">
        <v>60</v>
      </c>
      <c r="M7" s="38">
        <f t="shared" si="1"/>
        <v>220</v>
      </c>
    </row>
    <row r="8" spans="1:13" ht="15.75" thickBot="1" x14ac:dyDescent="0.3">
      <c r="A8" s="34">
        <v>7</v>
      </c>
      <c r="B8" s="5" t="s">
        <v>150</v>
      </c>
      <c r="C8" s="10" t="s">
        <v>151</v>
      </c>
      <c r="D8" s="7" t="s">
        <v>116</v>
      </c>
      <c r="E8" s="23" t="s">
        <v>28</v>
      </c>
      <c r="F8" s="29">
        <f t="shared" si="0"/>
        <v>155</v>
      </c>
      <c r="G8" s="34">
        <v>45</v>
      </c>
      <c r="H8" s="34">
        <v>0</v>
      </c>
      <c r="I8" s="34">
        <v>50</v>
      </c>
      <c r="J8" s="34">
        <v>60</v>
      </c>
      <c r="K8" s="34">
        <v>0</v>
      </c>
      <c r="L8" s="34">
        <v>0</v>
      </c>
      <c r="M8" s="38">
        <f t="shared" si="1"/>
        <v>155</v>
      </c>
    </row>
    <row r="9" spans="1:13" ht="15.75" thickBot="1" x14ac:dyDescent="0.3">
      <c r="A9" s="9">
        <v>8</v>
      </c>
      <c r="B9" s="5" t="s">
        <v>8</v>
      </c>
      <c r="C9" s="13" t="s">
        <v>7</v>
      </c>
      <c r="D9" s="7" t="s">
        <v>44</v>
      </c>
      <c r="E9" s="23" t="s">
        <v>28</v>
      </c>
      <c r="F9" s="29">
        <f t="shared" si="0"/>
        <v>86</v>
      </c>
      <c r="G9" s="34">
        <v>36</v>
      </c>
      <c r="H9" s="34">
        <v>0</v>
      </c>
      <c r="I9" s="34">
        <v>0</v>
      </c>
      <c r="J9" s="34">
        <v>50</v>
      </c>
      <c r="K9" s="34">
        <v>0</v>
      </c>
      <c r="L9" s="34">
        <v>0</v>
      </c>
      <c r="M9" s="38">
        <f t="shared" si="1"/>
        <v>86</v>
      </c>
    </row>
    <row r="10" spans="1:13" ht="15.75" thickBot="1" x14ac:dyDescent="0.3">
      <c r="A10" s="9">
        <v>9</v>
      </c>
      <c r="B10" s="5" t="s">
        <v>337</v>
      </c>
      <c r="C10" s="13" t="s">
        <v>338</v>
      </c>
      <c r="D10" s="7" t="s">
        <v>42</v>
      </c>
      <c r="E10" s="23" t="s">
        <v>28</v>
      </c>
      <c r="F10" s="29">
        <f t="shared" si="0"/>
        <v>45</v>
      </c>
      <c r="G10" s="34">
        <v>0</v>
      </c>
      <c r="H10" s="34">
        <v>0</v>
      </c>
      <c r="I10" s="34">
        <v>45</v>
      </c>
      <c r="J10" s="34">
        <v>0</v>
      </c>
      <c r="K10" s="34">
        <v>0</v>
      </c>
      <c r="L10" s="34">
        <v>0</v>
      </c>
      <c r="M10" s="38">
        <f t="shared" si="1"/>
        <v>45</v>
      </c>
    </row>
    <row r="11" spans="1:13" ht="15.75" thickBot="1" x14ac:dyDescent="0.3">
      <c r="A11" s="34">
        <v>10</v>
      </c>
      <c r="B11" s="13" t="s">
        <v>9</v>
      </c>
      <c r="C11" s="13" t="s">
        <v>189</v>
      </c>
      <c r="D11" s="13" t="s">
        <v>40</v>
      </c>
      <c r="E11" s="23" t="s">
        <v>28</v>
      </c>
      <c r="F11" s="29">
        <f t="shared" si="0"/>
        <v>40</v>
      </c>
      <c r="G11" s="34">
        <v>40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8">
        <f t="shared" si="1"/>
        <v>40</v>
      </c>
    </row>
    <row r="12" spans="1:13" ht="15.75" thickBot="1" x14ac:dyDescent="0.3">
      <c r="A12" s="9">
        <v>11</v>
      </c>
      <c r="B12" s="5" t="s">
        <v>384</v>
      </c>
      <c r="C12" s="13" t="s">
        <v>385</v>
      </c>
      <c r="D12" s="7" t="s">
        <v>41</v>
      </c>
      <c r="E12" s="23" t="s">
        <v>28</v>
      </c>
      <c r="F12" s="29">
        <f t="shared" si="0"/>
        <v>36</v>
      </c>
      <c r="G12" s="34">
        <v>0</v>
      </c>
      <c r="H12" s="34">
        <v>0</v>
      </c>
      <c r="I12" s="34">
        <v>0</v>
      </c>
      <c r="J12" s="34">
        <v>36</v>
      </c>
      <c r="K12" s="34">
        <v>0</v>
      </c>
      <c r="L12" s="34">
        <v>0</v>
      </c>
      <c r="M12" s="38">
        <f t="shared" si="1"/>
        <v>36</v>
      </c>
    </row>
    <row r="13" spans="1:13" ht="15.75" thickBot="1" x14ac:dyDescent="0.3">
      <c r="A13" s="9">
        <v>12</v>
      </c>
      <c r="B13" s="5" t="s">
        <v>120</v>
      </c>
      <c r="C13" s="10" t="s">
        <v>190</v>
      </c>
      <c r="D13" s="7" t="s">
        <v>42</v>
      </c>
      <c r="E13" s="23" t="s">
        <v>28</v>
      </c>
      <c r="F13" s="29">
        <f t="shared" si="0"/>
        <v>32</v>
      </c>
      <c r="G13" s="34">
        <v>32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8">
        <f t="shared" si="1"/>
        <v>32</v>
      </c>
    </row>
    <row r="14" spans="1:13" ht="15.75" thickBot="1" x14ac:dyDescent="0.3">
      <c r="A14" s="9">
        <v>13</v>
      </c>
      <c r="B14" s="5"/>
      <c r="C14" s="10"/>
      <c r="D14" s="7"/>
      <c r="E14" s="23" t="s">
        <v>28</v>
      </c>
      <c r="F14" s="29">
        <f t="shared" si="0"/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8">
        <f t="shared" si="1"/>
        <v>0</v>
      </c>
    </row>
    <row r="15" spans="1:13" ht="15.75" thickBot="1" x14ac:dyDescent="0.3">
      <c r="A15" s="34">
        <v>14</v>
      </c>
      <c r="B15" s="5"/>
      <c r="C15" s="14"/>
      <c r="D15" s="7"/>
      <c r="E15" s="23" t="s">
        <v>28</v>
      </c>
      <c r="F15" s="30">
        <f t="shared" si="0"/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8">
        <f t="shared" si="1"/>
        <v>0</v>
      </c>
    </row>
    <row r="16" spans="1:13" ht="15.75" thickBot="1" x14ac:dyDescent="0.3">
      <c r="A16" s="34">
        <v>15</v>
      </c>
      <c r="B16" s="1"/>
      <c r="C16" s="1"/>
      <c r="D16" s="1"/>
      <c r="E16" s="23" t="s">
        <v>28</v>
      </c>
      <c r="F16" s="30">
        <f t="shared" si="0"/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8">
        <f t="shared" si="1"/>
        <v>0</v>
      </c>
    </row>
    <row r="17" spans="1:13" ht="15.75" thickBot="1" x14ac:dyDescent="0.3">
      <c r="A17" s="9">
        <v>16</v>
      </c>
      <c r="B17" s="5"/>
      <c r="C17" s="13"/>
      <c r="D17" s="6"/>
      <c r="E17" s="23" t="s">
        <v>28</v>
      </c>
      <c r="F17" s="29">
        <f t="shared" si="0"/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8">
        <f t="shared" si="1"/>
        <v>0</v>
      </c>
    </row>
    <row r="18" spans="1:13" ht="15.75" thickBot="1" x14ac:dyDescent="0.3">
      <c r="A18" s="12">
        <v>17</v>
      </c>
      <c r="B18" s="5"/>
      <c r="C18" s="10"/>
      <c r="D18" s="7"/>
      <c r="E18" s="23" t="s">
        <v>28</v>
      </c>
      <c r="F18" s="29">
        <f t="shared" si="0"/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8">
        <f t="shared" si="1"/>
        <v>0</v>
      </c>
    </row>
    <row r="19" spans="1:13" ht="15.75" thickBot="1" x14ac:dyDescent="0.3">
      <c r="A19" s="42">
        <v>18</v>
      </c>
      <c r="B19" s="10"/>
      <c r="C19" s="10"/>
      <c r="D19" s="10"/>
      <c r="E19" s="23" t="s">
        <v>28</v>
      </c>
      <c r="F19" s="29">
        <f t="shared" si="0"/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8">
        <f t="shared" si="1"/>
        <v>0</v>
      </c>
    </row>
    <row r="20" spans="1:13" ht="15.75" thickBot="1" x14ac:dyDescent="0.3">
      <c r="A20" s="9">
        <v>19</v>
      </c>
      <c r="B20" s="14"/>
      <c r="C20" s="14"/>
      <c r="D20" s="14"/>
      <c r="E20" s="23" t="s">
        <v>28</v>
      </c>
      <c r="F20" s="30">
        <f t="shared" si="0"/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8">
        <f t="shared" si="1"/>
        <v>0</v>
      </c>
    </row>
    <row r="21" spans="1:13" ht="15.75" thickBot="1" x14ac:dyDescent="0.3">
      <c r="A21" s="9">
        <v>20</v>
      </c>
      <c r="B21" s="5"/>
      <c r="C21" s="13"/>
      <c r="D21" s="7"/>
      <c r="E21" s="23" t="s">
        <v>28</v>
      </c>
      <c r="F21" s="29">
        <f t="shared" si="0"/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8">
        <f t="shared" si="1"/>
        <v>0</v>
      </c>
    </row>
    <row r="22" spans="1:13" ht="15.75" thickBot="1" x14ac:dyDescent="0.3">
      <c r="A22" s="34">
        <v>21</v>
      </c>
      <c r="B22" s="5"/>
      <c r="C22" s="14"/>
      <c r="D22" s="6"/>
      <c r="E22" s="23" t="s">
        <v>28</v>
      </c>
      <c r="F22" s="30">
        <f t="shared" si="0"/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8">
        <f t="shared" si="1"/>
        <v>0</v>
      </c>
    </row>
    <row r="23" spans="1:13" ht="17.25" customHeight="1" x14ac:dyDescent="0.25"/>
    <row r="24" spans="1:13" x14ac:dyDescent="0.25">
      <c r="F24"/>
    </row>
    <row r="25" spans="1:13" x14ac:dyDescent="0.25">
      <c r="F25"/>
    </row>
    <row r="26" spans="1:13" x14ac:dyDescent="0.25">
      <c r="F26"/>
    </row>
    <row r="27" spans="1:13" x14ac:dyDescent="0.25">
      <c r="F27"/>
    </row>
    <row r="28" spans="1:13" x14ac:dyDescent="0.25">
      <c r="F28"/>
    </row>
    <row r="29" spans="1:13" x14ac:dyDescent="0.25">
      <c r="F29"/>
    </row>
    <row r="30" spans="1:13" x14ac:dyDescent="0.25">
      <c r="F30"/>
    </row>
    <row r="31" spans="1:13" ht="16.5" customHeight="1" x14ac:dyDescent="0.25">
      <c r="F31"/>
    </row>
    <row r="32" spans="1:13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  <row r="107" spans="6:6" x14ac:dyDescent="0.25">
      <c r="F107"/>
    </row>
    <row r="108" spans="6:6" x14ac:dyDescent="0.25">
      <c r="F108"/>
    </row>
  </sheetData>
  <sortState ref="A2:M108">
    <sortCondition descending="1" ref="M2:M108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4"/>
  <sheetViews>
    <sheetView zoomScaleNormal="100" workbookViewId="0"/>
  </sheetViews>
  <sheetFormatPr baseColWidth="10" defaultRowHeight="15" x14ac:dyDescent="0.25"/>
  <cols>
    <col min="1" max="1" width="5.85546875" customWidth="1"/>
    <col min="2" max="2" width="13.28515625" customWidth="1"/>
    <col min="3" max="3" width="15" customWidth="1"/>
    <col min="4" max="4" width="13" customWidth="1"/>
    <col min="5" max="5" width="6.85546875" customWidth="1"/>
    <col min="6" max="6" width="6.42578125" style="4" hidden="1" customWidth="1"/>
    <col min="7" max="7" width="4" customWidth="1"/>
    <col min="8" max="8" width="4.5703125" customWidth="1"/>
    <col min="9" max="9" width="4.7109375" customWidth="1"/>
    <col min="10" max="10" width="4.140625" customWidth="1"/>
    <col min="11" max="11" width="4.5703125" customWidth="1"/>
    <col min="12" max="12" width="4.42578125" customWidth="1"/>
    <col min="13" max="13" width="9.7109375" style="26" customWidth="1"/>
  </cols>
  <sheetData>
    <row r="1" spans="1:13" ht="15.75" thickBot="1" x14ac:dyDescent="0.3">
      <c r="A1" s="51" t="s">
        <v>0</v>
      </c>
      <c r="B1" s="48" t="s">
        <v>1</v>
      </c>
      <c r="C1" s="60" t="s">
        <v>2</v>
      </c>
      <c r="D1" s="48" t="s">
        <v>3</v>
      </c>
      <c r="E1" s="60" t="s">
        <v>4</v>
      </c>
      <c r="F1" s="25" t="s">
        <v>112</v>
      </c>
      <c r="G1" s="41">
        <v>1</v>
      </c>
      <c r="H1" s="53">
        <v>2</v>
      </c>
      <c r="I1" s="41">
        <v>3</v>
      </c>
      <c r="J1" s="53">
        <v>4</v>
      </c>
      <c r="K1" s="41">
        <v>5</v>
      </c>
      <c r="L1" s="53">
        <v>6</v>
      </c>
      <c r="M1" s="74" t="s">
        <v>129</v>
      </c>
    </row>
    <row r="2" spans="1:13" ht="14.45" customHeight="1" thickBot="1" x14ac:dyDescent="0.3">
      <c r="A2" s="34">
        <v>1</v>
      </c>
      <c r="B2" s="21" t="s">
        <v>25</v>
      </c>
      <c r="C2" s="15" t="s">
        <v>101</v>
      </c>
      <c r="D2" s="35" t="s">
        <v>44</v>
      </c>
      <c r="E2" s="56" t="s">
        <v>26</v>
      </c>
      <c r="F2" s="37">
        <f t="shared" ref="F2:F13" si="0">SUM(G2:L2)</f>
        <v>540</v>
      </c>
      <c r="G2" s="34">
        <v>80</v>
      </c>
      <c r="H2" s="34">
        <v>80</v>
      </c>
      <c r="I2" s="34">
        <v>80</v>
      </c>
      <c r="J2" s="34">
        <v>100</v>
      </c>
      <c r="K2" s="34">
        <v>100</v>
      </c>
      <c r="L2" s="34">
        <v>100</v>
      </c>
      <c r="M2" s="27">
        <f t="shared" ref="M2:M13" si="1">IF(COUNT(G2:L2)&lt;5,SUM(G2:L2),SUM(G2:L2)-(MIN(G2:L2)))</f>
        <v>460</v>
      </c>
    </row>
    <row r="3" spans="1:13" s="4" customFormat="1" ht="15.75" thickBot="1" x14ac:dyDescent="0.3">
      <c r="A3" s="9">
        <v>2</v>
      </c>
      <c r="B3" s="5" t="s">
        <v>5</v>
      </c>
      <c r="C3" s="1" t="s">
        <v>183</v>
      </c>
      <c r="D3" s="6" t="s">
        <v>39</v>
      </c>
      <c r="E3" s="56" t="s">
        <v>26</v>
      </c>
      <c r="F3" s="30">
        <f t="shared" si="0"/>
        <v>340</v>
      </c>
      <c r="G3" s="34">
        <v>100</v>
      </c>
      <c r="H3" s="34">
        <v>100</v>
      </c>
      <c r="I3" s="34">
        <v>0</v>
      </c>
      <c r="J3" s="34">
        <v>0</v>
      </c>
      <c r="K3" s="34">
        <v>60</v>
      </c>
      <c r="L3" s="34">
        <v>80</v>
      </c>
      <c r="M3" s="27">
        <f t="shared" si="1"/>
        <v>340</v>
      </c>
    </row>
    <row r="4" spans="1:13" ht="15.75" thickBot="1" x14ac:dyDescent="0.3">
      <c r="A4" s="9">
        <v>3</v>
      </c>
      <c r="B4" s="5" t="s">
        <v>24</v>
      </c>
      <c r="C4" s="10" t="s">
        <v>184</v>
      </c>
      <c r="D4" s="6" t="s">
        <v>44</v>
      </c>
      <c r="E4" s="56" t="s">
        <v>26</v>
      </c>
      <c r="F4" s="29">
        <f t="shared" si="0"/>
        <v>300</v>
      </c>
      <c r="G4" s="34">
        <v>60</v>
      </c>
      <c r="H4" s="34">
        <v>60</v>
      </c>
      <c r="I4" s="34">
        <v>50</v>
      </c>
      <c r="J4" s="34">
        <v>80</v>
      </c>
      <c r="K4" s="34">
        <v>50</v>
      </c>
      <c r="L4" s="34">
        <v>0</v>
      </c>
      <c r="M4" s="27">
        <f t="shared" si="1"/>
        <v>300</v>
      </c>
    </row>
    <row r="5" spans="1:13" ht="15.75" thickBot="1" x14ac:dyDescent="0.3">
      <c r="A5" s="34">
        <v>4</v>
      </c>
      <c r="B5" s="5" t="s">
        <v>81</v>
      </c>
      <c r="C5" s="13" t="s">
        <v>352</v>
      </c>
      <c r="D5" s="6" t="s">
        <v>42</v>
      </c>
      <c r="E5" s="56" t="s">
        <v>26</v>
      </c>
      <c r="F5" s="29">
        <f t="shared" si="0"/>
        <v>180</v>
      </c>
      <c r="G5" s="34">
        <v>0</v>
      </c>
      <c r="H5" s="34">
        <v>0</v>
      </c>
      <c r="I5" s="34">
        <v>100</v>
      </c>
      <c r="J5" s="34">
        <v>0</v>
      </c>
      <c r="K5" s="34">
        <v>80</v>
      </c>
      <c r="L5" s="34">
        <v>0</v>
      </c>
      <c r="M5" s="27">
        <f t="shared" si="1"/>
        <v>180</v>
      </c>
    </row>
    <row r="6" spans="1:13" ht="15.75" thickBot="1" x14ac:dyDescent="0.3">
      <c r="A6" s="9">
        <v>5</v>
      </c>
      <c r="B6" s="14" t="s">
        <v>118</v>
      </c>
      <c r="C6" s="14" t="s">
        <v>186</v>
      </c>
      <c r="D6" s="14" t="s">
        <v>42</v>
      </c>
      <c r="E6" s="56" t="s">
        <v>26</v>
      </c>
      <c r="F6" s="30">
        <f t="shared" si="0"/>
        <v>140</v>
      </c>
      <c r="G6" s="34">
        <v>40</v>
      </c>
      <c r="H6" s="34">
        <v>0</v>
      </c>
      <c r="I6" s="34">
        <v>40</v>
      </c>
      <c r="J6" s="34">
        <v>60</v>
      </c>
      <c r="K6" s="34">
        <v>0</v>
      </c>
      <c r="L6" s="34">
        <v>0</v>
      </c>
      <c r="M6" s="27">
        <f t="shared" si="1"/>
        <v>140</v>
      </c>
    </row>
    <row r="7" spans="1:13" ht="15.75" thickBot="1" x14ac:dyDescent="0.3">
      <c r="A7" s="9">
        <v>6</v>
      </c>
      <c r="B7" s="1" t="s">
        <v>100</v>
      </c>
      <c r="C7" s="1" t="s">
        <v>185</v>
      </c>
      <c r="D7" s="1" t="s">
        <v>42</v>
      </c>
      <c r="E7" s="56" t="s">
        <v>26</v>
      </c>
      <c r="F7" s="30">
        <f t="shared" si="0"/>
        <v>127</v>
      </c>
      <c r="G7" s="34">
        <v>45</v>
      </c>
      <c r="H7" s="34">
        <v>0</v>
      </c>
      <c r="I7" s="34">
        <v>32</v>
      </c>
      <c r="J7" s="34">
        <v>50</v>
      </c>
      <c r="K7" s="34">
        <v>0</v>
      </c>
      <c r="L7" s="34">
        <v>0</v>
      </c>
      <c r="M7" s="27">
        <f t="shared" si="1"/>
        <v>127</v>
      </c>
    </row>
    <row r="8" spans="1:13" ht="15.75" thickBot="1" x14ac:dyDescent="0.3">
      <c r="A8" s="34">
        <v>7</v>
      </c>
      <c r="B8" s="5" t="s">
        <v>82</v>
      </c>
      <c r="C8" s="13" t="s">
        <v>83</v>
      </c>
      <c r="D8" s="6" t="s">
        <v>47</v>
      </c>
      <c r="E8" s="56" t="s">
        <v>26</v>
      </c>
      <c r="F8" s="29">
        <f t="shared" si="0"/>
        <v>110</v>
      </c>
      <c r="G8" s="34">
        <v>50</v>
      </c>
      <c r="H8" s="34">
        <v>0</v>
      </c>
      <c r="I8" s="34">
        <v>0</v>
      </c>
      <c r="J8" s="34">
        <v>0</v>
      </c>
      <c r="K8" s="34">
        <v>0</v>
      </c>
      <c r="L8" s="34">
        <v>60</v>
      </c>
      <c r="M8" s="27">
        <f t="shared" si="1"/>
        <v>110</v>
      </c>
    </row>
    <row r="9" spans="1:13" ht="15.75" thickBot="1" x14ac:dyDescent="0.3">
      <c r="A9" s="9">
        <v>8</v>
      </c>
      <c r="B9" s="5" t="s">
        <v>277</v>
      </c>
      <c r="C9" s="13" t="s">
        <v>278</v>
      </c>
      <c r="D9" s="6" t="s">
        <v>47</v>
      </c>
      <c r="E9" s="56" t="s">
        <v>26</v>
      </c>
      <c r="F9" s="29">
        <f t="shared" si="0"/>
        <v>86</v>
      </c>
      <c r="G9" s="34">
        <v>0</v>
      </c>
      <c r="H9" s="34">
        <v>50</v>
      </c>
      <c r="I9" s="34">
        <v>36</v>
      </c>
      <c r="J9" s="34">
        <v>0</v>
      </c>
      <c r="K9" s="34">
        <v>0</v>
      </c>
      <c r="L9" s="34">
        <v>0</v>
      </c>
      <c r="M9" s="27">
        <f t="shared" si="1"/>
        <v>86</v>
      </c>
    </row>
    <row r="10" spans="1:13" ht="15.75" thickBot="1" x14ac:dyDescent="0.3">
      <c r="A10" s="9">
        <v>9</v>
      </c>
      <c r="B10" s="1" t="s">
        <v>330</v>
      </c>
      <c r="C10" s="1" t="s">
        <v>353</v>
      </c>
      <c r="D10" s="1" t="s">
        <v>200</v>
      </c>
      <c r="E10" s="56" t="s">
        <v>26</v>
      </c>
      <c r="F10" s="30">
        <f t="shared" si="0"/>
        <v>60</v>
      </c>
      <c r="G10" s="34">
        <v>0</v>
      </c>
      <c r="H10" s="34">
        <v>0</v>
      </c>
      <c r="I10" s="34">
        <v>60</v>
      </c>
      <c r="J10" s="34">
        <v>0</v>
      </c>
      <c r="K10" s="34">
        <v>0</v>
      </c>
      <c r="L10" s="34">
        <v>0</v>
      </c>
      <c r="M10" s="27">
        <f t="shared" si="1"/>
        <v>60</v>
      </c>
    </row>
    <row r="11" spans="1:13" ht="15.75" thickBot="1" x14ac:dyDescent="0.3">
      <c r="A11" s="34">
        <v>10</v>
      </c>
      <c r="B11" s="5" t="s">
        <v>332</v>
      </c>
      <c r="C11" s="10" t="s">
        <v>354</v>
      </c>
      <c r="D11" s="6" t="s">
        <v>47</v>
      </c>
      <c r="E11" s="56" t="s">
        <v>26</v>
      </c>
      <c r="F11" s="29">
        <f t="shared" si="0"/>
        <v>45</v>
      </c>
      <c r="G11" s="34">
        <v>0</v>
      </c>
      <c r="H11" s="34">
        <v>0</v>
      </c>
      <c r="I11" s="34">
        <v>45</v>
      </c>
      <c r="J11" s="34">
        <v>0</v>
      </c>
      <c r="K11" s="34">
        <v>0</v>
      </c>
      <c r="L11" s="34">
        <v>0</v>
      </c>
      <c r="M11" s="27">
        <f t="shared" si="1"/>
        <v>45</v>
      </c>
    </row>
    <row r="12" spans="1:13" ht="15.75" thickBot="1" x14ac:dyDescent="0.3">
      <c r="A12" s="9">
        <v>11</v>
      </c>
      <c r="B12" s="5"/>
      <c r="C12" s="10"/>
      <c r="D12" s="6"/>
      <c r="E12" s="56" t="s">
        <v>26</v>
      </c>
      <c r="F12" s="29">
        <f t="shared" si="0"/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27">
        <f t="shared" si="1"/>
        <v>0</v>
      </c>
    </row>
    <row r="13" spans="1:13" ht="15.75" thickBot="1" x14ac:dyDescent="0.3">
      <c r="A13" s="9">
        <v>12</v>
      </c>
      <c r="B13" s="13"/>
      <c r="C13" s="13"/>
      <c r="D13" s="13"/>
      <c r="E13" s="56" t="s">
        <v>26</v>
      </c>
      <c r="F13" s="29">
        <f t="shared" si="0"/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16">
        <f t="shared" si="1"/>
        <v>0</v>
      </c>
    </row>
    <row r="14" spans="1:13" x14ac:dyDescent="0.25">
      <c r="F14"/>
    </row>
    <row r="15" spans="1:13" x14ac:dyDescent="0.25">
      <c r="F15"/>
    </row>
    <row r="16" spans="1:13" x14ac:dyDescent="0.25">
      <c r="F16"/>
    </row>
    <row r="17" spans="6:6" x14ac:dyDescent="0.25">
      <c r="F17"/>
    </row>
    <row r="18" spans="6:6" x14ac:dyDescent="0.25">
      <c r="F18"/>
    </row>
    <row r="19" spans="6:6" x14ac:dyDescent="0.25">
      <c r="F19"/>
    </row>
    <row r="20" spans="6:6" x14ac:dyDescent="0.25">
      <c r="F20"/>
    </row>
    <row r="21" spans="6:6" x14ac:dyDescent="0.25">
      <c r="F21"/>
    </row>
    <row r="22" spans="6:6" x14ac:dyDescent="0.25">
      <c r="F22"/>
    </row>
    <row r="23" spans="6:6" x14ac:dyDescent="0.25">
      <c r="F23"/>
    </row>
    <row r="24" spans="6:6" x14ac:dyDescent="0.25">
      <c r="F24"/>
    </row>
    <row r="25" spans="6:6" x14ac:dyDescent="0.25">
      <c r="F25"/>
    </row>
    <row r="26" spans="6:6" x14ac:dyDescent="0.25">
      <c r="F26"/>
    </row>
    <row r="27" spans="6:6" x14ac:dyDescent="0.25">
      <c r="F27"/>
    </row>
    <row r="28" spans="6:6" x14ac:dyDescent="0.25">
      <c r="F28"/>
    </row>
    <row r="29" spans="6:6" x14ac:dyDescent="0.25">
      <c r="F29"/>
    </row>
    <row r="30" spans="6:6" x14ac:dyDescent="0.25">
      <c r="F30"/>
    </row>
    <row r="31" spans="6:6" x14ac:dyDescent="0.25">
      <c r="F31"/>
    </row>
    <row r="32" spans="6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</sheetData>
  <sortState ref="A2:M74">
    <sortCondition descending="1" ref="M2:M74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6"/>
  <sheetViews>
    <sheetView zoomScaleNormal="100" workbookViewId="0"/>
  </sheetViews>
  <sheetFormatPr baseColWidth="10" defaultRowHeight="15" x14ac:dyDescent="0.25"/>
  <cols>
    <col min="1" max="1" width="5.28515625" customWidth="1"/>
    <col min="2" max="2" width="15.140625" customWidth="1"/>
    <col min="3" max="3" width="16.85546875" customWidth="1"/>
    <col min="4" max="4" width="13.28515625" customWidth="1"/>
    <col min="5" max="5" width="6.42578125" customWidth="1"/>
    <col min="6" max="6" width="6.7109375" style="4" hidden="1" customWidth="1"/>
    <col min="7" max="7" width="4.7109375" customWidth="1"/>
    <col min="8" max="8" width="4.5703125" customWidth="1"/>
    <col min="9" max="9" width="4.7109375" customWidth="1"/>
    <col min="10" max="10" width="4" customWidth="1"/>
    <col min="11" max="11" width="4.7109375" customWidth="1"/>
    <col min="12" max="12" width="4.5703125" customWidth="1"/>
    <col min="13" max="13" width="9.28515625" style="26" customWidth="1"/>
  </cols>
  <sheetData>
    <row r="1" spans="1:13" ht="15.75" thickBot="1" x14ac:dyDescent="0.3">
      <c r="A1" s="51" t="s">
        <v>0</v>
      </c>
      <c r="B1" s="48" t="s">
        <v>1</v>
      </c>
      <c r="C1" s="60" t="s">
        <v>2</v>
      </c>
      <c r="D1" s="48" t="s">
        <v>3</v>
      </c>
      <c r="E1" s="60" t="s">
        <v>4</v>
      </c>
      <c r="F1" s="25" t="s">
        <v>112</v>
      </c>
      <c r="G1" s="41">
        <v>1</v>
      </c>
      <c r="H1" s="53">
        <v>2</v>
      </c>
      <c r="I1" s="41">
        <v>3</v>
      </c>
      <c r="J1" s="53">
        <v>4</v>
      </c>
      <c r="K1" s="41">
        <v>5</v>
      </c>
      <c r="L1" s="53">
        <v>6</v>
      </c>
      <c r="M1" s="16" t="s">
        <v>129</v>
      </c>
    </row>
    <row r="2" spans="1:13" ht="18" customHeight="1" thickBot="1" x14ac:dyDescent="0.3">
      <c r="A2" s="34">
        <v>1</v>
      </c>
      <c r="B2" s="21" t="s">
        <v>104</v>
      </c>
      <c r="C2" s="58" t="s">
        <v>181</v>
      </c>
      <c r="D2" s="22" t="s">
        <v>41</v>
      </c>
      <c r="E2" s="56" t="s">
        <v>31</v>
      </c>
      <c r="F2" s="37">
        <f t="shared" ref="F2:F21" si="0">SUM(G2:L2)</f>
        <v>540</v>
      </c>
      <c r="G2" s="36">
        <v>100</v>
      </c>
      <c r="H2" s="36">
        <v>100</v>
      </c>
      <c r="I2" s="36">
        <v>100</v>
      </c>
      <c r="J2" s="36">
        <v>100</v>
      </c>
      <c r="K2" s="36">
        <v>80</v>
      </c>
      <c r="L2" s="36">
        <v>60</v>
      </c>
      <c r="M2" s="38">
        <f t="shared" ref="M2:M21" si="1">IF(COUNT(G2:L2)&lt;6,SUM(G2:L2),SUM(G2:L2)-(MIN(G2:L2)))</f>
        <v>480</v>
      </c>
    </row>
    <row r="3" spans="1:13" s="4" customFormat="1" ht="15.75" thickBot="1" x14ac:dyDescent="0.3">
      <c r="A3" s="9">
        <v>2</v>
      </c>
      <c r="B3" s="7" t="s">
        <v>74</v>
      </c>
      <c r="C3" s="13" t="s">
        <v>75</v>
      </c>
      <c r="D3" s="7" t="s">
        <v>116</v>
      </c>
      <c r="E3" s="56" t="s">
        <v>31</v>
      </c>
      <c r="F3" s="29">
        <f t="shared" si="0"/>
        <v>420</v>
      </c>
      <c r="G3" s="36">
        <v>80</v>
      </c>
      <c r="H3" s="36">
        <v>80</v>
      </c>
      <c r="I3" s="36">
        <v>80</v>
      </c>
      <c r="J3" s="36">
        <v>80</v>
      </c>
      <c r="K3" s="36">
        <v>0</v>
      </c>
      <c r="L3" s="36">
        <v>100</v>
      </c>
      <c r="M3" s="40">
        <f t="shared" si="1"/>
        <v>420</v>
      </c>
    </row>
    <row r="4" spans="1:13" ht="15.75" thickBot="1" x14ac:dyDescent="0.3">
      <c r="A4" s="34">
        <v>3</v>
      </c>
      <c r="B4" s="5" t="s">
        <v>15</v>
      </c>
      <c r="C4" s="13" t="s">
        <v>182</v>
      </c>
      <c r="D4" s="7" t="s">
        <v>42</v>
      </c>
      <c r="E4" s="56" t="s">
        <v>31</v>
      </c>
      <c r="F4" s="29">
        <f t="shared" si="0"/>
        <v>375</v>
      </c>
      <c r="G4" s="36">
        <v>80</v>
      </c>
      <c r="H4" s="36">
        <v>50</v>
      </c>
      <c r="I4" s="36">
        <v>50</v>
      </c>
      <c r="J4" s="36">
        <v>45</v>
      </c>
      <c r="K4" s="36">
        <v>100</v>
      </c>
      <c r="L4" s="36">
        <v>50</v>
      </c>
      <c r="M4" s="27">
        <f t="shared" si="1"/>
        <v>330</v>
      </c>
    </row>
    <row r="5" spans="1:13" ht="15.75" thickBot="1" x14ac:dyDescent="0.3">
      <c r="A5" s="34">
        <v>4</v>
      </c>
      <c r="B5" s="5" t="s">
        <v>79</v>
      </c>
      <c r="C5" s="10" t="s">
        <v>80</v>
      </c>
      <c r="D5" s="7" t="s">
        <v>47</v>
      </c>
      <c r="E5" s="56" t="s">
        <v>31</v>
      </c>
      <c r="F5" s="29">
        <f t="shared" si="0"/>
        <v>310</v>
      </c>
      <c r="G5" s="36">
        <v>50</v>
      </c>
      <c r="H5" s="36">
        <v>0</v>
      </c>
      <c r="I5" s="36">
        <v>60</v>
      </c>
      <c r="J5" s="36">
        <v>60</v>
      </c>
      <c r="K5" s="36">
        <v>60</v>
      </c>
      <c r="L5" s="36">
        <v>80</v>
      </c>
      <c r="M5" s="27">
        <f t="shared" si="1"/>
        <v>310</v>
      </c>
    </row>
    <row r="6" spans="1:13" ht="15.75" thickBot="1" x14ac:dyDescent="0.3">
      <c r="A6" s="9">
        <v>5</v>
      </c>
      <c r="B6" s="5" t="s">
        <v>55</v>
      </c>
      <c r="C6" s="1" t="s">
        <v>56</v>
      </c>
      <c r="D6" s="6" t="s">
        <v>32</v>
      </c>
      <c r="E6" s="56" t="s">
        <v>31</v>
      </c>
      <c r="F6" s="30">
        <f t="shared" si="0"/>
        <v>128</v>
      </c>
      <c r="G6" s="36">
        <v>36</v>
      </c>
      <c r="H6" s="36">
        <v>36</v>
      </c>
      <c r="I6" s="36">
        <v>24</v>
      </c>
      <c r="J6" s="36">
        <v>32</v>
      </c>
      <c r="K6" s="36">
        <v>0</v>
      </c>
      <c r="L6" s="36">
        <v>0</v>
      </c>
      <c r="M6" s="27">
        <f t="shared" si="1"/>
        <v>128</v>
      </c>
    </row>
    <row r="7" spans="1:13" ht="15.75" thickBot="1" x14ac:dyDescent="0.3">
      <c r="A7" s="34">
        <v>6</v>
      </c>
      <c r="B7" s="5" t="s">
        <v>275</v>
      </c>
      <c r="C7" s="14" t="s">
        <v>13</v>
      </c>
      <c r="D7" s="6" t="s">
        <v>41</v>
      </c>
      <c r="E7" s="56" t="s">
        <v>31</v>
      </c>
      <c r="F7" s="30">
        <f t="shared" si="0"/>
        <v>112</v>
      </c>
      <c r="G7" s="36">
        <v>0</v>
      </c>
      <c r="H7" s="36">
        <v>40</v>
      </c>
      <c r="I7" s="36">
        <v>36</v>
      </c>
      <c r="J7" s="36">
        <v>36</v>
      </c>
      <c r="K7" s="36">
        <v>0</v>
      </c>
      <c r="L7" s="36">
        <v>0</v>
      </c>
      <c r="M7" s="27">
        <f t="shared" si="1"/>
        <v>112</v>
      </c>
    </row>
    <row r="8" spans="1:13" ht="15.75" thickBot="1" x14ac:dyDescent="0.3">
      <c r="A8" s="9">
        <v>7</v>
      </c>
      <c r="B8" s="5" t="s">
        <v>325</v>
      </c>
      <c r="C8" s="1" t="s">
        <v>243</v>
      </c>
      <c r="D8" s="6" t="s">
        <v>206</v>
      </c>
      <c r="E8" s="56" t="s">
        <v>31</v>
      </c>
      <c r="F8" s="30">
        <f t="shared" si="0"/>
        <v>95</v>
      </c>
      <c r="G8" s="36">
        <v>0</v>
      </c>
      <c r="H8" s="36">
        <v>0</v>
      </c>
      <c r="I8" s="36">
        <v>45</v>
      </c>
      <c r="J8" s="36">
        <v>50</v>
      </c>
      <c r="K8" s="36">
        <v>0</v>
      </c>
      <c r="L8" s="36">
        <v>0</v>
      </c>
      <c r="M8" s="27">
        <f t="shared" si="1"/>
        <v>95</v>
      </c>
    </row>
    <row r="9" spans="1:13" ht="15.75" thickBot="1" x14ac:dyDescent="0.3">
      <c r="A9" s="34">
        <v>8</v>
      </c>
      <c r="B9" s="5" t="s">
        <v>276</v>
      </c>
      <c r="C9" s="13" t="s">
        <v>302</v>
      </c>
      <c r="D9" s="6" t="s">
        <v>42</v>
      </c>
      <c r="E9" s="56" t="s">
        <v>31</v>
      </c>
      <c r="F9" s="29">
        <f t="shared" si="0"/>
        <v>90</v>
      </c>
      <c r="G9" s="36">
        <v>0</v>
      </c>
      <c r="H9" s="36">
        <v>32</v>
      </c>
      <c r="I9" s="36">
        <v>29</v>
      </c>
      <c r="J9" s="36">
        <v>29</v>
      </c>
      <c r="K9" s="36">
        <v>0</v>
      </c>
      <c r="L9" s="36">
        <v>0</v>
      </c>
      <c r="M9" s="27">
        <f t="shared" si="1"/>
        <v>90</v>
      </c>
    </row>
    <row r="10" spans="1:13" ht="15.75" thickBot="1" x14ac:dyDescent="0.3">
      <c r="A10" s="34">
        <v>9</v>
      </c>
      <c r="B10" s="5" t="s">
        <v>149</v>
      </c>
      <c r="C10" s="13" t="s">
        <v>54</v>
      </c>
      <c r="D10" s="7" t="s">
        <v>42</v>
      </c>
      <c r="E10" s="56" t="s">
        <v>31</v>
      </c>
      <c r="F10" s="29">
        <f t="shared" si="0"/>
        <v>85</v>
      </c>
      <c r="G10" s="36">
        <v>40</v>
      </c>
      <c r="H10" s="36">
        <v>45</v>
      </c>
      <c r="I10" s="36">
        <v>0</v>
      </c>
      <c r="J10" s="36">
        <v>0</v>
      </c>
      <c r="K10" s="36">
        <v>0</v>
      </c>
      <c r="L10" s="36">
        <v>0</v>
      </c>
      <c r="M10" s="27">
        <f t="shared" si="1"/>
        <v>85</v>
      </c>
    </row>
    <row r="11" spans="1:13" ht="15.75" thickBot="1" x14ac:dyDescent="0.3">
      <c r="A11" s="9">
        <v>10</v>
      </c>
      <c r="B11" s="1" t="s">
        <v>326</v>
      </c>
      <c r="C11" s="1" t="s">
        <v>115</v>
      </c>
      <c r="D11" s="1" t="s">
        <v>47</v>
      </c>
      <c r="E11" s="56" t="s">
        <v>31</v>
      </c>
      <c r="F11" s="30">
        <f t="shared" si="0"/>
        <v>80</v>
      </c>
      <c r="G11" s="36">
        <v>0</v>
      </c>
      <c r="H11" s="36">
        <v>0</v>
      </c>
      <c r="I11" s="36">
        <v>40</v>
      </c>
      <c r="J11" s="36">
        <v>40</v>
      </c>
      <c r="K11" s="36">
        <v>0</v>
      </c>
      <c r="L11" s="36">
        <v>0</v>
      </c>
      <c r="M11" s="27">
        <f t="shared" si="1"/>
        <v>80</v>
      </c>
    </row>
    <row r="12" spans="1:13" ht="15.75" thickBot="1" x14ac:dyDescent="0.3">
      <c r="A12" s="34">
        <v>11</v>
      </c>
      <c r="B12" s="5" t="s">
        <v>76</v>
      </c>
      <c r="C12" s="10" t="s">
        <v>77</v>
      </c>
      <c r="D12" s="6" t="s">
        <v>47</v>
      </c>
      <c r="E12" s="56" t="s">
        <v>31</v>
      </c>
      <c r="F12" s="29">
        <f t="shared" si="0"/>
        <v>77</v>
      </c>
      <c r="G12" s="36">
        <v>45</v>
      </c>
      <c r="H12" s="36">
        <v>0</v>
      </c>
      <c r="I12" s="36">
        <v>32</v>
      </c>
      <c r="J12" s="36">
        <v>0</v>
      </c>
      <c r="K12" s="36">
        <v>0</v>
      </c>
      <c r="L12" s="36">
        <v>0</v>
      </c>
      <c r="M12" s="27">
        <f t="shared" si="1"/>
        <v>77</v>
      </c>
    </row>
    <row r="13" spans="1:13" ht="15.75" thickBot="1" x14ac:dyDescent="0.3">
      <c r="A13" s="9">
        <v>12</v>
      </c>
      <c r="B13" s="5" t="s">
        <v>273</v>
      </c>
      <c r="C13" s="10" t="s">
        <v>274</v>
      </c>
      <c r="D13" s="6" t="s">
        <v>42</v>
      </c>
      <c r="E13" s="56" t="s">
        <v>31</v>
      </c>
      <c r="F13" s="29">
        <f t="shared" si="0"/>
        <v>60</v>
      </c>
      <c r="G13" s="36">
        <v>0</v>
      </c>
      <c r="H13" s="36">
        <v>60</v>
      </c>
      <c r="I13" s="36">
        <v>0</v>
      </c>
      <c r="J13" s="36">
        <v>0</v>
      </c>
      <c r="K13" s="36">
        <v>0</v>
      </c>
      <c r="L13" s="36">
        <v>0</v>
      </c>
      <c r="M13" s="27">
        <f t="shared" si="1"/>
        <v>60</v>
      </c>
    </row>
    <row r="14" spans="1:13" ht="15.75" thickBot="1" x14ac:dyDescent="0.3">
      <c r="A14" s="34">
        <v>13</v>
      </c>
      <c r="B14" s="13" t="s">
        <v>327</v>
      </c>
      <c r="C14" s="13" t="s">
        <v>328</v>
      </c>
      <c r="D14" s="13" t="s">
        <v>47</v>
      </c>
      <c r="E14" s="56" t="s">
        <v>31</v>
      </c>
      <c r="F14" s="29">
        <f t="shared" si="0"/>
        <v>52</v>
      </c>
      <c r="G14" s="36">
        <v>0</v>
      </c>
      <c r="H14" s="36">
        <v>0</v>
      </c>
      <c r="I14" s="36">
        <v>26</v>
      </c>
      <c r="J14" s="36">
        <v>26</v>
      </c>
      <c r="K14" s="36">
        <v>0</v>
      </c>
      <c r="L14" s="36">
        <v>0</v>
      </c>
      <c r="M14" s="27">
        <f t="shared" si="1"/>
        <v>52</v>
      </c>
    </row>
    <row r="15" spans="1:13" ht="15.75" thickBot="1" x14ac:dyDescent="0.3">
      <c r="A15" s="34">
        <v>14</v>
      </c>
      <c r="B15" s="5" t="s">
        <v>329</v>
      </c>
      <c r="C15" s="14" t="s">
        <v>351</v>
      </c>
      <c r="D15" s="6" t="s">
        <v>47</v>
      </c>
      <c r="E15" s="56" t="s">
        <v>31</v>
      </c>
      <c r="F15" s="30">
        <f t="shared" si="0"/>
        <v>22</v>
      </c>
      <c r="G15" s="36">
        <v>0</v>
      </c>
      <c r="H15" s="36">
        <v>0</v>
      </c>
      <c r="I15" s="36">
        <v>22</v>
      </c>
      <c r="J15" s="36">
        <v>0</v>
      </c>
      <c r="K15" s="36">
        <v>0</v>
      </c>
      <c r="L15" s="36">
        <v>0</v>
      </c>
      <c r="M15" s="27">
        <f t="shared" si="1"/>
        <v>22</v>
      </c>
    </row>
    <row r="16" spans="1:13" ht="15.75" thickBot="1" x14ac:dyDescent="0.3">
      <c r="A16" s="34">
        <v>15</v>
      </c>
      <c r="B16" s="1"/>
      <c r="C16" s="1"/>
      <c r="D16" s="1"/>
      <c r="E16" s="56" t="s">
        <v>31</v>
      </c>
      <c r="F16" s="30">
        <f t="shared" si="0"/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27">
        <f t="shared" si="1"/>
        <v>0</v>
      </c>
    </row>
    <row r="17" spans="1:13" ht="15.75" thickBot="1" x14ac:dyDescent="0.3">
      <c r="A17" s="34">
        <v>16</v>
      </c>
      <c r="B17" s="10"/>
      <c r="C17" s="10"/>
      <c r="D17" s="10"/>
      <c r="E17" s="56" t="s">
        <v>31</v>
      </c>
      <c r="F17" s="29">
        <f t="shared" si="0"/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27">
        <f t="shared" si="1"/>
        <v>0</v>
      </c>
    </row>
    <row r="18" spans="1:13" ht="15.75" thickBot="1" x14ac:dyDescent="0.3">
      <c r="A18" s="9">
        <v>17</v>
      </c>
      <c r="B18" s="10"/>
      <c r="C18" s="10"/>
      <c r="D18" s="10"/>
      <c r="E18" s="56" t="s">
        <v>31</v>
      </c>
      <c r="F18" s="29">
        <f t="shared" si="0"/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27">
        <f t="shared" si="1"/>
        <v>0</v>
      </c>
    </row>
    <row r="19" spans="1:13" ht="15.75" thickBot="1" x14ac:dyDescent="0.3">
      <c r="A19" s="34">
        <v>18</v>
      </c>
      <c r="B19" s="13"/>
      <c r="C19" s="13"/>
      <c r="D19" s="13"/>
      <c r="E19" s="56" t="s">
        <v>31</v>
      </c>
      <c r="F19" s="29">
        <f t="shared" si="0"/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27">
        <f t="shared" si="1"/>
        <v>0</v>
      </c>
    </row>
    <row r="20" spans="1:13" ht="15.75" thickBot="1" x14ac:dyDescent="0.3">
      <c r="A20" s="34">
        <v>19</v>
      </c>
      <c r="B20" s="14"/>
      <c r="C20" s="14"/>
      <c r="D20" s="14"/>
      <c r="E20" s="56" t="s">
        <v>31</v>
      </c>
      <c r="F20" s="30">
        <f t="shared" si="0"/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27">
        <f t="shared" si="1"/>
        <v>0</v>
      </c>
    </row>
    <row r="21" spans="1:13" ht="15.75" thickBot="1" x14ac:dyDescent="0.3">
      <c r="A21" s="9">
        <v>20</v>
      </c>
      <c r="B21" s="14"/>
      <c r="C21" s="14"/>
      <c r="D21" s="14"/>
      <c r="E21" s="56" t="s">
        <v>31</v>
      </c>
      <c r="F21" s="30">
        <f t="shared" si="0"/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16">
        <f t="shared" si="1"/>
        <v>0</v>
      </c>
    </row>
    <row r="22" spans="1:13" x14ac:dyDescent="0.25">
      <c r="F22"/>
    </row>
    <row r="23" spans="1:13" x14ac:dyDescent="0.25">
      <c r="F23"/>
    </row>
    <row r="24" spans="1:13" x14ac:dyDescent="0.25">
      <c r="F24"/>
    </row>
    <row r="25" spans="1:13" x14ac:dyDescent="0.25">
      <c r="F25"/>
    </row>
    <row r="26" spans="1:13" x14ac:dyDescent="0.25">
      <c r="F26"/>
    </row>
    <row r="27" spans="1:13" x14ac:dyDescent="0.25">
      <c r="F27"/>
    </row>
    <row r="28" spans="1:13" x14ac:dyDescent="0.25">
      <c r="F28"/>
    </row>
    <row r="29" spans="1:13" ht="16.5" customHeight="1" x14ac:dyDescent="0.25">
      <c r="F29"/>
    </row>
    <row r="30" spans="1:13" x14ac:dyDescent="0.25">
      <c r="F30"/>
    </row>
    <row r="31" spans="1:13" x14ac:dyDescent="0.25">
      <c r="F31"/>
    </row>
    <row r="32" spans="1:13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</sheetData>
  <sortState ref="A2:M106">
    <sortCondition descending="1" ref="M2:M106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8"/>
  <sheetViews>
    <sheetView zoomScaleNormal="100" workbookViewId="0"/>
  </sheetViews>
  <sheetFormatPr baseColWidth="10" defaultRowHeight="15" x14ac:dyDescent="0.25"/>
  <cols>
    <col min="1" max="1" width="5.85546875" customWidth="1"/>
    <col min="2" max="2" width="16" customWidth="1"/>
    <col min="3" max="3" width="16.42578125" customWidth="1"/>
    <col min="4" max="4" width="13.42578125" customWidth="1"/>
    <col min="5" max="5" width="6" customWidth="1"/>
    <col min="6" max="6" width="6.5703125" style="4" hidden="1" customWidth="1"/>
    <col min="7" max="7" width="4.5703125" customWidth="1"/>
    <col min="8" max="8" width="4.42578125" customWidth="1"/>
    <col min="9" max="9" width="5.28515625" customWidth="1"/>
    <col min="10" max="10" width="4.140625" customWidth="1"/>
    <col min="11" max="12" width="4.42578125" customWidth="1"/>
    <col min="13" max="13" width="8.28515625" style="26" customWidth="1"/>
  </cols>
  <sheetData>
    <row r="1" spans="1:13" ht="15.75" thickBot="1" x14ac:dyDescent="0.3">
      <c r="A1" s="51" t="s">
        <v>0</v>
      </c>
      <c r="B1" s="48" t="s">
        <v>1</v>
      </c>
      <c r="C1" s="60" t="s">
        <v>2</v>
      </c>
      <c r="D1" s="48" t="s">
        <v>3</v>
      </c>
      <c r="E1" s="60" t="s">
        <v>4</v>
      </c>
      <c r="F1" s="41" t="s">
        <v>112</v>
      </c>
      <c r="G1" s="41">
        <v>1</v>
      </c>
      <c r="H1" s="53">
        <v>2</v>
      </c>
      <c r="I1" s="41">
        <v>3</v>
      </c>
      <c r="J1" s="53">
        <v>4</v>
      </c>
      <c r="K1" s="41">
        <v>5</v>
      </c>
      <c r="L1" s="53">
        <v>6</v>
      </c>
      <c r="M1" s="16" t="s">
        <v>129</v>
      </c>
    </row>
    <row r="2" spans="1:13" ht="16.149999999999999" customHeight="1" thickBot="1" x14ac:dyDescent="0.3">
      <c r="A2" s="34">
        <v>1</v>
      </c>
      <c r="B2" s="21" t="s">
        <v>71</v>
      </c>
      <c r="C2" s="58" t="s">
        <v>270</v>
      </c>
      <c r="D2" s="22" t="s">
        <v>48</v>
      </c>
      <c r="E2" s="56" t="s">
        <v>23</v>
      </c>
      <c r="F2" s="37">
        <f t="shared" ref="F2:F14" si="0">SUM(G2:L2)</f>
        <v>360</v>
      </c>
      <c r="G2" s="34">
        <v>0</v>
      </c>
      <c r="H2" s="34">
        <v>60</v>
      </c>
      <c r="I2" s="34">
        <v>100</v>
      </c>
      <c r="J2" s="34">
        <v>100</v>
      </c>
      <c r="K2" s="34">
        <v>0</v>
      </c>
      <c r="L2" s="34">
        <v>100</v>
      </c>
      <c r="M2" s="16">
        <f t="shared" ref="M2:M14" si="1">IF(COUNT(G2:L2)&lt;6,SUM(G2:L2),SUM(G2:L2)-(MIN(G2:L2)))</f>
        <v>360</v>
      </c>
    </row>
    <row r="3" spans="1:13" s="4" customFormat="1" ht="15.75" thickBot="1" x14ac:dyDescent="0.3">
      <c r="A3" s="9">
        <v>2</v>
      </c>
      <c r="B3" s="13" t="s">
        <v>72</v>
      </c>
      <c r="C3" s="13" t="s">
        <v>176</v>
      </c>
      <c r="D3" s="13" t="s">
        <v>41</v>
      </c>
      <c r="E3" s="56" t="s">
        <v>23</v>
      </c>
      <c r="F3" s="29">
        <f t="shared" si="0"/>
        <v>310</v>
      </c>
      <c r="G3" s="34">
        <v>100</v>
      </c>
      <c r="H3" s="34">
        <v>0</v>
      </c>
      <c r="I3" s="34">
        <v>0</v>
      </c>
      <c r="J3" s="34">
        <v>80</v>
      </c>
      <c r="K3" s="34">
        <v>80</v>
      </c>
      <c r="L3" s="34">
        <v>50</v>
      </c>
      <c r="M3" s="40">
        <f t="shared" si="1"/>
        <v>310</v>
      </c>
    </row>
    <row r="4" spans="1:13" ht="15.75" thickBot="1" x14ac:dyDescent="0.3">
      <c r="A4" s="9">
        <v>3</v>
      </c>
      <c r="B4" s="5" t="s">
        <v>242</v>
      </c>
      <c r="C4" s="13" t="s">
        <v>269</v>
      </c>
      <c r="D4" s="7" t="s">
        <v>70</v>
      </c>
      <c r="E4" s="56" t="s">
        <v>23</v>
      </c>
      <c r="F4" s="29">
        <f t="shared" si="0"/>
        <v>260</v>
      </c>
      <c r="G4" s="34">
        <v>0</v>
      </c>
      <c r="H4" s="34">
        <v>80</v>
      </c>
      <c r="I4" s="34">
        <v>0</v>
      </c>
      <c r="J4" s="34">
        <v>0</v>
      </c>
      <c r="K4" s="34">
        <v>100</v>
      </c>
      <c r="L4" s="34">
        <v>80</v>
      </c>
      <c r="M4" s="27">
        <f t="shared" si="1"/>
        <v>260</v>
      </c>
    </row>
    <row r="5" spans="1:13" ht="15.75" thickBot="1" x14ac:dyDescent="0.3">
      <c r="A5" s="34">
        <v>4</v>
      </c>
      <c r="B5" s="10" t="s">
        <v>177</v>
      </c>
      <c r="C5" s="10" t="s">
        <v>178</v>
      </c>
      <c r="D5" s="10" t="s">
        <v>70</v>
      </c>
      <c r="E5" s="56" t="s">
        <v>23</v>
      </c>
      <c r="F5" s="29">
        <f t="shared" si="0"/>
        <v>220</v>
      </c>
      <c r="G5" s="34">
        <v>80</v>
      </c>
      <c r="H5" s="34">
        <v>0</v>
      </c>
      <c r="I5" s="34">
        <v>80</v>
      </c>
      <c r="J5" s="34">
        <v>60</v>
      </c>
      <c r="K5" s="34">
        <v>0</v>
      </c>
      <c r="L5" s="34">
        <v>0</v>
      </c>
      <c r="M5" s="27">
        <f t="shared" si="1"/>
        <v>220</v>
      </c>
    </row>
    <row r="6" spans="1:13" ht="15.75" thickBot="1" x14ac:dyDescent="0.3">
      <c r="A6" s="9">
        <v>5</v>
      </c>
      <c r="B6" s="10" t="s">
        <v>36</v>
      </c>
      <c r="C6" s="10" t="s">
        <v>180</v>
      </c>
      <c r="D6" s="10" t="s">
        <v>39</v>
      </c>
      <c r="E6" s="56" t="s">
        <v>23</v>
      </c>
      <c r="F6" s="29">
        <f t="shared" si="0"/>
        <v>195</v>
      </c>
      <c r="G6" s="34">
        <v>50</v>
      </c>
      <c r="H6" s="34">
        <v>45</v>
      </c>
      <c r="I6" s="34">
        <v>40</v>
      </c>
      <c r="J6" s="34">
        <v>0</v>
      </c>
      <c r="K6" s="34">
        <v>60</v>
      </c>
      <c r="L6" s="34">
        <v>0</v>
      </c>
      <c r="M6" s="27">
        <f t="shared" si="1"/>
        <v>195</v>
      </c>
    </row>
    <row r="7" spans="1:13" ht="15.75" thickBot="1" x14ac:dyDescent="0.3">
      <c r="A7" s="9">
        <v>6</v>
      </c>
      <c r="B7" s="5" t="s">
        <v>105</v>
      </c>
      <c r="C7" s="10" t="s">
        <v>179</v>
      </c>
      <c r="D7" s="7" t="s">
        <v>39</v>
      </c>
      <c r="E7" s="56" t="s">
        <v>23</v>
      </c>
      <c r="F7" s="29">
        <f t="shared" si="0"/>
        <v>160</v>
      </c>
      <c r="G7" s="34">
        <v>60</v>
      </c>
      <c r="H7" s="34">
        <v>50</v>
      </c>
      <c r="I7" s="34">
        <v>50</v>
      </c>
      <c r="J7" s="34">
        <v>0</v>
      </c>
      <c r="K7" s="34">
        <v>0</v>
      </c>
      <c r="L7" s="34">
        <v>0</v>
      </c>
      <c r="M7" s="27">
        <f t="shared" si="1"/>
        <v>160</v>
      </c>
    </row>
    <row r="8" spans="1:13" ht="15.75" thickBot="1" x14ac:dyDescent="0.3">
      <c r="A8" s="34">
        <v>7</v>
      </c>
      <c r="B8" s="5" t="s">
        <v>381</v>
      </c>
      <c r="C8" s="1" t="s">
        <v>382</v>
      </c>
      <c r="D8" s="7" t="s">
        <v>383</v>
      </c>
      <c r="E8" s="56" t="s">
        <v>23</v>
      </c>
      <c r="F8" s="30">
        <f t="shared" si="0"/>
        <v>105</v>
      </c>
      <c r="G8" s="42">
        <v>0</v>
      </c>
      <c r="H8" s="42">
        <v>0</v>
      </c>
      <c r="I8" s="34">
        <v>0</v>
      </c>
      <c r="J8" s="34">
        <v>45</v>
      </c>
      <c r="K8" s="42">
        <v>0</v>
      </c>
      <c r="L8" s="42">
        <v>60</v>
      </c>
      <c r="M8" s="27">
        <f t="shared" si="1"/>
        <v>105</v>
      </c>
    </row>
    <row r="9" spans="1:13" ht="15.75" thickBot="1" x14ac:dyDescent="0.3">
      <c r="A9" s="9">
        <v>8</v>
      </c>
      <c r="B9" s="10" t="s">
        <v>267</v>
      </c>
      <c r="C9" s="10" t="s">
        <v>268</v>
      </c>
      <c r="D9" s="10" t="s">
        <v>70</v>
      </c>
      <c r="E9" s="56" t="s">
        <v>23</v>
      </c>
      <c r="F9" s="29">
        <f t="shared" si="0"/>
        <v>100</v>
      </c>
      <c r="G9" s="34">
        <v>0</v>
      </c>
      <c r="H9" s="34">
        <v>100</v>
      </c>
      <c r="I9" s="34">
        <v>0</v>
      </c>
      <c r="J9" s="34">
        <v>0</v>
      </c>
      <c r="K9" s="34">
        <v>0</v>
      </c>
      <c r="L9" s="34">
        <v>0</v>
      </c>
      <c r="M9" s="27">
        <f t="shared" si="1"/>
        <v>100</v>
      </c>
    </row>
    <row r="10" spans="1:13" ht="15.75" thickBot="1" x14ac:dyDescent="0.3">
      <c r="A10" s="9">
        <v>8</v>
      </c>
      <c r="B10" s="10" t="s">
        <v>350</v>
      </c>
      <c r="C10" s="10" t="s">
        <v>349</v>
      </c>
      <c r="D10" s="10" t="s">
        <v>42</v>
      </c>
      <c r="E10" s="56" t="s">
        <v>23</v>
      </c>
      <c r="F10" s="29">
        <f t="shared" si="0"/>
        <v>100</v>
      </c>
      <c r="G10" s="34">
        <v>0</v>
      </c>
      <c r="H10" s="34">
        <v>0</v>
      </c>
      <c r="I10" s="34">
        <v>60</v>
      </c>
      <c r="J10" s="34">
        <v>40</v>
      </c>
      <c r="K10" s="73">
        <v>0</v>
      </c>
      <c r="L10" s="73">
        <v>0</v>
      </c>
      <c r="M10" s="27">
        <f t="shared" si="1"/>
        <v>100</v>
      </c>
    </row>
    <row r="11" spans="1:13" ht="15.75" thickBot="1" x14ac:dyDescent="0.3">
      <c r="A11" s="34">
        <v>10</v>
      </c>
      <c r="B11" s="14" t="s">
        <v>323</v>
      </c>
      <c r="C11" s="14" t="s">
        <v>324</v>
      </c>
      <c r="D11" s="14" t="s">
        <v>42</v>
      </c>
      <c r="E11" s="56" t="s">
        <v>23</v>
      </c>
      <c r="F11" s="30">
        <f t="shared" si="0"/>
        <v>81</v>
      </c>
      <c r="G11" s="34">
        <v>0</v>
      </c>
      <c r="H11" s="34">
        <v>0</v>
      </c>
      <c r="I11" s="34">
        <v>45</v>
      </c>
      <c r="J11" s="34">
        <v>36</v>
      </c>
      <c r="K11" s="12">
        <v>0</v>
      </c>
      <c r="L11" s="12">
        <v>0</v>
      </c>
      <c r="M11" s="27">
        <f t="shared" si="1"/>
        <v>81</v>
      </c>
    </row>
    <row r="12" spans="1:13" ht="15.75" thickBot="1" x14ac:dyDescent="0.3">
      <c r="A12" s="9">
        <v>11</v>
      </c>
      <c r="B12" s="14" t="s">
        <v>379</v>
      </c>
      <c r="C12" s="14" t="s">
        <v>380</v>
      </c>
      <c r="D12" s="14" t="s">
        <v>40</v>
      </c>
      <c r="E12" s="56" t="s">
        <v>23</v>
      </c>
      <c r="F12" s="30">
        <f t="shared" si="0"/>
        <v>50</v>
      </c>
      <c r="G12" s="12">
        <v>0</v>
      </c>
      <c r="H12" s="34">
        <v>0</v>
      </c>
      <c r="I12" s="34">
        <v>0</v>
      </c>
      <c r="J12" s="9">
        <v>50</v>
      </c>
      <c r="K12" s="12">
        <v>0</v>
      </c>
      <c r="L12" s="12">
        <v>0</v>
      </c>
      <c r="M12" s="27">
        <f t="shared" si="1"/>
        <v>50</v>
      </c>
    </row>
    <row r="13" spans="1:13" ht="15.75" thickBot="1" x14ac:dyDescent="0.3">
      <c r="A13" s="9">
        <v>12</v>
      </c>
      <c r="B13" s="5" t="s">
        <v>271</v>
      </c>
      <c r="C13" s="13" t="s">
        <v>272</v>
      </c>
      <c r="D13" s="7" t="s">
        <v>48</v>
      </c>
      <c r="E13" s="56" t="s">
        <v>23</v>
      </c>
      <c r="F13" s="29">
        <f t="shared" si="0"/>
        <v>45</v>
      </c>
      <c r="G13" s="9">
        <v>0</v>
      </c>
      <c r="H13" s="9">
        <v>45</v>
      </c>
      <c r="I13" s="34">
        <v>0</v>
      </c>
      <c r="J13" s="9">
        <v>0</v>
      </c>
      <c r="K13" s="9">
        <v>0</v>
      </c>
      <c r="L13" s="9">
        <v>0</v>
      </c>
      <c r="M13" s="27">
        <f t="shared" si="1"/>
        <v>45</v>
      </c>
    </row>
    <row r="14" spans="1:13" ht="15.75" thickBot="1" x14ac:dyDescent="0.3">
      <c r="A14" s="34">
        <v>13</v>
      </c>
      <c r="B14" s="1"/>
      <c r="C14" s="1"/>
      <c r="D14" s="1"/>
      <c r="E14" s="56" t="s">
        <v>23</v>
      </c>
      <c r="F14" s="30">
        <f t="shared" si="0"/>
        <v>0</v>
      </c>
      <c r="G14" s="12">
        <v>0</v>
      </c>
      <c r="H14" s="12">
        <v>0</v>
      </c>
      <c r="I14" s="12">
        <v>0</v>
      </c>
      <c r="J14" s="9">
        <v>0</v>
      </c>
      <c r="K14" s="12">
        <v>0</v>
      </c>
      <c r="L14" s="12">
        <v>0</v>
      </c>
      <c r="M14" s="16">
        <f t="shared" si="1"/>
        <v>0</v>
      </c>
    </row>
    <row r="15" spans="1:13" x14ac:dyDescent="0.25">
      <c r="F15"/>
    </row>
    <row r="16" spans="1:13" x14ac:dyDescent="0.25">
      <c r="F16"/>
    </row>
    <row r="17" spans="6:6" x14ac:dyDescent="0.25">
      <c r="F17"/>
    </row>
    <row r="18" spans="6:6" x14ac:dyDescent="0.25">
      <c r="F18"/>
    </row>
    <row r="19" spans="6:6" x14ac:dyDescent="0.25">
      <c r="F19"/>
    </row>
    <row r="20" spans="6:6" x14ac:dyDescent="0.25">
      <c r="F20"/>
    </row>
    <row r="21" spans="6:6" ht="16.5" customHeight="1" x14ac:dyDescent="0.25">
      <c r="F21"/>
    </row>
    <row r="22" spans="6:6" x14ac:dyDescent="0.25">
      <c r="F22"/>
    </row>
    <row r="23" spans="6:6" x14ac:dyDescent="0.25">
      <c r="F23"/>
    </row>
    <row r="24" spans="6:6" x14ac:dyDescent="0.25">
      <c r="F24"/>
    </row>
    <row r="25" spans="6:6" x14ac:dyDescent="0.25">
      <c r="F25"/>
    </row>
    <row r="26" spans="6:6" x14ac:dyDescent="0.25">
      <c r="F26"/>
    </row>
    <row r="27" spans="6:6" x14ac:dyDescent="0.25">
      <c r="F27"/>
    </row>
    <row r="28" spans="6:6" x14ac:dyDescent="0.25">
      <c r="F28"/>
    </row>
    <row r="29" spans="6:6" x14ac:dyDescent="0.25">
      <c r="F29"/>
    </row>
    <row r="30" spans="6:6" x14ac:dyDescent="0.25">
      <c r="F30"/>
    </row>
    <row r="31" spans="6:6" x14ac:dyDescent="0.25">
      <c r="F31"/>
    </row>
    <row r="32" spans="6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</sheetData>
  <sortState ref="A2:M98">
    <sortCondition descending="1" ref="M2:M98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7"/>
  <sheetViews>
    <sheetView zoomScaleNormal="100" workbookViewId="0"/>
  </sheetViews>
  <sheetFormatPr baseColWidth="10" defaultRowHeight="15" x14ac:dyDescent="0.25"/>
  <cols>
    <col min="1" max="1" width="5.85546875" customWidth="1"/>
    <col min="2" max="2" width="13.42578125" customWidth="1"/>
    <col min="3" max="3" width="17.7109375" customWidth="1"/>
    <col min="4" max="4" width="13.7109375" customWidth="1"/>
    <col min="5" max="5" width="6.28515625" customWidth="1"/>
    <col min="6" max="6" width="6.7109375" style="4" hidden="1" customWidth="1"/>
    <col min="7" max="7" width="4.85546875" customWidth="1"/>
    <col min="8" max="9" width="4.7109375" customWidth="1"/>
    <col min="10" max="10" width="4.28515625" customWidth="1"/>
    <col min="11" max="11" width="4.7109375" customWidth="1"/>
    <col min="12" max="12" width="4.5703125" customWidth="1"/>
    <col min="13" max="13" width="8.140625" style="26" customWidth="1"/>
  </cols>
  <sheetData>
    <row r="1" spans="1:13" ht="15.75" thickBot="1" x14ac:dyDescent="0.3">
      <c r="A1" s="51" t="s">
        <v>0</v>
      </c>
      <c r="B1" s="48" t="s">
        <v>1</v>
      </c>
      <c r="C1" s="60" t="s">
        <v>2</v>
      </c>
      <c r="D1" s="48" t="s">
        <v>3</v>
      </c>
      <c r="E1" s="60" t="s">
        <v>4</v>
      </c>
      <c r="F1" s="25" t="s">
        <v>112</v>
      </c>
      <c r="G1" s="41">
        <v>1</v>
      </c>
      <c r="H1" s="53">
        <v>2</v>
      </c>
      <c r="I1" s="41">
        <v>3</v>
      </c>
      <c r="J1" s="53">
        <v>4</v>
      </c>
      <c r="K1" s="41">
        <v>5</v>
      </c>
      <c r="L1" s="53">
        <v>6</v>
      </c>
      <c r="M1" s="16" t="s">
        <v>129</v>
      </c>
    </row>
    <row r="2" spans="1:13" ht="18.600000000000001" customHeight="1" thickBot="1" x14ac:dyDescent="0.3">
      <c r="A2" s="34">
        <v>1</v>
      </c>
      <c r="B2" s="21" t="s">
        <v>67</v>
      </c>
      <c r="C2" s="58" t="s">
        <v>13</v>
      </c>
      <c r="D2" s="22" t="s">
        <v>42</v>
      </c>
      <c r="E2" s="56" t="s">
        <v>22</v>
      </c>
      <c r="F2" s="37">
        <f t="shared" ref="F2:F22" si="0">SUM(G2:L2)</f>
        <v>560</v>
      </c>
      <c r="G2" s="36">
        <v>80</v>
      </c>
      <c r="H2" s="36">
        <v>100</v>
      </c>
      <c r="I2" s="36">
        <v>100</v>
      </c>
      <c r="J2" s="36">
        <v>100</v>
      </c>
      <c r="K2" s="36">
        <v>80</v>
      </c>
      <c r="L2" s="36">
        <v>100</v>
      </c>
      <c r="M2" s="38">
        <f t="shared" ref="M2:M22" si="1">IF(COUNT(G2:L2)&lt;6,SUM(G2:L2),SUM(G2:L2)-(MIN(G2:L2)))</f>
        <v>480</v>
      </c>
    </row>
    <row r="3" spans="1:13" s="4" customFormat="1" ht="15.75" thickBot="1" x14ac:dyDescent="0.3">
      <c r="A3" s="9">
        <v>2</v>
      </c>
      <c r="B3" s="5" t="s">
        <v>50</v>
      </c>
      <c r="C3" s="10" t="s">
        <v>51</v>
      </c>
      <c r="D3" s="7" t="s">
        <v>32</v>
      </c>
      <c r="E3" s="56" t="s">
        <v>22</v>
      </c>
      <c r="F3" s="29">
        <f t="shared" si="0"/>
        <v>370</v>
      </c>
      <c r="G3" s="36">
        <v>60</v>
      </c>
      <c r="H3" s="36">
        <v>60</v>
      </c>
      <c r="I3" s="36">
        <v>50</v>
      </c>
      <c r="J3" s="36">
        <v>60</v>
      </c>
      <c r="K3" s="36">
        <v>60</v>
      </c>
      <c r="L3" s="36">
        <v>80</v>
      </c>
      <c r="M3" s="40">
        <f t="shared" si="1"/>
        <v>320</v>
      </c>
    </row>
    <row r="4" spans="1:13" ht="15.75" thickBot="1" x14ac:dyDescent="0.3">
      <c r="A4" s="34">
        <v>3</v>
      </c>
      <c r="B4" s="5" t="s">
        <v>68</v>
      </c>
      <c r="C4" s="13" t="s">
        <v>173</v>
      </c>
      <c r="D4" s="6" t="s">
        <v>41</v>
      </c>
      <c r="E4" s="56" t="s">
        <v>22</v>
      </c>
      <c r="F4" s="29">
        <f t="shared" si="0"/>
        <v>311</v>
      </c>
      <c r="G4" s="36">
        <v>100</v>
      </c>
      <c r="H4" s="36">
        <v>80</v>
      </c>
      <c r="I4" s="36">
        <v>0</v>
      </c>
      <c r="J4" s="36">
        <v>36</v>
      </c>
      <c r="K4" s="36">
        <v>45</v>
      </c>
      <c r="L4" s="36">
        <v>50</v>
      </c>
      <c r="M4" s="27">
        <f t="shared" si="1"/>
        <v>311</v>
      </c>
    </row>
    <row r="5" spans="1:13" ht="15.75" thickBot="1" x14ac:dyDescent="0.3">
      <c r="A5" s="34">
        <v>4</v>
      </c>
      <c r="B5" s="5" t="s">
        <v>308</v>
      </c>
      <c r="C5" s="13" t="s">
        <v>318</v>
      </c>
      <c r="D5" s="6" t="s">
        <v>48</v>
      </c>
      <c r="E5" s="56" t="s">
        <v>22</v>
      </c>
      <c r="F5" s="29">
        <f t="shared" si="0"/>
        <v>260</v>
      </c>
      <c r="G5" s="36">
        <v>0</v>
      </c>
      <c r="H5" s="36">
        <v>0</v>
      </c>
      <c r="I5" s="36">
        <v>80</v>
      </c>
      <c r="J5" s="36">
        <v>80</v>
      </c>
      <c r="K5" s="36">
        <v>100</v>
      </c>
      <c r="L5" s="36">
        <v>0</v>
      </c>
      <c r="M5" s="27">
        <f t="shared" si="1"/>
        <v>260</v>
      </c>
    </row>
    <row r="6" spans="1:13" ht="15.75" thickBot="1" x14ac:dyDescent="0.3">
      <c r="A6" s="9">
        <v>5</v>
      </c>
      <c r="B6" s="14" t="s">
        <v>174</v>
      </c>
      <c r="C6" s="14" t="s">
        <v>73</v>
      </c>
      <c r="D6" s="14" t="s">
        <v>41</v>
      </c>
      <c r="E6" s="56" t="s">
        <v>22</v>
      </c>
      <c r="F6" s="30">
        <f t="shared" si="0"/>
        <v>226</v>
      </c>
      <c r="G6" s="36">
        <v>50</v>
      </c>
      <c r="H6" s="36">
        <v>0</v>
      </c>
      <c r="I6" s="36">
        <v>36</v>
      </c>
      <c r="J6" s="36">
        <v>45</v>
      </c>
      <c r="K6" s="36">
        <v>50</v>
      </c>
      <c r="L6" s="36">
        <v>45</v>
      </c>
      <c r="M6" s="27">
        <f t="shared" si="1"/>
        <v>226</v>
      </c>
    </row>
    <row r="7" spans="1:13" ht="15.75" thickBot="1" x14ac:dyDescent="0.3">
      <c r="A7" s="34">
        <v>6</v>
      </c>
      <c r="B7" s="10" t="s">
        <v>63</v>
      </c>
      <c r="C7" s="10" t="s">
        <v>27</v>
      </c>
      <c r="D7" s="10" t="s">
        <v>42</v>
      </c>
      <c r="E7" s="56" t="s">
        <v>22</v>
      </c>
      <c r="F7" s="29">
        <f t="shared" si="0"/>
        <v>180</v>
      </c>
      <c r="G7" s="36">
        <v>45</v>
      </c>
      <c r="H7" s="36">
        <v>50</v>
      </c>
      <c r="I7" s="36">
        <v>45</v>
      </c>
      <c r="J7" s="36">
        <v>40</v>
      </c>
      <c r="K7" s="36">
        <v>0</v>
      </c>
      <c r="L7" s="36">
        <v>0</v>
      </c>
      <c r="M7" s="27">
        <f t="shared" si="1"/>
        <v>180</v>
      </c>
    </row>
    <row r="8" spans="1:13" ht="15.75" thickBot="1" x14ac:dyDescent="0.3">
      <c r="A8" s="34">
        <v>7</v>
      </c>
      <c r="B8" s="5" t="s">
        <v>259</v>
      </c>
      <c r="C8" s="13" t="s">
        <v>260</v>
      </c>
      <c r="D8" s="6" t="s">
        <v>254</v>
      </c>
      <c r="E8" s="56" t="s">
        <v>22</v>
      </c>
      <c r="F8" s="29">
        <f t="shared" si="0"/>
        <v>172</v>
      </c>
      <c r="G8" s="36">
        <v>0</v>
      </c>
      <c r="H8" s="36">
        <v>40</v>
      </c>
      <c r="I8" s="36">
        <v>26</v>
      </c>
      <c r="J8" s="36">
        <v>26</v>
      </c>
      <c r="K8" s="36">
        <v>40</v>
      </c>
      <c r="L8" s="36">
        <v>40</v>
      </c>
      <c r="M8" s="27">
        <f t="shared" si="1"/>
        <v>172</v>
      </c>
    </row>
    <row r="9" spans="1:13" ht="15.75" thickBot="1" x14ac:dyDescent="0.3">
      <c r="A9" s="9">
        <v>8</v>
      </c>
      <c r="B9" s="5" t="s">
        <v>60</v>
      </c>
      <c r="C9" s="1" t="s">
        <v>117</v>
      </c>
      <c r="D9" s="7" t="s">
        <v>41</v>
      </c>
      <c r="E9" s="56" t="s">
        <v>22</v>
      </c>
      <c r="F9" s="30">
        <f t="shared" si="0"/>
        <v>164</v>
      </c>
      <c r="G9" s="36">
        <v>40</v>
      </c>
      <c r="H9" s="36">
        <v>36</v>
      </c>
      <c r="I9" s="36">
        <v>24</v>
      </c>
      <c r="J9" s="36">
        <v>24</v>
      </c>
      <c r="K9" s="36">
        <v>40</v>
      </c>
      <c r="L9" s="36">
        <v>0</v>
      </c>
      <c r="M9" s="27">
        <f t="shared" si="1"/>
        <v>164</v>
      </c>
    </row>
    <row r="10" spans="1:13" ht="15.75" thickBot="1" x14ac:dyDescent="0.3">
      <c r="A10" s="34">
        <v>9</v>
      </c>
      <c r="B10" s="5" t="s">
        <v>257</v>
      </c>
      <c r="C10" s="14" t="s">
        <v>300</v>
      </c>
      <c r="D10" s="7" t="s">
        <v>258</v>
      </c>
      <c r="E10" s="56" t="s">
        <v>22</v>
      </c>
      <c r="F10" s="30">
        <f t="shared" si="0"/>
        <v>146</v>
      </c>
      <c r="G10" s="36">
        <v>0</v>
      </c>
      <c r="H10" s="36">
        <v>45</v>
      </c>
      <c r="I10" s="36">
        <v>40</v>
      </c>
      <c r="J10" s="36">
        <v>29</v>
      </c>
      <c r="K10" s="36">
        <v>32</v>
      </c>
      <c r="L10" s="36">
        <v>0</v>
      </c>
      <c r="M10" s="27">
        <f t="shared" si="1"/>
        <v>146</v>
      </c>
    </row>
    <row r="11" spans="1:13" ht="15.75" thickBot="1" x14ac:dyDescent="0.3">
      <c r="A11" s="34">
        <v>10</v>
      </c>
      <c r="B11" s="5" t="s">
        <v>148</v>
      </c>
      <c r="C11" s="13" t="s">
        <v>175</v>
      </c>
      <c r="D11" s="7" t="s">
        <v>32</v>
      </c>
      <c r="E11" s="56" t="s">
        <v>22</v>
      </c>
      <c r="F11" s="29">
        <f t="shared" si="0"/>
        <v>164</v>
      </c>
      <c r="G11" s="36">
        <v>36</v>
      </c>
      <c r="H11" s="36">
        <v>26</v>
      </c>
      <c r="I11" s="36">
        <v>22</v>
      </c>
      <c r="J11" s="36">
        <v>22</v>
      </c>
      <c r="K11" s="36">
        <v>29</v>
      </c>
      <c r="L11" s="36">
        <v>29</v>
      </c>
      <c r="M11" s="27">
        <f t="shared" si="1"/>
        <v>142</v>
      </c>
    </row>
    <row r="12" spans="1:13" ht="15.75" thickBot="1" x14ac:dyDescent="0.3">
      <c r="A12" s="9">
        <v>11</v>
      </c>
      <c r="B12" s="14" t="s">
        <v>321</v>
      </c>
      <c r="C12" s="14" t="s">
        <v>347</v>
      </c>
      <c r="D12" s="14" t="s">
        <v>48</v>
      </c>
      <c r="E12" s="56" t="s">
        <v>22</v>
      </c>
      <c r="F12" s="30">
        <f t="shared" si="0"/>
        <v>68</v>
      </c>
      <c r="G12" s="36">
        <v>0</v>
      </c>
      <c r="H12" s="36">
        <v>0</v>
      </c>
      <c r="I12" s="36">
        <v>32</v>
      </c>
      <c r="J12" s="36">
        <v>0</v>
      </c>
      <c r="K12" s="36">
        <v>0</v>
      </c>
      <c r="L12" s="36">
        <v>36</v>
      </c>
      <c r="M12" s="27">
        <f t="shared" si="1"/>
        <v>68</v>
      </c>
    </row>
    <row r="13" spans="1:13" ht="15.75" thickBot="1" x14ac:dyDescent="0.3">
      <c r="A13" s="34">
        <v>12</v>
      </c>
      <c r="B13" s="5" t="s">
        <v>261</v>
      </c>
      <c r="C13" s="10" t="s">
        <v>262</v>
      </c>
      <c r="D13" s="7" t="s">
        <v>41</v>
      </c>
      <c r="E13" s="56" t="s">
        <v>22</v>
      </c>
      <c r="F13" s="29">
        <f t="shared" si="0"/>
        <v>64</v>
      </c>
      <c r="G13" s="36">
        <v>0</v>
      </c>
      <c r="H13" s="36">
        <v>32</v>
      </c>
      <c r="I13" s="36">
        <v>0</v>
      </c>
      <c r="J13" s="36">
        <v>32</v>
      </c>
      <c r="K13" s="36">
        <v>0</v>
      </c>
      <c r="L13" s="36">
        <v>0</v>
      </c>
      <c r="M13" s="27">
        <f t="shared" si="1"/>
        <v>64</v>
      </c>
    </row>
    <row r="14" spans="1:13" ht="15.75" thickBot="1" x14ac:dyDescent="0.3">
      <c r="A14" s="34">
        <v>13</v>
      </c>
      <c r="B14" s="1" t="s">
        <v>319</v>
      </c>
      <c r="C14" s="1" t="s">
        <v>320</v>
      </c>
      <c r="D14" s="1" t="s">
        <v>42</v>
      </c>
      <c r="E14" s="56" t="s">
        <v>22</v>
      </c>
      <c r="F14" s="30">
        <f t="shared" si="0"/>
        <v>60</v>
      </c>
      <c r="G14" s="36">
        <v>0</v>
      </c>
      <c r="H14" s="36">
        <v>0</v>
      </c>
      <c r="I14" s="36">
        <v>60</v>
      </c>
      <c r="J14" s="36">
        <v>0</v>
      </c>
      <c r="K14" s="36">
        <v>0</v>
      </c>
      <c r="L14" s="36">
        <v>0</v>
      </c>
      <c r="M14" s="27">
        <f t="shared" si="1"/>
        <v>60</v>
      </c>
    </row>
    <row r="15" spans="1:13" ht="15.75" thickBot="1" x14ac:dyDescent="0.3">
      <c r="A15" s="9">
        <v>13</v>
      </c>
      <c r="B15" s="13" t="s">
        <v>400</v>
      </c>
      <c r="C15" s="13" t="s">
        <v>274</v>
      </c>
      <c r="D15" s="13" t="s">
        <v>70</v>
      </c>
      <c r="E15" s="56" t="s">
        <v>22</v>
      </c>
      <c r="F15" s="29">
        <f t="shared" si="0"/>
        <v>60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60</v>
      </c>
      <c r="M15" s="27">
        <f t="shared" si="1"/>
        <v>60</v>
      </c>
    </row>
    <row r="16" spans="1:13" ht="15.75" thickBot="1" x14ac:dyDescent="0.3">
      <c r="A16" s="34">
        <v>14</v>
      </c>
      <c r="B16" s="5" t="s">
        <v>368</v>
      </c>
      <c r="C16" s="10" t="s">
        <v>378</v>
      </c>
      <c r="D16" s="7" t="s">
        <v>41</v>
      </c>
      <c r="E16" s="56" t="s">
        <v>22</v>
      </c>
      <c r="F16" s="29">
        <f t="shared" si="0"/>
        <v>50</v>
      </c>
      <c r="G16" s="36">
        <v>0</v>
      </c>
      <c r="H16" s="36">
        <v>0</v>
      </c>
      <c r="I16" s="36">
        <v>0</v>
      </c>
      <c r="J16" s="36">
        <v>50</v>
      </c>
      <c r="K16" s="36">
        <v>0</v>
      </c>
      <c r="L16" s="36">
        <v>0</v>
      </c>
      <c r="M16" s="27">
        <f t="shared" si="1"/>
        <v>50</v>
      </c>
    </row>
    <row r="17" spans="1:13" ht="15.75" thickBot="1" x14ac:dyDescent="0.3">
      <c r="A17" s="34">
        <v>15</v>
      </c>
      <c r="B17" s="14" t="s">
        <v>263</v>
      </c>
      <c r="C17" s="14" t="s">
        <v>264</v>
      </c>
      <c r="D17" s="14" t="s">
        <v>49</v>
      </c>
      <c r="E17" s="56" t="s">
        <v>22</v>
      </c>
      <c r="F17" s="30">
        <f t="shared" si="0"/>
        <v>29</v>
      </c>
      <c r="G17" s="36">
        <v>0</v>
      </c>
      <c r="H17" s="36">
        <v>29</v>
      </c>
      <c r="I17" s="36">
        <v>0</v>
      </c>
      <c r="J17" s="36">
        <v>0</v>
      </c>
      <c r="K17" s="36">
        <v>0</v>
      </c>
      <c r="L17" s="36">
        <v>0</v>
      </c>
      <c r="M17" s="27">
        <f t="shared" si="1"/>
        <v>29</v>
      </c>
    </row>
    <row r="18" spans="1:13" ht="15.75" thickBot="1" x14ac:dyDescent="0.3">
      <c r="A18" s="9">
        <v>15</v>
      </c>
      <c r="B18" s="5" t="s">
        <v>322</v>
      </c>
      <c r="C18" s="14" t="s">
        <v>348</v>
      </c>
      <c r="D18" s="6" t="s">
        <v>47</v>
      </c>
      <c r="E18" s="56" t="s">
        <v>22</v>
      </c>
      <c r="F18" s="30">
        <f t="shared" si="0"/>
        <v>29</v>
      </c>
      <c r="G18" s="36">
        <v>0</v>
      </c>
      <c r="H18" s="36">
        <v>0</v>
      </c>
      <c r="I18" s="36">
        <v>29</v>
      </c>
      <c r="J18" s="36">
        <v>0</v>
      </c>
      <c r="K18" s="36">
        <v>0</v>
      </c>
      <c r="L18" s="36">
        <v>0</v>
      </c>
      <c r="M18" s="27">
        <f t="shared" si="1"/>
        <v>29</v>
      </c>
    </row>
    <row r="19" spans="1:13" ht="15.75" thickBot="1" x14ac:dyDescent="0.3">
      <c r="A19" s="34">
        <v>17</v>
      </c>
      <c r="B19" s="13" t="s">
        <v>227</v>
      </c>
      <c r="C19" s="13" t="s">
        <v>265</v>
      </c>
      <c r="D19" s="13" t="s">
        <v>39</v>
      </c>
      <c r="E19" s="56" t="s">
        <v>22</v>
      </c>
      <c r="F19" s="29">
        <f t="shared" si="0"/>
        <v>24</v>
      </c>
      <c r="G19" s="36">
        <v>0</v>
      </c>
      <c r="H19" s="36">
        <v>24</v>
      </c>
      <c r="I19" s="36">
        <v>0</v>
      </c>
      <c r="J19" s="36">
        <v>0</v>
      </c>
      <c r="K19" s="36">
        <v>0</v>
      </c>
      <c r="L19" s="36">
        <v>0</v>
      </c>
      <c r="M19" s="27">
        <f t="shared" si="1"/>
        <v>24</v>
      </c>
    </row>
    <row r="20" spans="1:13" ht="15.75" thickBot="1" x14ac:dyDescent="0.3">
      <c r="A20" s="34">
        <v>18</v>
      </c>
      <c r="B20" s="5" t="s">
        <v>266</v>
      </c>
      <c r="C20" s="14" t="s">
        <v>301</v>
      </c>
      <c r="D20" s="6" t="s">
        <v>220</v>
      </c>
      <c r="E20" s="56" t="s">
        <v>22</v>
      </c>
      <c r="F20" s="30">
        <f t="shared" si="0"/>
        <v>22</v>
      </c>
      <c r="G20" s="36">
        <v>0</v>
      </c>
      <c r="H20" s="36">
        <v>22</v>
      </c>
      <c r="I20" s="36">
        <v>0</v>
      </c>
      <c r="J20" s="36">
        <v>0</v>
      </c>
      <c r="K20" s="36">
        <v>0</v>
      </c>
      <c r="L20" s="36">
        <v>0</v>
      </c>
      <c r="M20" s="27">
        <f t="shared" si="1"/>
        <v>22</v>
      </c>
    </row>
    <row r="21" spans="1:13" ht="15.75" thickBot="1" x14ac:dyDescent="0.3">
      <c r="A21" s="34">
        <v>20</v>
      </c>
      <c r="B21" s="14"/>
      <c r="C21" s="14"/>
      <c r="D21" s="14"/>
      <c r="E21" s="56" t="s">
        <v>22</v>
      </c>
      <c r="F21" s="30">
        <f t="shared" si="0"/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27">
        <f t="shared" si="1"/>
        <v>0</v>
      </c>
    </row>
    <row r="22" spans="1:13" x14ac:dyDescent="0.25">
      <c r="A22" s="34">
        <v>21</v>
      </c>
      <c r="B22" s="5"/>
      <c r="C22" s="10"/>
      <c r="D22" s="6"/>
      <c r="E22" s="56" t="s">
        <v>22</v>
      </c>
      <c r="F22" s="29">
        <f t="shared" si="0"/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27">
        <f t="shared" si="1"/>
        <v>0</v>
      </c>
    </row>
    <row r="23" spans="1:13" x14ac:dyDescent="0.25">
      <c r="F23"/>
    </row>
    <row r="24" spans="1:13" x14ac:dyDescent="0.25">
      <c r="F24"/>
    </row>
    <row r="25" spans="1:13" x14ac:dyDescent="0.25">
      <c r="F25"/>
    </row>
    <row r="26" spans="1:13" x14ac:dyDescent="0.25">
      <c r="F26"/>
    </row>
    <row r="27" spans="1:13" x14ac:dyDescent="0.25">
      <c r="F27"/>
    </row>
    <row r="28" spans="1:13" x14ac:dyDescent="0.25">
      <c r="F28"/>
    </row>
    <row r="29" spans="1:13" x14ac:dyDescent="0.25">
      <c r="F29"/>
    </row>
    <row r="30" spans="1:13" x14ac:dyDescent="0.25">
      <c r="F30"/>
    </row>
    <row r="31" spans="1:13" x14ac:dyDescent="0.25">
      <c r="F31"/>
    </row>
    <row r="32" spans="1:13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</sheetData>
  <sortState ref="A2:M87">
    <sortCondition descending="1" ref="M2:M87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868745-63b7-4e6d-94ca-a30618503fc7" xsi:nil="true"/>
    <lcf76f155ced4ddcb4097134ff3c332f xmlns="f892bf01-3fa0-4926-bd71-8fe280d9528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62C3426157264FBC4DA5EA7DD814FE" ma:contentTypeVersion="11" ma:contentTypeDescription="Opprett et nytt dokument." ma:contentTypeScope="" ma:versionID="97aa9aeac5357ad8db27a0485dfde670">
  <xsd:schema xmlns:xsd="http://www.w3.org/2001/XMLSchema" xmlns:xs="http://www.w3.org/2001/XMLSchema" xmlns:p="http://schemas.microsoft.com/office/2006/metadata/properties" xmlns:ns2="f892bf01-3fa0-4926-bd71-8fe280d95283" xmlns:ns3="f9868745-63b7-4e6d-94ca-a30618503fc7" targetNamespace="http://schemas.microsoft.com/office/2006/metadata/properties" ma:root="true" ma:fieldsID="80150a56bcd6511d5910d827364f77ef" ns2:_="" ns3:_="">
    <xsd:import namespace="f892bf01-3fa0-4926-bd71-8fe280d95283"/>
    <xsd:import namespace="f9868745-63b7-4e6d-94ca-a30618503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2bf01-3fa0-4926-bd71-8fe280d952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68745-63b7-4e6d-94ca-a30618503f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abe4e1-7395-4e40-aabf-875288bfed94}" ma:internalName="TaxCatchAll" ma:showField="CatchAllData" ma:web="f9868745-63b7-4e6d-94ca-a30618503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38FD12-A630-4355-96C2-8CB156CC682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a08695c-71a6-424d-b494-0382f1cd8949"/>
    <ds:schemaRef ds:uri="712f3002-266e-4d4e-9ea1-b15283d2fba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565C3EC-C63F-4026-AA35-435A37A5B40C}"/>
</file>

<file path=customXml/itemProps3.xml><?xml version="1.0" encoding="utf-8"?>
<ds:datastoreItem xmlns:ds="http://schemas.openxmlformats.org/officeDocument/2006/customXml" ds:itemID="{F6ED81B0-F5B6-43AD-9EBB-40107CF2F9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M jr 19-20</vt:lpstr>
      <vt:lpstr>K jr 19-20</vt:lpstr>
      <vt:lpstr>M18</vt:lpstr>
      <vt:lpstr>K18</vt:lpstr>
      <vt:lpstr>M17</vt:lpstr>
      <vt:lpstr>K17</vt:lpstr>
      <vt:lpstr>G16</vt:lpstr>
      <vt:lpstr>J16</vt:lpstr>
      <vt:lpstr>G15</vt:lpstr>
      <vt:lpstr>J15</vt:lpstr>
      <vt:lpstr>G14</vt:lpstr>
      <vt:lpstr>J14</vt:lpstr>
      <vt:lpstr>G13</vt:lpstr>
      <vt:lpstr>J13</vt:lpstr>
    </vt:vector>
  </TitlesOfParts>
  <Company>NIF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 Embergsrud</dc:creator>
  <cp:lastModifiedBy>Liv</cp:lastModifiedBy>
  <cp:lastPrinted>2019-04-13T08:27:51Z</cp:lastPrinted>
  <dcterms:created xsi:type="dcterms:W3CDTF">2012-12-06T13:51:38Z</dcterms:created>
  <dcterms:modified xsi:type="dcterms:W3CDTF">2019-04-22T18:57:00Z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0x010100DB62C3426157264FBC4DA5EA7DD814FE</vt:lpwstr>
  </property>
  <property fmtid="{D5CDD505-2E9C-101B-9397-08002B2CF9AE}" pid="3" name="Dokumenttype">
    <vt:lpwstr/>
  </property>
  <property fmtid="{D5CDD505-2E9C-101B-9397-08002B2CF9AE}" pid="4" name="NSF_kategori">
    <vt:lpwstr/>
  </property>
  <property fmtid="{D5CDD505-2E9C-101B-9397-08002B2CF9AE}" pid="5" name="Krets">
    <vt:lpwstr>35;#Buskerud Skikrets|069f2409-1eb8-4735-aaa9-2674725dd1b3</vt:lpwstr>
  </property>
  <property fmtid="{D5CDD505-2E9C-101B-9397-08002B2CF9AE}" pid="6" name="arGren">
    <vt:lpwstr>4;#Langrenn|7c6c92da-8793-4550-bbb9-8642f79ac364</vt:lpwstr>
  </property>
  <property fmtid="{D5CDD505-2E9C-101B-9397-08002B2CF9AE}" pid="7" name="MSIP_Label_5f1f2f09-5496-42b2-b354-435da9be0154_Enabled">
    <vt:lpwstr>True</vt:lpwstr>
  </property>
  <property fmtid="{D5CDD505-2E9C-101B-9397-08002B2CF9AE}" pid="8" name="MSIP_Label_5f1f2f09-5496-42b2-b354-435da9be0154_SiteId">
    <vt:lpwstr>ac53d284-1e6e-43e5-9875-8622312b8a83</vt:lpwstr>
  </property>
  <property fmtid="{D5CDD505-2E9C-101B-9397-08002B2CF9AE}" pid="9" name="MSIP_Label_5f1f2f09-5496-42b2-b354-435da9be0154_Owner">
    <vt:lpwstr>Liv.Hogli@skiforbundet.no</vt:lpwstr>
  </property>
  <property fmtid="{D5CDD505-2E9C-101B-9397-08002B2CF9AE}" pid="10" name="MSIP_Label_5f1f2f09-5496-42b2-b354-435da9be0154_SetDate">
    <vt:lpwstr>2019-01-28T11:40:44.7707606Z</vt:lpwstr>
  </property>
  <property fmtid="{D5CDD505-2E9C-101B-9397-08002B2CF9AE}" pid="11" name="MSIP_Label_5f1f2f09-5496-42b2-b354-435da9be0154_Name">
    <vt:lpwstr>Lav</vt:lpwstr>
  </property>
  <property fmtid="{D5CDD505-2E9C-101B-9397-08002B2CF9AE}" pid="12" name="MSIP_Label_5f1f2f09-5496-42b2-b354-435da9be0154_Application">
    <vt:lpwstr>Microsoft Azure Information Protection</vt:lpwstr>
  </property>
  <property fmtid="{D5CDD505-2E9C-101B-9397-08002B2CF9AE}" pid="13" name="MSIP_Label_5f1f2f09-5496-42b2-b354-435da9be0154_Extended_MSFT_Method">
    <vt:lpwstr>Automatic</vt:lpwstr>
  </property>
  <property fmtid="{D5CDD505-2E9C-101B-9397-08002B2CF9AE}" pid="14" name="Sensitivity">
    <vt:lpwstr>Lav</vt:lpwstr>
  </property>
  <property fmtid="{D5CDD505-2E9C-101B-9397-08002B2CF9AE}" pid="15" name="_SourceUrl">
    <vt:lpwstr/>
  </property>
  <property fmtid="{D5CDD505-2E9C-101B-9397-08002B2CF9AE}" pid="16" name="_SharedFileIndex">
    <vt:lpwstr/>
  </property>
  <property fmtid="{D5CDD505-2E9C-101B-9397-08002B2CF9AE}" pid="17" name="ComplianceAssetId">
    <vt:lpwstr/>
  </property>
  <property fmtid="{D5CDD505-2E9C-101B-9397-08002B2CF9AE}" pid="18" name="_ExtendedDescription">
    <vt:lpwstr/>
  </property>
  <property fmtid="{D5CDD505-2E9C-101B-9397-08002B2CF9AE}" pid="19" name="TriggerFlowInfo">
    <vt:lpwstr/>
  </property>
</Properties>
</file>