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nskiforbund-my.sharepoint.com/personal/stale_villumstad_skiforbundet_no/Documents/"/>
    </mc:Choice>
  </mc:AlternateContent>
  <bookViews>
    <workbookView xWindow="0" yWindow="0" windowWidth="15312" windowHeight="7692"/>
  </bookViews>
  <sheets>
    <sheet name="Menn Elite" sheetId="3" r:id="rId1"/>
    <sheet name="Menn A" sheetId="4" r:id="rId2"/>
    <sheet name="Menn B" sheetId="5" r:id="rId3"/>
    <sheet name="Menn C" sheetId="6" r:id="rId4"/>
    <sheet name="Kvinner Elite" sheetId="7" r:id="rId5"/>
    <sheet name="Kvinner A" sheetId="8" r:id="rId6"/>
    <sheet name="Menn Veteran" sheetId="9" r:id="rId7"/>
  </sheets>
  <definedNames>
    <definedName name="Jr">'Menn Elite'!$A$39</definedName>
    <definedName name="Junior">'Menn Elite'!$A$39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3" i="3"/>
  <c r="G2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5" i="3"/>
  <c r="G6" i="3"/>
  <c r="G7" i="3"/>
  <c r="G8" i="3"/>
  <c r="G9" i="5"/>
  <c r="H4" i="7" l="1"/>
  <c r="G4" i="7"/>
  <c r="H19" i="8"/>
  <c r="H20" i="8"/>
  <c r="H4" i="8"/>
  <c r="H21" i="8"/>
  <c r="H2" i="8"/>
  <c r="G2" i="8"/>
  <c r="G21" i="8"/>
  <c r="G4" i="8"/>
  <c r="G18" i="5" l="1"/>
  <c r="H15" i="5"/>
  <c r="G15" i="5"/>
  <c r="G4" i="5"/>
  <c r="G3" i="5"/>
  <c r="H3" i="5"/>
  <c r="G62" i="6"/>
  <c r="G63" i="6"/>
  <c r="G64" i="6"/>
  <c r="G65" i="6"/>
  <c r="G66" i="6"/>
  <c r="G67" i="6"/>
  <c r="G68" i="6"/>
  <c r="G69" i="6"/>
  <c r="G14" i="6"/>
  <c r="G12" i="6"/>
  <c r="G5" i="6"/>
  <c r="G3" i="6" l="1"/>
  <c r="D9" i="9" l="1"/>
  <c r="D7" i="9"/>
  <c r="D6" i="9"/>
  <c r="H18" i="4" l="1"/>
  <c r="H15" i="4"/>
  <c r="H14" i="4"/>
  <c r="H11" i="4"/>
  <c r="H10" i="4"/>
  <c r="G18" i="4"/>
  <c r="G15" i="4"/>
  <c r="G14" i="4"/>
  <c r="G11" i="4"/>
  <c r="G10" i="4"/>
  <c r="H18" i="8"/>
  <c r="H17" i="8"/>
  <c r="H16" i="8"/>
  <c r="H15" i="8"/>
  <c r="H14" i="8"/>
  <c r="H13" i="8"/>
  <c r="H12" i="8"/>
  <c r="H3" i="8"/>
  <c r="H11" i="8"/>
  <c r="H10" i="8"/>
  <c r="H9" i="8"/>
  <c r="H8" i="8"/>
  <c r="H7" i="8"/>
  <c r="H6" i="8"/>
  <c r="H5" i="8"/>
  <c r="H18" i="5"/>
  <c r="H9" i="5"/>
  <c r="H14" i="5"/>
  <c r="H35" i="5"/>
  <c r="H5" i="5"/>
  <c r="H34" i="5"/>
  <c r="H33" i="5"/>
  <c r="H32" i="5"/>
  <c r="H16" i="5"/>
  <c r="H31" i="5"/>
  <c r="H30" i="5"/>
  <c r="H29" i="5"/>
  <c r="H28" i="5"/>
  <c r="H8" i="5"/>
  <c r="H4" i="5"/>
  <c r="H7" i="5"/>
  <c r="H27" i="5"/>
  <c r="H17" i="5"/>
  <c r="H11" i="5"/>
  <c r="H10" i="5"/>
  <c r="H26" i="5"/>
  <c r="H13" i="5"/>
  <c r="H12" i="5"/>
  <c r="H25" i="5"/>
  <c r="H24" i="5"/>
  <c r="H6" i="5"/>
  <c r="H2" i="5"/>
  <c r="H23" i="5"/>
  <c r="H22" i="5"/>
  <c r="H21" i="5"/>
  <c r="H20" i="5"/>
  <c r="H36" i="4"/>
  <c r="H35" i="4"/>
  <c r="H6" i="4"/>
  <c r="H34" i="4"/>
  <c r="H21" i="4"/>
  <c r="H12" i="4"/>
  <c r="H33" i="4"/>
  <c r="H3" i="4"/>
  <c r="H9" i="4"/>
  <c r="H17" i="4"/>
  <c r="H32" i="4"/>
  <c r="H7" i="4"/>
  <c r="H5" i="4"/>
  <c r="H31" i="4"/>
  <c r="H22" i="4"/>
  <c r="H20" i="4"/>
  <c r="H2" i="4"/>
  <c r="H13" i="4"/>
  <c r="H8" i="4"/>
  <c r="H16" i="4"/>
  <c r="H30" i="4"/>
  <c r="H29" i="4"/>
  <c r="H19" i="4"/>
  <c r="H28" i="4"/>
  <c r="H27" i="4"/>
  <c r="H4" i="4"/>
  <c r="H26" i="4"/>
  <c r="H25" i="4"/>
  <c r="H24" i="4"/>
  <c r="H23" i="4"/>
  <c r="H19" i="5"/>
  <c r="D8" i="9" l="1"/>
  <c r="D5" i="9"/>
  <c r="D4" i="9"/>
  <c r="D3" i="9"/>
  <c r="H14" i="6"/>
  <c r="H12" i="6"/>
  <c r="H5" i="6"/>
  <c r="H69" i="6"/>
  <c r="H68" i="6"/>
  <c r="H67" i="6"/>
  <c r="H6" i="6"/>
  <c r="H66" i="6"/>
  <c r="H65" i="6"/>
  <c r="H64" i="6"/>
  <c r="H63" i="6"/>
  <c r="H62" i="6"/>
  <c r="H4" i="6"/>
  <c r="H61" i="6"/>
  <c r="H60" i="6"/>
  <c r="H59" i="6"/>
  <c r="H58" i="6"/>
  <c r="H57" i="6"/>
  <c r="H56" i="6"/>
  <c r="H27" i="6"/>
  <c r="H22" i="6"/>
  <c r="H55" i="6"/>
  <c r="H54" i="6"/>
  <c r="H53" i="6"/>
  <c r="H26" i="6"/>
  <c r="H11" i="6"/>
  <c r="H52" i="6"/>
  <c r="H51" i="6"/>
  <c r="H50" i="6"/>
  <c r="H13" i="6"/>
  <c r="H24" i="6"/>
  <c r="H49" i="6"/>
  <c r="H48" i="6"/>
  <c r="H47" i="6"/>
  <c r="H46" i="6"/>
  <c r="H2" i="6"/>
  <c r="H7" i="6"/>
  <c r="H25" i="6"/>
  <c r="H21" i="6"/>
  <c r="H19" i="6"/>
  <c r="H10" i="6"/>
  <c r="H16" i="6"/>
  <c r="H23" i="6"/>
  <c r="H45" i="6"/>
  <c r="H15" i="6"/>
  <c r="H18" i="6"/>
  <c r="H44" i="6"/>
  <c r="H43" i="6"/>
  <c r="H42" i="6"/>
  <c r="H41" i="6"/>
  <c r="H40" i="6"/>
  <c r="H39" i="6"/>
  <c r="H3" i="6"/>
  <c r="H20" i="6"/>
  <c r="H38" i="6"/>
  <c r="H37" i="6"/>
  <c r="H36" i="6"/>
  <c r="H35" i="6"/>
  <c r="H9" i="6"/>
  <c r="H17" i="6"/>
  <c r="H8" i="6"/>
  <c r="H34" i="6"/>
  <c r="H33" i="6"/>
  <c r="H32" i="6"/>
  <c r="H31" i="6"/>
  <c r="H30" i="6"/>
  <c r="H29" i="6"/>
  <c r="H28" i="6"/>
  <c r="H27" i="3"/>
  <c r="H26" i="3"/>
  <c r="H25" i="3"/>
  <c r="H24" i="3"/>
  <c r="H23" i="3"/>
  <c r="H22" i="3"/>
  <c r="H21" i="3"/>
  <c r="H10" i="3"/>
  <c r="H15" i="3"/>
  <c r="H17" i="3"/>
  <c r="H4" i="3"/>
  <c r="H5" i="3"/>
  <c r="H9" i="3"/>
  <c r="H6" i="3"/>
  <c r="H20" i="3"/>
  <c r="H18" i="3"/>
  <c r="H2" i="3"/>
  <c r="H13" i="3"/>
  <c r="H38" i="3"/>
  <c r="H19" i="3"/>
  <c r="H16" i="3"/>
  <c r="H37" i="3"/>
  <c r="H14" i="3"/>
  <c r="H3" i="3"/>
  <c r="H7" i="3"/>
  <c r="H36" i="3"/>
  <c r="H35" i="3"/>
  <c r="H34" i="3"/>
  <c r="H11" i="3"/>
  <c r="H8" i="3"/>
  <c r="H33" i="3"/>
  <c r="H12" i="3"/>
  <c r="H32" i="3"/>
  <c r="H31" i="3"/>
  <c r="H30" i="3"/>
  <c r="H29" i="3"/>
  <c r="H28" i="3"/>
  <c r="H5" i="7"/>
  <c r="H9" i="7"/>
  <c r="H7" i="7"/>
  <c r="H8" i="7"/>
  <c r="H12" i="7"/>
  <c r="H2" i="7"/>
  <c r="H6" i="7"/>
  <c r="H11" i="7"/>
  <c r="H3" i="7"/>
  <c r="H10" i="7"/>
  <c r="G20" i="8" l="1"/>
  <c r="G19" i="8"/>
  <c r="G18" i="8"/>
  <c r="G17" i="8"/>
  <c r="G16" i="8"/>
  <c r="G15" i="8"/>
  <c r="G14" i="8"/>
  <c r="G13" i="8"/>
  <c r="G12" i="8"/>
  <c r="G3" i="8"/>
  <c r="G11" i="8"/>
  <c r="G10" i="8"/>
  <c r="G9" i="8"/>
  <c r="G8" i="8"/>
  <c r="G7" i="8"/>
  <c r="G6" i="8"/>
  <c r="G5" i="8"/>
  <c r="G9" i="7"/>
  <c r="G7" i="7"/>
  <c r="G8" i="7"/>
  <c r="G12" i="7"/>
  <c r="G2" i="7"/>
  <c r="G6" i="7"/>
  <c r="G11" i="7"/>
  <c r="G3" i="7"/>
  <c r="G10" i="7"/>
  <c r="G6" i="6"/>
  <c r="G4" i="6"/>
  <c r="G61" i="6"/>
  <c r="G60" i="6"/>
  <c r="G59" i="6"/>
  <c r="G58" i="6"/>
  <c r="G57" i="6"/>
  <c r="G56" i="6"/>
  <c r="G27" i="6"/>
  <c r="G22" i="6"/>
  <c r="G55" i="6"/>
  <c r="G54" i="6"/>
  <c r="G53" i="6"/>
  <c r="G26" i="6"/>
  <c r="G11" i="6"/>
  <c r="G52" i="6"/>
  <c r="G51" i="6"/>
  <c r="G50" i="6"/>
  <c r="G13" i="6"/>
  <c r="G24" i="6"/>
  <c r="G49" i="6"/>
  <c r="G48" i="6"/>
  <c r="G47" i="6"/>
  <c r="G46" i="6"/>
  <c r="G2" i="6"/>
  <c r="G7" i="6"/>
  <c r="G25" i="6"/>
  <c r="G21" i="6"/>
  <c r="G19" i="6"/>
  <c r="G10" i="6"/>
  <c r="G16" i="6"/>
  <c r="G23" i="6"/>
  <c r="G45" i="6"/>
  <c r="G15" i="6"/>
  <c r="G18" i="6"/>
  <c r="G44" i="6"/>
  <c r="G43" i="6"/>
  <c r="G42" i="6"/>
  <c r="G41" i="6"/>
  <c r="G40" i="6"/>
  <c r="G39" i="6"/>
  <c r="G20" i="6"/>
  <c r="G38" i="6"/>
  <c r="G37" i="6"/>
  <c r="G36" i="6"/>
  <c r="G35" i="6"/>
  <c r="G9" i="6"/>
  <c r="G17" i="6"/>
  <c r="G8" i="6"/>
  <c r="G34" i="6"/>
  <c r="G33" i="6"/>
  <c r="G32" i="6"/>
  <c r="G31" i="6"/>
  <c r="G30" i="6"/>
  <c r="G29" i="6"/>
  <c r="G28" i="6"/>
  <c r="G14" i="5"/>
  <c r="G35" i="5"/>
  <c r="G5" i="5"/>
  <c r="G34" i="5"/>
  <c r="G33" i="5"/>
  <c r="G32" i="5"/>
  <c r="G16" i="5"/>
  <c r="G31" i="5"/>
  <c r="G30" i="5"/>
  <c r="G29" i="5"/>
  <c r="G28" i="5"/>
  <c r="G8" i="5"/>
  <c r="G7" i="5"/>
  <c r="G27" i="5"/>
  <c r="G17" i="5"/>
  <c r="G11" i="5"/>
  <c r="G10" i="5"/>
  <c r="G26" i="5"/>
  <c r="G13" i="5"/>
  <c r="G12" i="5"/>
  <c r="G25" i="5"/>
  <c r="G24" i="5"/>
  <c r="G6" i="5"/>
  <c r="G2" i="5"/>
  <c r="G23" i="5"/>
  <c r="G22" i="5"/>
  <c r="G21" i="5"/>
  <c r="G20" i="5"/>
  <c r="G19" i="5"/>
  <c r="G36" i="4"/>
  <c r="G35" i="4"/>
  <c r="G6" i="4"/>
  <c r="G34" i="4"/>
  <c r="G21" i="4"/>
  <c r="G12" i="4"/>
  <c r="G33" i="4"/>
  <c r="G3" i="4"/>
  <c r="G9" i="4"/>
  <c r="G17" i="4"/>
  <c r="G32" i="4"/>
  <c r="G7" i="4"/>
  <c r="G5" i="4"/>
  <c r="G31" i="4"/>
  <c r="G22" i="4"/>
  <c r="G20" i="4"/>
  <c r="G2" i="4"/>
  <c r="G13" i="4"/>
  <c r="G8" i="4"/>
  <c r="G16" i="4"/>
  <c r="G30" i="4"/>
  <c r="G29" i="4"/>
  <c r="G19" i="4"/>
  <c r="G28" i="4"/>
  <c r="G27" i="4"/>
  <c r="G4" i="4"/>
  <c r="G26" i="4"/>
  <c r="G25" i="4"/>
  <c r="G24" i="4"/>
  <c r="G23" i="4"/>
  <c r="G9" i="3"/>
</calcChain>
</file>

<file path=xl/sharedStrings.xml><?xml version="1.0" encoding="utf-8"?>
<sst xmlns="http://schemas.openxmlformats.org/spreadsheetml/2006/main" count="1131" uniqueCount="485">
  <si>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</si>
  <si>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</si>
  <si>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</si>
  <si>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</si>
  <si>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</si>
  <si>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</si>
  <si>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</si>
  <si>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</si>
  <si>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</si>
  <si>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</si>
  <si>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</si>
  <si>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</si>
  <si>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</si>
  <si>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</si>
  <si>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</si>
  <si>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</si>
  <si>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</si>
  <si>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</si>
  <si>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</si>
  <si>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</si>
  <si>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</si>
  <si>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</si>
  <si>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</si>
  <si>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</si>
  <si>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</si>
  <si>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</si>
  <si>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</si>
  <si>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</si>
  <si>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</si>
  <si>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</si>
  <si>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</si>
  <si>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</si>
  <si>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</si>
  <si>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</si>
  <si>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</si>
  <si>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</si>
  <si>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</si>
  <si>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</si>
  <si>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</si>
  <si>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</si>
  <si>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</si>
  <si>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</si>
  <si>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</si>
  <si>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</si>
  <si>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</si>
  <si>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</si>
  <si>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</si>
  <si>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</si>
  <si>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</si>
  <si>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</si>
  <si>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</si>
  <si>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</si>
  <si>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</si>
  <si>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</si>
  <si>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</si>
  <si>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</si>
  <si>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</si>
  <si>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</si>
  <si>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</si>
  <si>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</si>
  <si>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</si>
  <si>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Johannesen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</si>
  <si>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</si>
  <si>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</si>
  <si>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</si>
  <si>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</si>
  <si>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</si>
  <si>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</si>
  <si>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</si>
  <si>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</si>
  <si>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</si>
  <si>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</si>
  <si>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</si>
  <si>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</si>
  <si>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</si>
  <si>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</si>
  <si>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</si>
  <si>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</si>
  <si>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</si>
  <si>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</si>
  <si>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</si>
  <si>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</si>
  <si>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</si>
  <si>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</si>
  <si>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</si>
  <si>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</si>
  <si>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</si>
  <si>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</si>
  <si>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</si>
  <si>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</si>
  <si>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</si>
  <si>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</si>
  <si>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</si>
  <si>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</si>
  <si>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</si>
  <si>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</si>
  <si>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</si>
  <si>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</si>
  <si>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</si>
  <si>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</si>
  <si>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</si>
  <si>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</si>
  <si>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</si>
  <si>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</si>
  <si>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</si>
  <si>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</si>
  <si>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</si>
  <si>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</si>
  <si>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</si>
  <si>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</si>
  <si>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</si>
  <si>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</si>
  <si>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</si>
  <si>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</si>
  <si>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</si>
  <si>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</si>
  <si>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</si>
  <si>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</si>
  <si>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</si>
  <si>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</si>
  <si>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</si>
  <si>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</si>
  <si>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</si>
  <si>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</si>
  <si>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</si>
  <si>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</si>
  <si>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</si>
  <si>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</si>
  <si>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</si>
  <si>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</si>
  <si>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Harald</t>
  </si>
  <si>
    <t>Eriksrød</t>
  </si>
  <si>
    <t>Livelten</t>
  </si>
  <si>
    <t>Adrian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</si>
  <si>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</si>
  <si>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</si>
  <si>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</si>
  <si>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</si>
  <si>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</si>
  <si>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</si>
  <si>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</si>
  <si>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</si>
  <si>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</si>
  <si>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</si>
  <si>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</si>
  <si>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</si>
  <si>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</si>
  <si>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</si>
  <si>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Jonson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</si>
  <si>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</si>
  <si>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</si>
  <si>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</si>
  <si>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</si>
  <si>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</si>
  <si>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</si>
  <si>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</si>
  <si>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</si>
  <si>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</si>
  <si>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</si>
  <si>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</si>
  <si>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</si>
  <si>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</si>
  <si>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</si>
  <si>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</si>
  <si>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</si>
  <si>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</si>
  <si>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</si>
  <si>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</si>
  <si>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</si>
  <si>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Langaard</t>
  </si>
  <si>
    <t>Bjørnstad</t>
  </si>
  <si>
    <t>Espen Dahlhaug</t>
  </si>
  <si>
    <t>Hulløen</t>
  </si>
  <si>
    <t>Bendik Netland</t>
  </si>
  <si>
    <t>Bergaard</t>
  </si>
  <si>
    <t>Mats Søhagen</t>
  </si>
  <si>
    <t>Skårseth</t>
  </si>
  <si>
    <t>Lars Ivar</t>
  </si>
  <si>
    <t>Kirknes</t>
  </si>
  <si>
    <t>Håkon Kristoffer</t>
  </si>
  <si>
    <t>Fredriksen</t>
  </si>
  <si>
    <t>Kvarstad</t>
  </si>
  <si>
    <t>Simen</t>
  </si>
  <si>
    <t>Lauvsland</t>
  </si>
  <si>
    <t>Jonatan Hansen</t>
  </si>
  <si>
    <t>Hauglien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</si>
  <si>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</si>
  <si>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</si>
  <si>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</si>
  <si>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</si>
  <si>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</si>
  <si>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</si>
  <si>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</si>
  <si>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</si>
  <si>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</si>
  <si>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</si>
  <si>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</si>
  <si>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</si>
  <si>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</si>
  <si>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</si>
  <si>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</si>
  <si>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</si>
  <si>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</si>
  <si>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</si>
  <si>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</si>
  <si>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</si>
  <si>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</si>
  <si>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</si>
  <si>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</si>
  <si>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</si>
  <si>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</si>
  <si>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</si>
  <si>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</si>
  <si>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</si>
  <si>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</si>
  <si>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</si>
  <si>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</si>
  <si>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</si>
  <si>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</si>
  <si>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</si>
  <si>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</si>
  <si>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</si>
  <si>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</si>
  <si>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</si>
  <si>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</si>
  <si>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</si>
  <si>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</si>
  <si>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</si>
  <si>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</si>
  <si>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</si>
  <si>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</si>
  <si>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</si>
  <si>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</si>
  <si>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</si>
  <si>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</si>
  <si>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</si>
  <si>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</si>
  <si>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</si>
  <si>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</si>
  <si>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</si>
  <si>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</si>
  <si>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</si>
  <si>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Westerheim</t>
  </si>
  <si>
    <t>Anders  Sandberg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</si>
  <si>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</si>
  <si>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</si>
  <si>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</si>
  <si>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</si>
  <si>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</si>
  <si>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</si>
  <si>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</si>
  <si>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</si>
  <si>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</si>
  <si>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</si>
  <si>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</si>
  <si>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</si>
  <si>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</si>
  <si>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</si>
  <si>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</si>
  <si>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</si>
  <si>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</si>
  <si>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</si>
  <si>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</si>
  <si>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</si>
  <si>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</si>
  <si>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</si>
  <si>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</si>
  <si>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</si>
  <si>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</si>
  <si>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</si>
  <si>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</si>
  <si>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</si>
  <si>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</si>
  <si>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</si>
  <si>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</si>
  <si>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</si>
  <si>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</si>
  <si>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</si>
  <si>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</si>
  <si>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</si>
  <si>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</si>
  <si>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</si>
  <si>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</si>
  <si>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</si>
  <si>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</si>
  <si>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</si>
  <si>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</si>
  <si>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</si>
  <si>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</si>
  <si>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</si>
  <si>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</si>
  <si>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</si>
  <si>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</si>
  <si>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</si>
  <si>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</si>
  <si>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</si>
  <si>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</si>
  <si>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</si>
  <si>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</si>
  <si>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</si>
  <si>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</si>
  <si>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</si>
  <si>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</si>
  <si>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Team Telemarkhopp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</si>
  <si>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</si>
  <si>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</si>
  <si>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</si>
  <si>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</si>
  <si>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</si>
  <si>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</si>
  <si>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</si>
  <si>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</si>
  <si>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</si>
  <si>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</si>
  <si>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</si>
  <si>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</si>
  <si>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</si>
  <si>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</si>
  <si>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</si>
  <si>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</si>
  <si>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</si>
  <si>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</si>
  <si>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Koll IL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</si>
  <si>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</si>
  <si>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</si>
  <si>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</si>
  <si>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</si>
  <si>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</si>
  <si>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</si>
  <si>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</si>
  <si>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</si>
  <si>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</si>
  <si>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</si>
  <si>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</si>
  <si>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</si>
  <si>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</si>
  <si>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</si>
  <si>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</si>
  <si>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</si>
  <si>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</si>
  <si>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Espen Alexander Johansen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</si>
  <si>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</si>
  <si>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</si>
  <si>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</si>
  <si>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</si>
  <si>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</si>
  <si>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</si>
  <si>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</si>
  <si>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</si>
  <si>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</si>
  <si>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</si>
  <si>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</si>
  <si>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</si>
  <si>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</si>
  <si>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</si>
  <si>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</si>
  <si>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</si>
  <si>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</si>
  <si>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</si>
  <si>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</si>
  <si>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</si>
  <si>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</si>
  <si>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</si>
  <si>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</si>
  <si>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</si>
  <si>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Skogn IL</t>
  </si>
  <si>
    <t>NTG</t>
  </si>
  <si>
    <t>Trøgstad Skiklubb</t>
  </si>
  <si>
    <t>Gjerpenkollen</t>
  </si>
  <si>
    <t>Etnedal Skilag</t>
  </si>
  <si>
    <t>Vaaleer IF</t>
  </si>
  <si>
    <t>Elverum Hopp</t>
  </si>
  <si>
    <t xml:space="preserve">NTG </t>
  </si>
  <si>
    <t>Ullensaker Skiklubb</t>
  </si>
  <si>
    <t>Lensbygda sp.klubb</t>
  </si>
  <si>
    <t>Hedmarkhopp</t>
  </si>
  <si>
    <t>Mosjøen IL</t>
  </si>
  <si>
    <t xml:space="preserve"> </t>
  </si>
  <si>
    <t>Ready</t>
  </si>
  <si>
    <t>Thea Sofie</t>
  </si>
  <si>
    <t>Røstad</t>
  </si>
  <si>
    <t>Emilie Serina</t>
  </si>
  <si>
    <t>Pernille</t>
  </si>
  <si>
    <t>Kvernmo</t>
  </si>
  <si>
    <t>Lundby</t>
  </si>
  <si>
    <t>Maren</t>
  </si>
  <si>
    <t>Ingebjørg Saglien</t>
  </si>
  <si>
    <t>Gyda Westvold</t>
  </si>
  <si>
    <t>Thea</t>
  </si>
  <si>
    <t>Eirin</t>
  </si>
  <si>
    <t>Hansen</t>
  </si>
  <si>
    <t>Øihaugen</t>
  </si>
  <si>
    <t>Kvandal</t>
  </si>
  <si>
    <t>Midtsundstad</t>
  </si>
  <si>
    <t>Hanna</t>
  </si>
  <si>
    <t>Strøm</t>
  </si>
  <si>
    <t>Anna Odine</t>
  </si>
  <si>
    <t>Tonje</t>
  </si>
  <si>
    <t>Opseth</t>
  </si>
  <si>
    <t>Silje</t>
  </si>
  <si>
    <t>Astrid Louise</t>
  </si>
  <si>
    <t>Eva Elise Johansen</t>
  </si>
  <si>
    <t>Thea Minyan</t>
  </si>
  <si>
    <t>Bjørseth</t>
  </si>
  <si>
    <t>Frida</t>
  </si>
  <si>
    <t>Ingrid Hordvik</t>
  </si>
  <si>
    <t>Mari Leinan</t>
  </si>
  <si>
    <t>Madeleine Kvam</t>
  </si>
  <si>
    <t>Lund</t>
  </si>
  <si>
    <t>Mathisen</t>
  </si>
  <si>
    <t>Traaserud</t>
  </si>
  <si>
    <t>Heidi Dyhre</t>
  </si>
  <si>
    <t>Rebecca</t>
  </si>
  <si>
    <t>Eggen</t>
  </si>
  <si>
    <t>Oustad</t>
  </si>
  <si>
    <t>Mathilde</t>
  </si>
  <si>
    <t>Karoline Andrea</t>
  </si>
  <si>
    <t>Marte Leinan</t>
  </si>
  <si>
    <t>Karoline Bjerke</t>
  </si>
  <si>
    <t>Skatvedt</t>
  </si>
  <si>
    <t>Anniken</t>
  </si>
  <si>
    <t>Mork</t>
  </si>
  <si>
    <t>Berg</t>
  </si>
  <si>
    <t>Michael Alderin</t>
  </si>
  <si>
    <t>Hoff</t>
  </si>
  <si>
    <t>Bjørnar Kristiansen</t>
  </si>
  <si>
    <t>Lemet Johanas</t>
  </si>
  <si>
    <t>Rælingen Skiklubb</t>
  </si>
  <si>
    <t xml:space="preserve">  </t>
  </si>
  <si>
    <t>SUM</t>
  </si>
  <si>
    <t>Midtstua 26.08</t>
  </si>
  <si>
    <t>Midtstua 27.08</t>
  </si>
  <si>
    <t>Lysgårdsbakken 23.09</t>
  </si>
  <si>
    <t>Granåsen 07.10</t>
  </si>
  <si>
    <t>Granåsen 08.10</t>
  </si>
  <si>
    <t>Bjerke</t>
  </si>
  <si>
    <t>Knut Ole</t>
  </si>
  <si>
    <t>Vethe</t>
  </si>
  <si>
    <t>Geir</t>
  </si>
  <si>
    <t>Bulken IL</t>
  </si>
  <si>
    <t>Kalleberg</t>
  </si>
  <si>
    <t>Pål Markus</t>
  </si>
  <si>
    <t>Ø Aker Skiklubb</t>
  </si>
  <si>
    <t>Vatle</t>
  </si>
  <si>
    <t>Arnstein</t>
  </si>
  <si>
    <t>N.Tr.lag</t>
  </si>
  <si>
    <t>Eidsvold Værk sk.klub</t>
  </si>
  <si>
    <t>Ingebrigtsen</t>
  </si>
  <si>
    <t>Byaasen Skiklub</t>
  </si>
  <si>
    <t>S.Tr.lag</t>
  </si>
  <si>
    <t>Oskar Alexander</t>
  </si>
  <si>
    <t>Nordlys IL</t>
  </si>
  <si>
    <t>Raufoss Hopp</t>
  </si>
  <si>
    <t>Gundersen</t>
  </si>
  <si>
    <t xml:space="preserve">Eirik  </t>
  </si>
  <si>
    <t>Simen Aasen</t>
  </si>
  <si>
    <t>Jevne</t>
  </si>
  <si>
    <t>Eirik Leander</t>
  </si>
  <si>
    <t>Sander Heniksen</t>
  </si>
  <si>
    <t>Erik Hannevold</t>
  </si>
  <si>
    <t>Mats  Konterud</t>
  </si>
  <si>
    <t>Are Granrud</t>
  </si>
  <si>
    <t>Kristiansen</t>
  </si>
  <si>
    <t>Kurt</t>
  </si>
  <si>
    <t>Heimdahl</t>
  </si>
  <si>
    <t>Oddgeir</t>
  </si>
  <si>
    <t>Raufoss hopp</t>
  </si>
  <si>
    <t>Bieniek</t>
  </si>
  <si>
    <t>David</t>
  </si>
  <si>
    <t>Skotfoss T&amp;IF</t>
  </si>
  <si>
    <t>Marcus</t>
  </si>
  <si>
    <t>Skotfoss Turn &amp; IF</t>
  </si>
  <si>
    <t>Flemström</t>
  </si>
  <si>
    <t>Sverige</t>
  </si>
  <si>
    <t>Sollefteaa Gif / Heddal IL</t>
  </si>
  <si>
    <t>Lysgårdsbakken 24.09</t>
  </si>
  <si>
    <t>Lundeberg</t>
  </si>
  <si>
    <t>Julia</t>
  </si>
  <si>
    <t>IF Friska Viljor</t>
  </si>
  <si>
    <t>SWE</t>
  </si>
  <si>
    <t>Mohlen</t>
  </si>
  <si>
    <t>Jonna</t>
  </si>
  <si>
    <t>Moberg</t>
  </si>
  <si>
    <t>Astrid</t>
  </si>
  <si>
    <t>Westman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</si>
</sst>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2" borderId="6" xfId="0" applyFont="1" applyFill="1" applyBorder="1"/>
    <xf numFmtId="0" fontId="4" fillId="0" borderId="6" xfId="0" applyFont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2" xfId="0" applyFont="1" applyFill="1" applyBorder="1"/>
    <xf numFmtId="0" fontId="4" fillId="0" borderId="2" xfId="0" applyFont="1" applyBorder="1"/>
    <xf numFmtId="0" fontId="4" fillId="0" borderId="7" xfId="0" applyFont="1" applyBorder="1"/>
    <xf numFmtId="0" fontId="3" fillId="2" borderId="3" xfId="0" applyFont="1" applyFill="1" applyBorder="1"/>
    <xf numFmtId="0" fontId="4" fillId="0" borderId="4" xfId="0" applyFont="1" applyBorder="1"/>
    <xf numFmtId="0" fontId="4" fillId="0" borderId="1" xfId="0" applyFont="1" applyFill="1" applyBorder="1"/>
    <xf numFmtId="0" fontId="4" fillId="0" borderId="0" xfId="0" applyFont="1" applyBorder="1"/>
    <xf numFmtId="0" fontId="3" fillId="2" borderId="5" xfId="0" applyFont="1" applyFill="1" applyBorder="1"/>
    <xf numFmtId="0" fontId="4" fillId="0" borderId="5" xfId="0" applyFont="1" applyBorder="1"/>
    <xf numFmtId="0" fontId="3" fillId="0" borderId="7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textRotation="18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6" fillId="0" borderId="1" xfId="0" applyFont="1" applyBorder="1" applyAlignment="1">
      <alignment horizontal="center" textRotation="180"/>
    </xf>
    <xf numFmtId="0" fontId="6" fillId="0" borderId="2" xfId="0" applyFont="1" applyBorder="1" applyAlignment="1">
      <alignment horizontal="center" textRotation="180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3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3" borderId="1" xfId="0" applyFont="1" applyFill="1" applyBorder="1"/>
    <xf numFmtId="0" fontId="7" fillId="0" borderId="0" xfId="0" applyFont="1"/>
    <xf numFmtId="0" fontId="8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4" fillId="0" borderId="2" xfId="0" applyFont="1" applyFill="1" applyBorder="1"/>
    <xf numFmtId="0" fontId="1" fillId="0" borderId="1" xfId="0" applyFont="1" applyBorder="1" applyAlignment="1"/>
    <xf numFmtId="0" fontId="1" fillId="0" borderId="0" xfId="0" applyFont="1" applyAlignment="1"/>
  </cellXfs>
  <cellStyles count="1">
    <cellStyle name="Normal" xfId="0" builtinId="0"/>
  </cellStyles>
  <dxfs count="42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/>
  </sheetViews>
  <sheetFormatPr baseColWidth="10" defaultRowHeight="14.4" x14ac:dyDescent="0.3"/>
  <cols>
    <col min="2" max="2" width="14" bestFit="1" customWidth="1"/>
    <col min="3" max="3" width="17.5546875" bestFit="1" customWidth="1"/>
    <col min="4" max="4" width="16.6640625" bestFit="1" customWidth="1"/>
    <col min="5" max="5" width="13.5546875" bestFit="1" customWidth="1"/>
    <col min="6" max="6" width="5" bestFit="1" customWidth="1"/>
    <col min="7" max="7" width="6.44140625" bestFit="1" customWidth="1"/>
    <col min="8" max="8" width="5.33203125" bestFit="1" customWidth="1"/>
    <col min="9" max="10" width="4" style="38" bestFit="1" customWidth="1"/>
    <col min="11" max="14" width="3.77734375" style="38" bestFit="1" customWidth="1"/>
  </cols>
  <sheetData>
    <row r="1" spans="1:16" ht="115.8" x14ac:dyDescent="0.3">
      <c r="A1" s="4" t="s">
        <v>247</v>
      </c>
      <c r="B1" s="4" t="s">
        <v>248</v>
      </c>
      <c r="C1" s="4" t="s">
        <v>249</v>
      </c>
      <c r="D1" s="4" t="s">
        <v>250</v>
      </c>
      <c r="E1" s="4" t="s">
        <v>253</v>
      </c>
      <c r="F1" s="5" t="s">
        <v>245</v>
      </c>
      <c r="G1" s="4" t="s">
        <v>255</v>
      </c>
      <c r="H1" s="33" t="s">
        <v>429</v>
      </c>
      <c r="I1" s="35" t="s">
        <v>430</v>
      </c>
      <c r="J1" s="35" t="s">
        <v>431</v>
      </c>
      <c r="K1" s="35" t="s">
        <v>432</v>
      </c>
      <c r="L1" s="36" t="s">
        <v>475</v>
      </c>
      <c r="M1" s="35" t="s">
        <v>433</v>
      </c>
      <c r="N1" s="35" t="s">
        <v>434</v>
      </c>
      <c r="O1" s="32"/>
      <c r="P1" s="32"/>
    </row>
    <row r="2" spans="1:16" x14ac:dyDescent="0.3">
      <c r="A2" s="7" t="s">
        <v>44</v>
      </c>
      <c r="B2" s="7" t="s">
        <v>45</v>
      </c>
      <c r="C2" s="7" t="s">
        <v>312</v>
      </c>
      <c r="D2" s="7" t="s">
        <v>257</v>
      </c>
      <c r="E2" s="7" t="s">
        <v>277</v>
      </c>
      <c r="F2" s="25">
        <v>1996</v>
      </c>
      <c r="G2" s="8" t="str">
        <f>IF(VALUE(F2)&gt;=(Junior+4),"Yngre",IF(VALUE(F2)&gt;=Junior,"Jr"," "))</f>
        <v xml:space="preserve"> </v>
      </c>
      <c r="H2" s="34">
        <f t="shared" ref="H2:H38" si="0">SUM(I2:U2)</f>
        <v>136</v>
      </c>
      <c r="I2" s="4">
        <v>36</v>
      </c>
      <c r="J2" s="4">
        <v>100</v>
      </c>
      <c r="K2" s="4"/>
      <c r="L2" s="4"/>
      <c r="M2" s="4"/>
      <c r="N2" s="4"/>
    </row>
    <row r="3" spans="1:16" x14ac:dyDescent="0.3">
      <c r="A3" s="7" t="s">
        <v>23</v>
      </c>
      <c r="B3" s="7" t="s">
        <v>24</v>
      </c>
      <c r="C3" s="7" t="s">
        <v>262</v>
      </c>
      <c r="D3" s="7" t="s">
        <v>263</v>
      </c>
      <c r="E3" s="7" t="s">
        <v>281</v>
      </c>
      <c r="F3" s="25">
        <v>1988</v>
      </c>
      <c r="G3" s="8" t="str">
        <f>IF(VALUE(F3)&gt;=(Junior+4),"Yngre",IF(VALUE(F3)&gt;=Junior,"Jr"," "))</f>
        <v xml:space="preserve"> </v>
      </c>
      <c r="H3" s="34">
        <f t="shared" si="0"/>
        <v>124</v>
      </c>
      <c r="I3" s="4">
        <v>100</v>
      </c>
      <c r="J3" s="4">
        <v>24</v>
      </c>
      <c r="K3" s="4"/>
      <c r="L3" s="4"/>
      <c r="M3" s="4"/>
      <c r="N3" s="4"/>
    </row>
    <row r="4" spans="1:16" x14ac:dyDescent="0.3">
      <c r="A4" s="7" t="s">
        <v>46</v>
      </c>
      <c r="B4" s="7" t="s">
        <v>47</v>
      </c>
      <c r="C4" s="7" t="s">
        <v>280</v>
      </c>
      <c r="D4" s="7" t="s">
        <v>260</v>
      </c>
      <c r="E4" s="7" t="s">
        <v>281</v>
      </c>
      <c r="F4" s="25">
        <v>1997</v>
      </c>
      <c r="G4" s="8" t="str">
        <f>IF(VALUE(F4)&gt;=(Junior+4),"Yngre",IF(VALUE(F4)&gt;=Junior,"Jr"," "))</f>
        <v xml:space="preserve"> </v>
      </c>
      <c r="H4" s="34">
        <f t="shared" si="0"/>
        <v>112</v>
      </c>
      <c r="I4" s="4">
        <v>32</v>
      </c>
      <c r="J4" s="4">
        <v>80</v>
      </c>
      <c r="K4" s="4"/>
      <c r="L4" s="4"/>
      <c r="M4" s="4"/>
      <c r="N4" s="4"/>
    </row>
    <row r="5" spans="1:16" x14ac:dyDescent="0.3">
      <c r="A5" s="7" t="s">
        <v>84</v>
      </c>
      <c r="B5" s="7" t="s">
        <v>77</v>
      </c>
      <c r="C5" s="7" t="s">
        <v>256</v>
      </c>
      <c r="D5" s="7" t="s">
        <v>257</v>
      </c>
      <c r="E5" s="7" t="s">
        <v>258</v>
      </c>
      <c r="F5" s="25">
        <v>1994</v>
      </c>
      <c r="G5" s="8" t="str">
        <f>IF(VALUE(F5)&gt;=(Junior+4),"Yngre",IF(VALUE(F5)&gt;=Junior,"Jr"," "))</f>
        <v xml:space="preserve"> </v>
      </c>
      <c r="H5" s="34">
        <f t="shared" si="0"/>
        <v>98</v>
      </c>
      <c r="I5" s="4">
        <v>80</v>
      </c>
      <c r="J5" s="4">
        <v>18</v>
      </c>
      <c r="K5" s="4"/>
      <c r="L5" s="4"/>
      <c r="M5" s="4"/>
      <c r="N5" s="4"/>
    </row>
    <row r="6" spans="1:16" x14ac:dyDescent="0.3">
      <c r="A6" s="7" t="s">
        <v>37</v>
      </c>
      <c r="B6" s="7" t="s">
        <v>38</v>
      </c>
      <c r="C6" s="7" t="s">
        <v>291</v>
      </c>
      <c r="D6" s="7" t="s">
        <v>260</v>
      </c>
      <c r="E6" s="7" t="s">
        <v>292</v>
      </c>
      <c r="F6" s="25">
        <v>1996</v>
      </c>
      <c r="G6" s="8" t="str">
        <f>IF(VALUE(F6)&gt;=(Junior+4),"Yngre",IF(VALUE(F6)&gt;=Junior,"Jr"," "))</f>
        <v xml:space="preserve"> </v>
      </c>
      <c r="H6" s="34">
        <f t="shared" si="0"/>
        <v>92</v>
      </c>
      <c r="I6" s="4">
        <v>32</v>
      </c>
      <c r="J6" s="4">
        <v>60</v>
      </c>
      <c r="K6" s="4"/>
      <c r="L6" s="4"/>
      <c r="M6" s="4"/>
      <c r="N6" s="4"/>
    </row>
    <row r="7" spans="1:16" x14ac:dyDescent="0.3">
      <c r="A7" s="7" t="s">
        <v>20</v>
      </c>
      <c r="B7" s="7" t="s">
        <v>293</v>
      </c>
      <c r="C7" s="7" t="s">
        <v>320</v>
      </c>
      <c r="D7" s="7" t="s">
        <v>263</v>
      </c>
      <c r="E7" s="7" t="s">
        <v>289</v>
      </c>
      <c r="F7" s="25">
        <v>1994</v>
      </c>
      <c r="G7" s="8" t="str">
        <f>IF(VALUE(F7)&gt;=(Junior+4),"Yngre",IF(VALUE(F7)&gt;=Junior,"Jr"," "))</f>
        <v xml:space="preserve"> </v>
      </c>
      <c r="H7" s="34">
        <f t="shared" si="0"/>
        <v>82</v>
      </c>
      <c r="I7" s="4">
        <v>50</v>
      </c>
      <c r="J7" s="4">
        <v>32</v>
      </c>
      <c r="K7" s="4"/>
      <c r="L7" s="4"/>
      <c r="M7" s="4"/>
      <c r="N7" s="4"/>
    </row>
    <row r="8" spans="1:16" x14ac:dyDescent="0.3">
      <c r="A8" s="7" t="s">
        <v>14</v>
      </c>
      <c r="B8" s="7" t="s">
        <v>15</v>
      </c>
      <c r="C8" s="7" t="s">
        <v>267</v>
      </c>
      <c r="D8" s="7" t="s">
        <v>257</v>
      </c>
      <c r="E8" s="7" t="s">
        <v>276</v>
      </c>
      <c r="F8" s="25">
        <v>1987</v>
      </c>
      <c r="G8" s="8" t="str">
        <f>IF(VALUE(F8)&gt;=(Junior+4),"Yngre",IF(VALUE(F8)&gt;=Junior,"Jr"," "))</f>
        <v xml:space="preserve"> </v>
      </c>
      <c r="H8" s="34">
        <f t="shared" si="0"/>
        <v>80</v>
      </c>
      <c r="I8" s="4">
        <v>60</v>
      </c>
      <c r="J8" s="4">
        <v>20</v>
      </c>
      <c r="K8" s="4"/>
      <c r="L8" s="4"/>
      <c r="M8" s="4"/>
      <c r="N8" s="4"/>
    </row>
    <row r="9" spans="1:16" x14ac:dyDescent="0.3">
      <c r="A9" s="7" t="s">
        <v>65</v>
      </c>
      <c r="B9" s="7" t="s">
        <v>66</v>
      </c>
      <c r="C9" s="7" t="s">
        <v>296</v>
      </c>
      <c r="D9" s="7" t="s">
        <v>306</v>
      </c>
      <c r="E9" s="7" t="s">
        <v>281</v>
      </c>
      <c r="F9" s="25">
        <v>2000</v>
      </c>
      <c r="G9" s="8" t="str">
        <f>IF(VALUE(F9)&gt;=(Junior+4),"Yngre",IF(VALUE(F9)&gt;=Junior,"Jr"," "))</f>
        <v>Jr</v>
      </c>
      <c r="H9" s="34">
        <f t="shared" si="0"/>
        <v>76</v>
      </c>
      <c r="I9" s="4">
        <v>40</v>
      </c>
      <c r="J9" s="4">
        <v>36</v>
      </c>
      <c r="K9" s="4"/>
      <c r="L9" s="4"/>
      <c r="M9" s="4"/>
      <c r="N9" s="4"/>
    </row>
    <row r="10" spans="1:16" x14ac:dyDescent="0.3">
      <c r="A10" s="47" t="s">
        <v>42</v>
      </c>
      <c r="B10" s="47" t="s">
        <v>43</v>
      </c>
      <c r="C10" s="47" t="s">
        <v>288</v>
      </c>
      <c r="D10" s="47" t="s">
        <v>260</v>
      </c>
      <c r="E10" s="47" t="s">
        <v>289</v>
      </c>
      <c r="F10" s="49">
        <v>1997</v>
      </c>
      <c r="G10" s="8" t="str">
        <f>IF(VALUE(F10)&gt;=(Junior+4),"Yngre",IF(VALUE(F10)&gt;=Junior,"Jr"," "))</f>
        <v xml:space="preserve"> </v>
      </c>
      <c r="H10" s="34">
        <f t="shared" si="0"/>
        <v>74</v>
      </c>
      <c r="I10" s="4">
        <v>14</v>
      </c>
      <c r="J10" s="4">
        <v>60</v>
      </c>
      <c r="K10" s="4"/>
      <c r="L10" s="4"/>
      <c r="M10" s="4"/>
      <c r="N10" s="4"/>
    </row>
    <row r="11" spans="1:16" x14ac:dyDescent="0.3">
      <c r="A11" s="7" t="s">
        <v>16</v>
      </c>
      <c r="B11" s="7" t="s">
        <v>270</v>
      </c>
      <c r="C11" s="7" t="s">
        <v>271</v>
      </c>
      <c r="D11" s="7" t="s">
        <v>252</v>
      </c>
      <c r="E11" s="7" t="s">
        <v>254</v>
      </c>
      <c r="F11" s="25">
        <v>1995</v>
      </c>
      <c r="G11" s="8" t="str">
        <f>IF(VALUE(F11)&gt;=(Junior+4),"Yngre",IF(VALUE(F11)&gt;=Junior,"Jr"," "))</f>
        <v xml:space="preserve"> </v>
      </c>
      <c r="H11" s="34">
        <f t="shared" si="0"/>
        <v>71</v>
      </c>
      <c r="I11" s="4">
        <v>45</v>
      </c>
      <c r="J11" s="4">
        <v>26</v>
      </c>
      <c r="K11" s="4"/>
      <c r="L11" s="4"/>
      <c r="M11" s="4"/>
      <c r="N11" s="4"/>
    </row>
    <row r="12" spans="1:16" x14ac:dyDescent="0.3">
      <c r="A12" s="7" t="s">
        <v>9</v>
      </c>
      <c r="B12" s="7" t="s">
        <v>10</v>
      </c>
      <c r="C12" s="7" t="s">
        <v>312</v>
      </c>
      <c r="D12" s="7" t="s">
        <v>257</v>
      </c>
      <c r="E12" s="7" t="s">
        <v>277</v>
      </c>
      <c r="F12" s="25">
        <v>1991</v>
      </c>
      <c r="G12" s="8" t="str">
        <f>IF(VALUE(F12)&gt;=(Junior+4),"Yngre",IF(VALUE(F12)&gt;=Junior,"Jr"," "))</f>
        <v xml:space="preserve"> </v>
      </c>
      <c r="H12" s="34">
        <f t="shared" si="0"/>
        <v>62</v>
      </c>
      <c r="I12" s="4">
        <v>22</v>
      </c>
      <c r="J12" s="4">
        <v>40</v>
      </c>
      <c r="K12" s="4"/>
      <c r="L12" s="4"/>
      <c r="M12" s="4"/>
      <c r="N12" s="4"/>
    </row>
    <row r="13" spans="1:16" x14ac:dyDescent="0.3">
      <c r="A13" s="7" t="s">
        <v>242</v>
      </c>
      <c r="B13" s="7" t="s">
        <v>71</v>
      </c>
      <c r="C13" s="7" t="s">
        <v>312</v>
      </c>
      <c r="D13" s="7" t="s">
        <v>257</v>
      </c>
      <c r="E13" s="7" t="s">
        <v>277</v>
      </c>
      <c r="F13" s="25">
        <v>1996</v>
      </c>
      <c r="G13" s="8" t="str">
        <f>IF(VALUE(F13)&gt;=(Junior+4),"Yngre",IF(VALUE(F13)&gt;=Junior,"Jr"," "))</f>
        <v xml:space="preserve"> </v>
      </c>
      <c r="H13" s="34">
        <f t="shared" si="0"/>
        <v>61</v>
      </c>
      <c r="I13" s="4">
        <v>32</v>
      </c>
      <c r="J13" s="4">
        <v>29</v>
      </c>
      <c r="K13" s="4"/>
      <c r="L13" s="4"/>
      <c r="M13" s="4"/>
      <c r="N13" s="4"/>
    </row>
    <row r="14" spans="1:16" x14ac:dyDescent="0.3">
      <c r="A14" s="7" t="s">
        <v>21</v>
      </c>
      <c r="B14" s="7" t="s">
        <v>22</v>
      </c>
      <c r="C14" s="7" t="s">
        <v>312</v>
      </c>
      <c r="D14" s="7" t="s">
        <v>257</v>
      </c>
      <c r="E14" s="7" t="s">
        <v>277</v>
      </c>
      <c r="F14" s="25">
        <v>1996</v>
      </c>
      <c r="G14" s="8" t="str">
        <f>IF(VALUE(F14)&gt;=(Junior+4),"Yngre",IF(VALUE(F14)&gt;=Junior,"Jr"," "))</f>
        <v xml:space="preserve"> </v>
      </c>
      <c r="H14" s="34">
        <f t="shared" si="0"/>
        <v>61</v>
      </c>
      <c r="I14" s="4">
        <v>16</v>
      </c>
      <c r="J14" s="4">
        <v>45</v>
      </c>
      <c r="K14" s="4"/>
      <c r="L14" s="4"/>
      <c r="M14" s="4"/>
      <c r="N14" s="4"/>
    </row>
    <row r="15" spans="1:16" x14ac:dyDescent="0.3">
      <c r="A15" s="9" t="s">
        <v>56</v>
      </c>
      <c r="B15" s="9" t="s">
        <v>328</v>
      </c>
      <c r="C15" s="9" t="s">
        <v>265</v>
      </c>
      <c r="D15" s="9" t="s">
        <v>260</v>
      </c>
      <c r="E15" s="9" t="s">
        <v>274</v>
      </c>
      <c r="F15" s="25">
        <v>1997</v>
      </c>
      <c r="G15" s="8" t="str">
        <f>IF(VALUE(F15)&gt;=(Junior+4),"Yngre",IF(VALUE(F15)&gt;=Junior,"Jr"," "))</f>
        <v xml:space="preserve"> </v>
      </c>
      <c r="H15" s="34">
        <f t="shared" si="0"/>
        <v>40</v>
      </c>
      <c r="I15" s="4">
        <v>18</v>
      </c>
      <c r="J15" s="4">
        <v>22</v>
      </c>
      <c r="K15" s="4"/>
      <c r="L15" s="4"/>
      <c r="M15" s="4"/>
      <c r="N15" s="4"/>
    </row>
    <row r="16" spans="1:16" x14ac:dyDescent="0.3">
      <c r="A16" s="7" t="s">
        <v>25</v>
      </c>
      <c r="B16" s="7" t="s">
        <v>26</v>
      </c>
      <c r="C16" s="7" t="s">
        <v>427</v>
      </c>
      <c r="D16" s="7" t="s">
        <v>257</v>
      </c>
      <c r="E16" s="7" t="s">
        <v>258</v>
      </c>
      <c r="F16" s="25">
        <v>1998</v>
      </c>
      <c r="G16" s="8" t="str">
        <f>IF(VALUE(F16)&gt;=(Junior+4),"Yngre",IF(VALUE(F16)&gt;=Junior,"Jr"," "))</f>
        <v>Jr</v>
      </c>
      <c r="H16" s="34">
        <f t="shared" si="0"/>
        <v>36</v>
      </c>
      <c r="I16" s="4">
        <v>20</v>
      </c>
      <c r="J16" s="4">
        <v>16</v>
      </c>
      <c r="K16" s="4"/>
      <c r="L16" s="4"/>
      <c r="M16" s="4"/>
      <c r="N16" s="4"/>
    </row>
    <row r="17" spans="1:14" x14ac:dyDescent="0.3">
      <c r="A17" s="9" t="s">
        <v>34</v>
      </c>
      <c r="B17" s="9" t="s">
        <v>244</v>
      </c>
      <c r="C17" s="9" t="s">
        <v>446</v>
      </c>
      <c r="D17" s="9" t="s">
        <v>263</v>
      </c>
      <c r="E17" s="9" t="s">
        <v>258</v>
      </c>
      <c r="F17" s="25">
        <v>1995</v>
      </c>
      <c r="G17" s="8" t="str">
        <f>IF(VALUE(F17)&gt;=(Junior+4),"Yngre",IF(VALUE(F17)&gt;=Junior,"Jr"," "))</f>
        <v xml:space="preserve"> </v>
      </c>
      <c r="H17" s="34">
        <f t="shared" si="0"/>
        <v>35</v>
      </c>
      <c r="I17" s="4">
        <v>24</v>
      </c>
      <c r="J17" s="4">
        <v>11</v>
      </c>
      <c r="K17" s="4"/>
      <c r="L17" s="4"/>
      <c r="M17" s="4"/>
      <c r="N17" s="4"/>
    </row>
    <row r="18" spans="1:14" x14ac:dyDescent="0.3">
      <c r="A18" s="7" t="s">
        <v>35</v>
      </c>
      <c r="B18" s="7" t="s">
        <v>36</v>
      </c>
      <c r="C18" s="7" t="s">
        <v>287</v>
      </c>
      <c r="D18" s="7" t="s">
        <v>263</v>
      </c>
      <c r="E18" s="7" t="s">
        <v>281</v>
      </c>
      <c r="F18" s="25">
        <v>1998</v>
      </c>
      <c r="G18" s="8" t="str">
        <f>IF(VALUE(F18)&gt;=(Junior+4),"Yngre",IF(VALUE(F18)&gt;=Junior,"Jr"," "))</f>
        <v>Jr</v>
      </c>
      <c r="H18" s="34">
        <f t="shared" si="0"/>
        <v>30</v>
      </c>
      <c r="I18" s="4">
        <v>15</v>
      </c>
      <c r="J18" s="4">
        <v>15</v>
      </c>
      <c r="K18" s="4"/>
      <c r="L18" s="4"/>
      <c r="M18" s="4"/>
      <c r="N18" s="4"/>
    </row>
    <row r="19" spans="1:14" x14ac:dyDescent="0.3">
      <c r="A19" s="7" t="s">
        <v>27</v>
      </c>
      <c r="B19" s="7" t="s">
        <v>28</v>
      </c>
      <c r="C19" s="7" t="s">
        <v>296</v>
      </c>
      <c r="D19" s="7" t="s">
        <v>263</v>
      </c>
      <c r="E19" s="7" t="s">
        <v>281</v>
      </c>
      <c r="F19" s="25">
        <v>1996</v>
      </c>
      <c r="G19" s="8" t="str">
        <f>IF(VALUE(F19)&gt;=(Junior+4),"Yngre",IF(VALUE(F19)&gt;=Junior,"Jr"," "))</f>
        <v xml:space="preserve"> </v>
      </c>
      <c r="H19" s="34">
        <f t="shared" si="0"/>
        <v>25</v>
      </c>
      <c r="I19" s="4">
        <v>13</v>
      </c>
      <c r="J19" s="4">
        <v>12</v>
      </c>
      <c r="K19" s="4"/>
      <c r="L19" s="4"/>
      <c r="M19" s="4"/>
      <c r="N19" s="4"/>
    </row>
    <row r="20" spans="1:14" x14ac:dyDescent="0.3">
      <c r="A20" s="7" t="s">
        <v>29</v>
      </c>
      <c r="B20" s="7" t="s">
        <v>295</v>
      </c>
      <c r="C20" s="7" t="s">
        <v>265</v>
      </c>
      <c r="D20" s="7" t="s">
        <v>260</v>
      </c>
      <c r="E20" s="7" t="s">
        <v>274</v>
      </c>
      <c r="F20" s="25">
        <v>1995</v>
      </c>
      <c r="G20" s="8" t="str">
        <f>IF(VALUE(F20)&gt;=(Junior+4),"Yngre",IF(VALUE(F20)&gt;=Junior,"Jr"," "))</f>
        <v xml:space="preserve"> </v>
      </c>
      <c r="H20" s="34">
        <f t="shared" si="0"/>
        <v>25</v>
      </c>
      <c r="I20" s="4">
        <v>12</v>
      </c>
      <c r="J20" s="4">
        <v>13</v>
      </c>
      <c r="K20" s="4"/>
      <c r="L20" s="4"/>
      <c r="M20" s="4"/>
      <c r="N20" s="4"/>
    </row>
    <row r="21" spans="1:14" x14ac:dyDescent="0.3">
      <c r="A21" s="9" t="s">
        <v>447</v>
      </c>
      <c r="B21" s="9" t="s">
        <v>51</v>
      </c>
      <c r="C21" s="9" t="s">
        <v>448</v>
      </c>
      <c r="D21" s="9" t="s">
        <v>260</v>
      </c>
      <c r="E21" s="9" t="s">
        <v>449</v>
      </c>
      <c r="F21" s="25">
        <v>1994</v>
      </c>
      <c r="G21" s="8" t="str">
        <f>IF(VALUE(F21)&gt;=(Junior+4),"Yngre",IF(VALUE(F21)&gt;=Junior,"Jr"," "))</f>
        <v xml:space="preserve"> </v>
      </c>
      <c r="H21" s="34">
        <f t="shared" si="0"/>
        <v>25</v>
      </c>
      <c r="I21" s="4">
        <v>11</v>
      </c>
      <c r="J21" s="4">
        <v>14</v>
      </c>
      <c r="K21" s="4"/>
      <c r="L21" s="4"/>
      <c r="M21" s="4"/>
      <c r="N21" s="4"/>
    </row>
    <row r="22" spans="1:14" x14ac:dyDescent="0.3">
      <c r="A22" s="9" t="s">
        <v>49</v>
      </c>
      <c r="B22" s="9" t="s">
        <v>33</v>
      </c>
      <c r="C22" s="9" t="s">
        <v>299</v>
      </c>
      <c r="D22" s="9" t="s">
        <v>260</v>
      </c>
      <c r="E22" s="9" t="s">
        <v>449</v>
      </c>
      <c r="F22" s="25">
        <v>1998</v>
      </c>
      <c r="G22" s="8" t="str">
        <f>IF(VALUE(F22)&gt;=(Junior+4),"Yngre",IF(VALUE(F22)&gt;=Junior,"Jr"," "))</f>
        <v>Jr</v>
      </c>
      <c r="H22" s="34">
        <f t="shared" si="0"/>
        <v>20</v>
      </c>
      <c r="I22" s="4">
        <v>10</v>
      </c>
      <c r="J22" s="4">
        <v>10</v>
      </c>
      <c r="K22" s="4"/>
      <c r="L22" s="4"/>
      <c r="M22" s="4"/>
      <c r="N22" s="4"/>
    </row>
    <row r="23" spans="1:14" x14ac:dyDescent="0.3">
      <c r="A23" s="9" t="s">
        <v>82</v>
      </c>
      <c r="B23" s="9" t="s">
        <v>83</v>
      </c>
      <c r="C23" s="9" t="s">
        <v>312</v>
      </c>
      <c r="D23" s="9" t="s">
        <v>257</v>
      </c>
      <c r="E23" s="9" t="s">
        <v>277</v>
      </c>
      <c r="F23" s="25">
        <v>1998</v>
      </c>
      <c r="G23" s="8" t="str">
        <f>IF(VALUE(F23)&gt;=(Junior+4),"Yngre",IF(VALUE(F23)&gt;=Junior,"Jr"," "))</f>
        <v>Jr</v>
      </c>
      <c r="H23" s="34">
        <f t="shared" si="0"/>
        <v>9</v>
      </c>
      <c r="I23" s="4">
        <v>9</v>
      </c>
      <c r="J23" s="4"/>
      <c r="K23" s="4"/>
      <c r="L23" s="4"/>
      <c r="M23" s="4"/>
      <c r="N23" s="4"/>
    </row>
    <row r="24" spans="1:14" x14ac:dyDescent="0.3">
      <c r="A24" s="9" t="s">
        <v>62</v>
      </c>
      <c r="B24" s="9" t="s">
        <v>450</v>
      </c>
      <c r="C24" s="9" t="s">
        <v>297</v>
      </c>
      <c r="D24" s="9" t="s">
        <v>263</v>
      </c>
      <c r="E24" s="9" t="s">
        <v>289</v>
      </c>
      <c r="F24" s="25">
        <v>1997</v>
      </c>
      <c r="G24" s="8" t="str">
        <f>IF(VALUE(F24)&gt;=(Junior+4),"Yngre",IF(VALUE(F24)&gt;=Junior,"Jr"," "))</f>
        <v xml:space="preserve"> </v>
      </c>
      <c r="H24" s="34">
        <f t="shared" si="0"/>
        <v>8</v>
      </c>
      <c r="I24" s="4">
        <v>8</v>
      </c>
      <c r="J24" s="4"/>
      <c r="K24" s="4"/>
      <c r="L24" s="4"/>
      <c r="M24" s="4"/>
      <c r="N24" s="4"/>
    </row>
    <row r="25" spans="1:14" x14ac:dyDescent="0.3">
      <c r="A25" s="9" t="s">
        <v>57</v>
      </c>
      <c r="B25" s="9" t="s">
        <v>58</v>
      </c>
      <c r="C25" s="9" t="s">
        <v>338</v>
      </c>
      <c r="D25" s="9" t="s">
        <v>257</v>
      </c>
      <c r="E25" s="9" t="s">
        <v>258</v>
      </c>
      <c r="F25" s="25">
        <v>1996</v>
      </c>
      <c r="G25" s="8" t="str">
        <f>IF(VALUE(F25)&gt;=(Junior+4),"Yngre",IF(VALUE(F25)&gt;=Junior,"Jr"," "))</f>
        <v xml:space="preserve"> </v>
      </c>
      <c r="H25" s="34">
        <f t="shared" si="0"/>
        <v>7</v>
      </c>
      <c r="I25" s="4">
        <v>7</v>
      </c>
      <c r="J25" s="4"/>
      <c r="K25" s="4"/>
      <c r="L25" s="4"/>
      <c r="M25" s="4"/>
      <c r="N25" s="4"/>
    </row>
    <row r="26" spans="1:14" x14ac:dyDescent="0.3">
      <c r="A26" s="9" t="s">
        <v>67</v>
      </c>
      <c r="B26" s="9" t="s">
        <v>68</v>
      </c>
      <c r="C26" s="9" t="s">
        <v>451</v>
      </c>
      <c r="D26" s="9" t="s">
        <v>263</v>
      </c>
      <c r="E26" s="9" t="s">
        <v>301</v>
      </c>
      <c r="F26" s="25">
        <v>1996</v>
      </c>
      <c r="G26" s="8" t="str">
        <f>IF(VALUE(F26)&gt;=(Junior+4),"Yngre",IF(VALUE(F26)&gt;=Junior,"Jr"," "))</f>
        <v xml:space="preserve"> </v>
      </c>
      <c r="H26" s="34">
        <f t="shared" si="0"/>
        <v>6</v>
      </c>
      <c r="I26" s="4">
        <v>6</v>
      </c>
      <c r="J26" s="4"/>
      <c r="K26" s="4"/>
      <c r="L26" s="4"/>
      <c r="M26" s="4"/>
      <c r="N26" s="4"/>
    </row>
    <row r="27" spans="1:14" x14ac:dyDescent="0.3">
      <c r="A27" s="9" t="s">
        <v>52</v>
      </c>
      <c r="B27" s="9" t="s">
        <v>53</v>
      </c>
      <c r="C27" s="9" t="s">
        <v>452</v>
      </c>
      <c r="D27" s="9" t="s">
        <v>263</v>
      </c>
      <c r="E27" s="9" t="s">
        <v>281</v>
      </c>
      <c r="F27" s="25">
        <v>1994</v>
      </c>
      <c r="G27" s="8" t="str">
        <f>IF(VALUE(F27)&gt;=(Junior+4),"Yngre",IF(VALUE(F27)&gt;=Junior,"Jr"," "))</f>
        <v xml:space="preserve"> </v>
      </c>
      <c r="H27" s="34">
        <f t="shared" si="0"/>
        <v>5</v>
      </c>
      <c r="I27" s="4">
        <v>5</v>
      </c>
      <c r="J27" s="4"/>
      <c r="K27" s="4"/>
      <c r="L27" s="4"/>
      <c r="M27" s="4"/>
      <c r="N27" s="4"/>
    </row>
    <row r="28" spans="1:14" x14ac:dyDescent="0.3">
      <c r="A28" s="7" t="s">
        <v>0</v>
      </c>
      <c r="B28" s="7" t="s">
        <v>1</v>
      </c>
      <c r="C28" s="7" t="s">
        <v>251</v>
      </c>
      <c r="D28" s="7" t="s">
        <v>252</v>
      </c>
      <c r="E28" s="7" t="s">
        <v>254</v>
      </c>
      <c r="F28" s="25">
        <v>1994</v>
      </c>
      <c r="G28" s="8" t="str">
        <f>IF(VALUE(F28)&gt;=(Junior+4),"Yngre",IF(VALUE(F28)&gt;=Junior,"Jr"," "))</f>
        <v xml:space="preserve"> </v>
      </c>
      <c r="H28" s="34">
        <f t="shared" si="0"/>
        <v>0</v>
      </c>
      <c r="I28" s="4"/>
      <c r="J28" s="4"/>
      <c r="K28" s="4"/>
      <c r="L28" s="4"/>
      <c r="M28" s="4"/>
      <c r="N28" s="4"/>
    </row>
    <row r="29" spans="1:14" x14ac:dyDescent="0.3">
      <c r="A29" s="7" t="s">
        <v>7</v>
      </c>
      <c r="B29" s="7" t="s">
        <v>8</v>
      </c>
      <c r="C29" s="7" t="s">
        <v>259</v>
      </c>
      <c r="D29" s="7" t="s">
        <v>260</v>
      </c>
      <c r="E29" s="7" t="s">
        <v>261</v>
      </c>
      <c r="F29" s="25">
        <v>1988</v>
      </c>
      <c r="G29" s="8" t="str">
        <f>IF(VALUE(F29)&gt;=(Junior+4),"Yngre",IF(VALUE(F29)&gt;=Junior,"Jr"," "))</f>
        <v xml:space="preserve"> </v>
      </c>
      <c r="H29" s="34">
        <f t="shared" si="0"/>
        <v>0</v>
      </c>
      <c r="I29" s="4"/>
      <c r="J29" s="4"/>
      <c r="K29" s="4"/>
      <c r="L29" s="4"/>
      <c r="M29" s="4"/>
      <c r="N29" s="4"/>
    </row>
    <row r="30" spans="1:14" x14ac:dyDescent="0.3">
      <c r="A30" s="7" t="s">
        <v>3</v>
      </c>
      <c r="B30" s="7" t="s">
        <v>4</v>
      </c>
      <c r="C30" s="7" t="s">
        <v>266</v>
      </c>
      <c r="D30" s="7" t="s">
        <v>263</v>
      </c>
      <c r="E30" s="7" t="s">
        <v>275</v>
      </c>
      <c r="F30" s="25">
        <v>1991</v>
      </c>
      <c r="G30" s="8" t="str">
        <f>IF(VALUE(F30)&gt;=(Junior+4),"Yngre",IF(VALUE(F30)&gt;=Junior,"Jr"," "))</f>
        <v xml:space="preserve"> </v>
      </c>
      <c r="H30" s="34">
        <f t="shared" si="0"/>
        <v>0</v>
      </c>
      <c r="I30" s="4"/>
      <c r="J30" s="4"/>
      <c r="K30" s="4"/>
      <c r="L30" s="4"/>
      <c r="M30" s="4"/>
      <c r="N30" s="4"/>
    </row>
    <row r="31" spans="1:14" x14ac:dyDescent="0.3">
      <c r="A31" s="7" t="s">
        <v>11</v>
      </c>
      <c r="B31" s="7" t="s">
        <v>12</v>
      </c>
      <c r="C31" s="7" t="s">
        <v>280</v>
      </c>
      <c r="D31" s="7" t="s">
        <v>263</v>
      </c>
      <c r="E31" s="7" t="s">
        <v>281</v>
      </c>
      <c r="F31" s="25">
        <v>1990</v>
      </c>
      <c r="G31" s="8" t="str">
        <f>IF(VALUE(F31)&gt;=(Junior+4),"Yngre",IF(VALUE(F31)&gt;=Junior,"Jr"," "))</f>
        <v xml:space="preserve"> </v>
      </c>
      <c r="H31" s="34">
        <f t="shared" si="0"/>
        <v>0</v>
      </c>
      <c r="I31" s="4"/>
      <c r="J31" s="4"/>
      <c r="K31" s="4"/>
      <c r="L31" s="4"/>
      <c r="M31" s="4"/>
      <c r="N31" s="4"/>
    </row>
    <row r="32" spans="1:14" x14ac:dyDescent="0.3">
      <c r="A32" s="7" t="s">
        <v>2</v>
      </c>
      <c r="B32" s="7" t="s">
        <v>264</v>
      </c>
      <c r="C32" s="7" t="s">
        <v>265</v>
      </c>
      <c r="D32" s="7" t="s">
        <v>260</v>
      </c>
      <c r="E32" s="7" t="s">
        <v>274</v>
      </c>
      <c r="F32" s="25">
        <v>1995</v>
      </c>
      <c r="G32" s="8" t="str">
        <f>IF(VALUE(F32)&gt;=(Junior+4),"Yngre",IF(VALUE(F32)&gt;=Junior,"Jr"," "))</f>
        <v xml:space="preserve"> </v>
      </c>
      <c r="H32" s="34">
        <f t="shared" si="0"/>
        <v>0</v>
      </c>
      <c r="I32" s="4"/>
      <c r="J32" s="4"/>
      <c r="K32" s="4"/>
      <c r="L32" s="4"/>
      <c r="M32" s="4"/>
      <c r="N32" s="4"/>
    </row>
    <row r="33" spans="1:14" x14ac:dyDescent="0.3">
      <c r="A33" s="7" t="s">
        <v>13</v>
      </c>
      <c r="B33" s="7" t="s">
        <v>268</v>
      </c>
      <c r="C33" s="7" t="s">
        <v>269</v>
      </c>
      <c r="D33" s="7" t="s">
        <v>257</v>
      </c>
      <c r="E33" s="7" t="s">
        <v>258</v>
      </c>
      <c r="F33" s="25">
        <v>1996</v>
      </c>
      <c r="G33" s="8" t="str">
        <f>IF(VALUE(F33)&gt;=(Junior+4),"Yngre",IF(VALUE(F33)&gt;=Junior,"Jr"," "))</f>
        <v xml:space="preserve"> </v>
      </c>
      <c r="H33" s="34">
        <f t="shared" si="0"/>
        <v>0</v>
      </c>
      <c r="I33" s="4"/>
      <c r="J33" s="4"/>
      <c r="K33" s="4"/>
      <c r="L33" s="4"/>
      <c r="M33" s="4"/>
      <c r="N33" s="4"/>
    </row>
    <row r="34" spans="1:14" x14ac:dyDescent="0.3">
      <c r="A34" s="7" t="s">
        <v>18</v>
      </c>
      <c r="B34" s="7" t="s">
        <v>19</v>
      </c>
      <c r="C34" s="7" t="s">
        <v>278</v>
      </c>
      <c r="D34" s="7" t="s">
        <v>260</v>
      </c>
      <c r="E34" s="7" t="s">
        <v>279</v>
      </c>
      <c r="F34" s="25">
        <v>1993</v>
      </c>
      <c r="G34" s="8" t="str">
        <f>IF(VALUE(F34)&gt;=(Junior+4),"Yngre",IF(VALUE(F34)&gt;=Junior,"Jr"," "))</f>
        <v xml:space="preserve"> </v>
      </c>
      <c r="H34" s="34">
        <f t="shared" si="0"/>
        <v>0</v>
      </c>
      <c r="I34" s="4"/>
      <c r="J34" s="4"/>
      <c r="K34" s="4"/>
      <c r="L34" s="4"/>
      <c r="M34" s="4"/>
      <c r="N34" s="4"/>
    </row>
    <row r="35" spans="1:14" x14ac:dyDescent="0.3">
      <c r="A35" s="9" t="s">
        <v>17</v>
      </c>
      <c r="B35" s="7" t="s">
        <v>272</v>
      </c>
      <c r="C35" s="7" t="s">
        <v>312</v>
      </c>
      <c r="D35" s="7" t="s">
        <v>257</v>
      </c>
      <c r="E35" s="7" t="s">
        <v>277</v>
      </c>
      <c r="F35" s="25">
        <v>1995</v>
      </c>
      <c r="G35" s="8" t="str">
        <f>IF(VALUE(F35)&gt;=(Junior+4),"Yngre",IF(VALUE(F35)&gt;=Junior,"Jr"," "))</f>
        <v xml:space="preserve"> </v>
      </c>
      <c r="H35" s="34">
        <f t="shared" si="0"/>
        <v>0</v>
      </c>
      <c r="I35" s="4"/>
      <c r="J35" s="4"/>
      <c r="K35" s="4"/>
      <c r="L35" s="4"/>
      <c r="M35" s="4"/>
      <c r="N35" s="4"/>
    </row>
    <row r="36" spans="1:14" x14ac:dyDescent="0.3">
      <c r="A36" s="7" t="s">
        <v>5</v>
      </c>
      <c r="B36" s="7" t="s">
        <v>6</v>
      </c>
      <c r="C36" s="7" t="s">
        <v>262</v>
      </c>
      <c r="D36" s="7" t="s">
        <v>263</v>
      </c>
      <c r="E36" s="7" t="s">
        <v>273</v>
      </c>
      <c r="F36" s="25">
        <v>1989</v>
      </c>
      <c r="G36" s="8" t="str">
        <f>IF(VALUE(F36)&gt;=(Junior+4),"Yngre",IF(VALUE(F36)&gt;=Junior,"Jr"," "))</f>
        <v xml:space="preserve"> </v>
      </c>
      <c r="H36" s="34">
        <f t="shared" si="0"/>
        <v>0</v>
      </c>
      <c r="I36" s="4"/>
      <c r="J36" s="4"/>
      <c r="K36" s="4"/>
      <c r="L36" s="4"/>
      <c r="M36" s="4"/>
      <c r="N36" s="4"/>
    </row>
    <row r="37" spans="1:14" x14ac:dyDescent="0.3">
      <c r="A37" s="7" t="s">
        <v>31</v>
      </c>
      <c r="B37" s="7" t="s">
        <v>294</v>
      </c>
      <c r="C37" s="7" t="s">
        <v>330</v>
      </c>
      <c r="D37" s="7" t="s">
        <v>257</v>
      </c>
      <c r="E37" s="7" t="s">
        <v>277</v>
      </c>
      <c r="F37" s="25">
        <v>1997</v>
      </c>
      <c r="G37" s="8" t="str">
        <f>IF(VALUE(F37)&gt;=(Junior+4),"Yngre",IF(VALUE(F37)&gt;=Junior,"Jr"," "))</f>
        <v xml:space="preserve"> </v>
      </c>
      <c r="H37" s="34">
        <f t="shared" si="0"/>
        <v>0</v>
      </c>
      <c r="I37" s="4"/>
      <c r="J37" s="4"/>
      <c r="K37" s="4"/>
      <c r="L37" s="4"/>
      <c r="M37" s="4"/>
      <c r="N37" s="4"/>
    </row>
    <row r="38" spans="1:14" x14ac:dyDescent="0.3">
      <c r="A38" s="7" t="s">
        <v>39</v>
      </c>
      <c r="B38" s="7" t="s">
        <v>40</v>
      </c>
      <c r="C38" s="7" t="s">
        <v>282</v>
      </c>
      <c r="D38" s="7" t="s">
        <v>263</v>
      </c>
      <c r="E38" s="7" t="s">
        <v>281</v>
      </c>
      <c r="F38" s="25">
        <v>1996</v>
      </c>
      <c r="G38" s="8" t="str">
        <f>IF(VALUE(F38)&gt;=(Junior+4),"Yngre",IF(VALUE(F38)&gt;=Junior,"Jr"," "))</f>
        <v xml:space="preserve"> </v>
      </c>
      <c r="H38" s="34">
        <f t="shared" si="0"/>
        <v>0</v>
      </c>
      <c r="I38" s="4"/>
      <c r="J38" s="4"/>
      <c r="K38" s="4"/>
      <c r="L38" s="4"/>
      <c r="M38" s="4"/>
      <c r="N38" s="4"/>
    </row>
    <row r="39" spans="1:14" x14ac:dyDescent="0.3">
      <c r="A39">
        <v>1998</v>
      </c>
    </row>
  </sheetData>
  <sortState ref="A2:J38">
    <sortCondition descending="1" ref="H2:H38"/>
  </sortState>
  <conditionalFormatting sqref="G2:G38">
    <cfRule type="containsText" dxfId="41" priority="1" operator="containsText" text="Yngre">
      <formula>NOT(ISERROR(SEARCH("Yngre",G2)))</formula>
    </cfRule>
    <cfRule type="containsText" dxfId="40" priority="2" operator="containsText" text="Jr">
      <formula>NOT(ISERROR(SEARCH("Jr",G2)))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G2" sqref="G2"/>
    </sheetView>
  </sheetViews>
  <sheetFormatPr baseColWidth="10" defaultRowHeight="14.4" x14ac:dyDescent="0.3"/>
  <cols>
    <col min="2" max="2" width="15.5546875" bestFit="1" customWidth="1"/>
    <col min="3" max="3" width="17.5546875" bestFit="1" customWidth="1"/>
    <col min="4" max="4" width="16.6640625" bestFit="1" customWidth="1"/>
    <col min="5" max="5" width="15.5546875" bestFit="1" customWidth="1"/>
    <col min="6" max="6" width="5" bestFit="1" customWidth="1"/>
    <col min="7" max="7" width="6.44140625" bestFit="1" customWidth="1"/>
    <col min="8" max="8" width="5.33203125" bestFit="1" customWidth="1"/>
    <col min="9" max="9" width="4" style="38" bestFit="1" customWidth="1"/>
    <col min="10" max="10" width="4" style="38" customWidth="1"/>
    <col min="11" max="14" width="3.77734375" bestFit="1" customWidth="1"/>
  </cols>
  <sheetData>
    <row r="1" spans="1:15" ht="115.8" x14ac:dyDescent="0.3">
      <c r="A1" s="4" t="s">
        <v>247</v>
      </c>
      <c r="B1" s="4" t="s">
        <v>248</v>
      </c>
      <c r="C1" s="4" t="s">
        <v>249</v>
      </c>
      <c r="D1" s="4" t="s">
        <v>250</v>
      </c>
      <c r="E1" s="4" t="s">
        <v>253</v>
      </c>
      <c r="F1" s="5" t="s">
        <v>245</v>
      </c>
      <c r="G1" s="4" t="s">
        <v>255</v>
      </c>
      <c r="H1" s="37" t="s">
        <v>429</v>
      </c>
      <c r="I1" s="36" t="s">
        <v>430</v>
      </c>
      <c r="J1" s="36" t="s">
        <v>431</v>
      </c>
      <c r="K1" s="36" t="s">
        <v>432</v>
      </c>
      <c r="L1" s="36" t="s">
        <v>475</v>
      </c>
      <c r="M1" s="36" t="s">
        <v>433</v>
      </c>
      <c r="N1" s="36" t="s">
        <v>434</v>
      </c>
    </row>
    <row r="2" spans="1:15" x14ac:dyDescent="0.3">
      <c r="A2" s="7" t="s">
        <v>61</v>
      </c>
      <c r="B2" s="7" t="s">
        <v>459</v>
      </c>
      <c r="C2" s="7" t="s">
        <v>302</v>
      </c>
      <c r="D2" s="7" t="s">
        <v>303</v>
      </c>
      <c r="E2" s="7" t="s">
        <v>304</v>
      </c>
      <c r="F2" s="25">
        <v>1999</v>
      </c>
      <c r="G2" s="8" t="str">
        <f t="shared" ref="G2:G36" si="0">IF(VALUE(F2)&gt;=(Junior+4),"Yngre",IF(VALUE(F2)&gt;=Junior,"Jr"," "))</f>
        <v>Jr</v>
      </c>
      <c r="H2" s="43">
        <f t="shared" ref="H2:H36" si="1">SUM(I2:R2)</f>
        <v>180</v>
      </c>
      <c r="I2" s="4">
        <v>100</v>
      </c>
      <c r="J2" s="4">
        <v>80</v>
      </c>
      <c r="K2" s="2"/>
      <c r="L2" s="2"/>
      <c r="M2" s="2"/>
      <c r="N2" s="2"/>
      <c r="O2" s="2"/>
    </row>
    <row r="3" spans="1:15" x14ac:dyDescent="0.3">
      <c r="A3" s="7" t="s">
        <v>78</v>
      </c>
      <c r="B3" s="7" t="s">
        <v>79</v>
      </c>
      <c r="C3" s="7" t="s">
        <v>332</v>
      </c>
      <c r="D3" s="7" t="s">
        <v>263</v>
      </c>
      <c r="E3" s="7" t="s">
        <v>326</v>
      </c>
      <c r="F3" s="25">
        <v>1997</v>
      </c>
      <c r="G3" s="8" t="str">
        <f t="shared" si="0"/>
        <v xml:space="preserve"> </v>
      </c>
      <c r="H3" s="43">
        <f t="shared" si="1"/>
        <v>160</v>
      </c>
      <c r="I3" s="4">
        <v>60</v>
      </c>
      <c r="J3" s="4">
        <v>100</v>
      </c>
      <c r="K3" s="2"/>
      <c r="L3" s="2"/>
      <c r="M3" s="2"/>
      <c r="N3" s="2"/>
      <c r="O3" s="2"/>
    </row>
    <row r="4" spans="1:15" x14ac:dyDescent="0.3">
      <c r="A4" s="7" t="s">
        <v>48</v>
      </c>
      <c r="B4" s="7" t="s">
        <v>246</v>
      </c>
      <c r="C4" s="7" t="s">
        <v>256</v>
      </c>
      <c r="D4" s="7" t="s">
        <v>257</v>
      </c>
      <c r="E4" s="7" t="s">
        <v>258</v>
      </c>
      <c r="F4" s="25">
        <v>1999</v>
      </c>
      <c r="G4" s="8" t="str">
        <f t="shared" si="0"/>
        <v>Jr</v>
      </c>
      <c r="H4" s="43">
        <f t="shared" si="1"/>
        <v>125</v>
      </c>
      <c r="I4" s="4">
        <v>80</v>
      </c>
      <c r="J4" s="4">
        <v>45</v>
      </c>
      <c r="K4" s="2"/>
      <c r="L4" s="2"/>
      <c r="M4" s="2"/>
      <c r="N4" s="2"/>
      <c r="O4" s="2"/>
    </row>
    <row r="5" spans="1:15" x14ac:dyDescent="0.3">
      <c r="A5" s="7" t="s">
        <v>64</v>
      </c>
      <c r="B5" s="7" t="s">
        <v>4</v>
      </c>
      <c r="C5" s="7" t="s">
        <v>305</v>
      </c>
      <c r="D5" s="7" t="s">
        <v>306</v>
      </c>
      <c r="E5" s="7" t="s">
        <v>281</v>
      </c>
      <c r="F5" s="25">
        <v>1999</v>
      </c>
      <c r="G5" s="8" t="str">
        <f t="shared" si="0"/>
        <v>Jr</v>
      </c>
      <c r="H5" s="43">
        <f t="shared" si="1"/>
        <v>105</v>
      </c>
      <c r="I5" s="4">
        <v>45</v>
      </c>
      <c r="J5" s="4">
        <v>60</v>
      </c>
      <c r="K5" s="2"/>
      <c r="L5" s="2"/>
      <c r="M5" s="2"/>
      <c r="N5" s="2"/>
      <c r="O5" s="2"/>
    </row>
    <row r="6" spans="1:15" x14ac:dyDescent="0.3">
      <c r="A6" s="7" t="s">
        <v>85</v>
      </c>
      <c r="B6" s="7" t="s">
        <v>243</v>
      </c>
      <c r="C6" s="7" t="s">
        <v>310</v>
      </c>
      <c r="D6" s="7" t="s">
        <v>252</v>
      </c>
      <c r="E6" s="7" t="s">
        <v>254</v>
      </c>
      <c r="F6" s="25">
        <v>1999</v>
      </c>
      <c r="G6" s="8" t="str">
        <f t="shared" si="0"/>
        <v>Jr</v>
      </c>
      <c r="H6" s="43">
        <f t="shared" si="1"/>
        <v>86</v>
      </c>
      <c r="I6" s="4">
        <v>50</v>
      </c>
      <c r="J6" s="4">
        <v>36</v>
      </c>
      <c r="K6" s="2"/>
      <c r="L6" s="2"/>
      <c r="M6" s="2"/>
      <c r="N6" s="2"/>
      <c r="O6" s="2"/>
    </row>
    <row r="7" spans="1:15" x14ac:dyDescent="0.3">
      <c r="A7" s="7" t="s">
        <v>88</v>
      </c>
      <c r="B7" s="7" t="s">
        <v>89</v>
      </c>
      <c r="C7" s="7" t="s">
        <v>265</v>
      </c>
      <c r="D7" s="7" t="s">
        <v>260</v>
      </c>
      <c r="E7" s="7" t="s">
        <v>274</v>
      </c>
      <c r="F7" s="25">
        <v>1994</v>
      </c>
      <c r="G7" s="8" t="str">
        <f t="shared" si="0"/>
        <v xml:space="preserve"> </v>
      </c>
      <c r="H7" s="43">
        <f t="shared" si="1"/>
        <v>76</v>
      </c>
      <c r="I7" s="4">
        <v>26</v>
      </c>
      <c r="J7" s="4">
        <v>50</v>
      </c>
      <c r="K7" s="2"/>
      <c r="L7" s="2"/>
      <c r="M7" s="2"/>
      <c r="N7" s="2"/>
      <c r="O7" s="2"/>
    </row>
    <row r="8" spans="1:15" x14ac:dyDescent="0.3">
      <c r="A8" s="9" t="s">
        <v>298</v>
      </c>
      <c r="B8" s="9" t="s">
        <v>41</v>
      </c>
      <c r="C8" s="9" t="s">
        <v>297</v>
      </c>
      <c r="D8" s="7" t="s">
        <v>263</v>
      </c>
      <c r="E8" s="7" t="s">
        <v>289</v>
      </c>
      <c r="F8" s="26">
        <v>1996</v>
      </c>
      <c r="G8" s="8" t="str">
        <f t="shared" si="0"/>
        <v xml:space="preserve"> </v>
      </c>
      <c r="H8" s="43">
        <f t="shared" si="1"/>
        <v>74</v>
      </c>
      <c r="I8" s="4">
        <v>29</v>
      </c>
      <c r="J8" s="4">
        <v>45</v>
      </c>
      <c r="K8" s="2"/>
      <c r="L8" s="2"/>
      <c r="M8" s="2"/>
      <c r="N8" s="2"/>
      <c r="O8" s="2"/>
    </row>
    <row r="9" spans="1:15" x14ac:dyDescent="0.3">
      <c r="A9" s="7" t="s">
        <v>74</v>
      </c>
      <c r="B9" s="7" t="s">
        <v>75</v>
      </c>
      <c r="C9" s="23" t="s">
        <v>322</v>
      </c>
      <c r="D9" s="7" t="s">
        <v>257</v>
      </c>
      <c r="E9" s="7" t="s">
        <v>277</v>
      </c>
      <c r="F9" s="25">
        <v>2001</v>
      </c>
      <c r="G9" s="8" t="str">
        <f t="shared" si="0"/>
        <v>Jr</v>
      </c>
      <c r="H9" s="43">
        <f t="shared" si="1"/>
        <v>65</v>
      </c>
      <c r="I9" s="4">
        <v>36</v>
      </c>
      <c r="J9" s="4">
        <v>29</v>
      </c>
      <c r="K9" s="2"/>
      <c r="L9" s="2"/>
      <c r="M9" s="2"/>
      <c r="N9" s="2"/>
      <c r="O9" s="2"/>
    </row>
    <row r="10" spans="1:15" x14ac:dyDescent="0.3">
      <c r="A10" s="7" t="s">
        <v>86</v>
      </c>
      <c r="B10" s="7" t="s">
        <v>87</v>
      </c>
      <c r="C10" s="7" t="s">
        <v>300</v>
      </c>
      <c r="D10" s="7" t="s">
        <v>257</v>
      </c>
      <c r="E10" s="7" t="s">
        <v>281</v>
      </c>
      <c r="F10" s="25">
        <v>2000</v>
      </c>
      <c r="G10" s="8" t="str">
        <f t="shared" si="0"/>
        <v>Jr</v>
      </c>
      <c r="H10" s="43">
        <f t="shared" si="1"/>
        <v>51</v>
      </c>
      <c r="I10" s="4">
        <v>40</v>
      </c>
      <c r="J10" s="4">
        <v>11</v>
      </c>
      <c r="K10" s="2"/>
      <c r="L10" s="2"/>
      <c r="M10" s="2"/>
      <c r="N10" s="2"/>
      <c r="O10" s="2"/>
    </row>
    <row r="11" spans="1:15" x14ac:dyDescent="0.3">
      <c r="A11" s="7" t="s">
        <v>39</v>
      </c>
      <c r="B11" s="7" t="s">
        <v>461</v>
      </c>
      <c r="C11" s="23" t="s">
        <v>282</v>
      </c>
      <c r="D11" s="7" t="s">
        <v>263</v>
      </c>
      <c r="E11" s="7" t="s">
        <v>281</v>
      </c>
      <c r="F11" s="25">
        <v>1996</v>
      </c>
      <c r="G11" s="8" t="str">
        <f t="shared" si="0"/>
        <v xml:space="preserve"> </v>
      </c>
      <c r="H11" s="43">
        <f t="shared" si="1"/>
        <v>50</v>
      </c>
      <c r="I11" s="4">
        <v>24</v>
      </c>
      <c r="J11" s="4">
        <v>26</v>
      </c>
      <c r="K11" s="2"/>
      <c r="L11" s="2"/>
      <c r="M11" s="2"/>
      <c r="N11" s="2"/>
      <c r="O11" s="2"/>
    </row>
    <row r="12" spans="1:15" x14ac:dyDescent="0.3">
      <c r="A12" s="7" t="s">
        <v>80</v>
      </c>
      <c r="B12" s="7" t="s">
        <v>460</v>
      </c>
      <c r="C12" s="7" t="s">
        <v>320</v>
      </c>
      <c r="D12" s="7" t="s">
        <v>306</v>
      </c>
      <c r="E12" s="7" t="s">
        <v>289</v>
      </c>
      <c r="F12" s="25">
        <v>1999</v>
      </c>
      <c r="G12" s="8" t="str">
        <f t="shared" si="0"/>
        <v>Jr</v>
      </c>
      <c r="H12" s="43">
        <f t="shared" si="1"/>
        <v>47</v>
      </c>
      <c r="I12" s="4">
        <v>32</v>
      </c>
      <c r="J12" s="4">
        <v>15</v>
      </c>
      <c r="K12" s="2"/>
      <c r="L12" s="2"/>
      <c r="M12" s="2"/>
      <c r="N12" s="2"/>
      <c r="O12" s="2"/>
    </row>
    <row r="13" spans="1:15" x14ac:dyDescent="0.3">
      <c r="A13" s="7" t="s">
        <v>59</v>
      </c>
      <c r="B13" s="7" t="s">
        <v>60</v>
      </c>
      <c r="C13" s="7" t="s">
        <v>278</v>
      </c>
      <c r="D13" s="7" t="s">
        <v>260</v>
      </c>
      <c r="E13" s="7" t="s">
        <v>279</v>
      </c>
      <c r="F13" s="25">
        <v>1997</v>
      </c>
      <c r="G13" s="8" t="str">
        <f t="shared" si="0"/>
        <v xml:space="preserve"> </v>
      </c>
      <c r="H13" s="43">
        <f t="shared" si="1"/>
        <v>40</v>
      </c>
      <c r="I13" s="4">
        <v>20</v>
      </c>
      <c r="J13" s="4">
        <v>20</v>
      </c>
      <c r="K13" s="2"/>
      <c r="L13" s="2"/>
      <c r="M13" s="2"/>
      <c r="N13" s="2"/>
      <c r="O13" s="2"/>
    </row>
    <row r="14" spans="1:15" x14ac:dyDescent="0.3">
      <c r="A14" s="12" t="s">
        <v>98</v>
      </c>
      <c r="B14" s="6" t="s">
        <v>99</v>
      </c>
      <c r="C14" s="6" t="s">
        <v>307</v>
      </c>
      <c r="D14" s="6" t="s">
        <v>257</v>
      </c>
      <c r="E14" s="6" t="s">
        <v>258</v>
      </c>
      <c r="F14" s="28">
        <v>1999</v>
      </c>
      <c r="G14" s="8" t="str">
        <f t="shared" si="0"/>
        <v>Jr</v>
      </c>
      <c r="H14" s="43">
        <f t="shared" si="1"/>
        <v>34</v>
      </c>
      <c r="I14" s="4">
        <v>22</v>
      </c>
      <c r="J14" s="4">
        <v>12</v>
      </c>
      <c r="K14" s="2"/>
      <c r="L14" s="2"/>
      <c r="M14" s="2"/>
      <c r="N14" s="2"/>
      <c r="O14" s="2"/>
    </row>
    <row r="15" spans="1:15" x14ac:dyDescent="0.3">
      <c r="A15" s="7" t="s">
        <v>81</v>
      </c>
      <c r="B15" s="7" t="s">
        <v>30</v>
      </c>
      <c r="C15" s="7" t="s">
        <v>311</v>
      </c>
      <c r="D15" s="7" t="s">
        <v>306</v>
      </c>
      <c r="E15" s="7" t="s">
        <v>281</v>
      </c>
      <c r="F15" s="25">
        <v>1999</v>
      </c>
      <c r="G15" s="8" t="str">
        <f t="shared" si="0"/>
        <v>Jr</v>
      </c>
      <c r="H15" s="43">
        <f t="shared" si="1"/>
        <v>34</v>
      </c>
      <c r="I15" s="4">
        <v>20</v>
      </c>
      <c r="J15" s="4">
        <v>14</v>
      </c>
      <c r="K15" s="2"/>
      <c r="L15" s="2"/>
      <c r="M15" s="2"/>
      <c r="N15" s="2"/>
      <c r="O15" s="2"/>
    </row>
    <row r="16" spans="1:15" x14ac:dyDescent="0.3">
      <c r="A16" s="7" t="s">
        <v>57</v>
      </c>
      <c r="B16" s="7" t="s">
        <v>58</v>
      </c>
      <c r="C16" s="7" t="s">
        <v>338</v>
      </c>
      <c r="D16" s="7" t="s">
        <v>257</v>
      </c>
      <c r="E16" s="7" t="s">
        <v>258</v>
      </c>
      <c r="F16" s="25">
        <v>1996</v>
      </c>
      <c r="G16" s="8" t="str">
        <f t="shared" si="0"/>
        <v xml:space="preserve"> </v>
      </c>
      <c r="H16" s="43">
        <f t="shared" si="1"/>
        <v>32</v>
      </c>
      <c r="I16" s="4"/>
      <c r="J16" s="4">
        <v>32</v>
      </c>
      <c r="K16" s="2"/>
      <c r="L16" s="2"/>
      <c r="M16" s="2"/>
      <c r="N16" s="2"/>
      <c r="O16" s="2"/>
    </row>
    <row r="17" spans="1:15" x14ac:dyDescent="0.3">
      <c r="A17" s="7" t="s">
        <v>72</v>
      </c>
      <c r="B17" s="7" t="s">
        <v>73</v>
      </c>
      <c r="C17" s="7" t="s">
        <v>296</v>
      </c>
      <c r="D17" s="7" t="s">
        <v>257</v>
      </c>
      <c r="E17" s="7" t="s">
        <v>281</v>
      </c>
      <c r="F17" s="25">
        <v>2001</v>
      </c>
      <c r="G17" s="8" t="str">
        <f t="shared" si="0"/>
        <v>Jr</v>
      </c>
      <c r="H17" s="43">
        <f t="shared" si="1"/>
        <v>29</v>
      </c>
      <c r="I17" s="4">
        <v>16</v>
      </c>
      <c r="J17" s="4">
        <v>13</v>
      </c>
      <c r="K17" s="2"/>
      <c r="L17" s="2"/>
      <c r="M17" s="2"/>
      <c r="N17" s="2"/>
      <c r="O17" s="2"/>
    </row>
    <row r="18" spans="1:15" x14ac:dyDescent="0.3">
      <c r="A18" s="12" t="s">
        <v>102</v>
      </c>
      <c r="B18" s="6" t="s">
        <v>103</v>
      </c>
      <c r="C18" s="6" t="s">
        <v>299</v>
      </c>
      <c r="D18" s="6" t="s">
        <v>260</v>
      </c>
      <c r="E18" s="6" t="s">
        <v>279</v>
      </c>
      <c r="F18" s="28">
        <v>2000</v>
      </c>
      <c r="G18" s="8" t="str">
        <f t="shared" si="0"/>
        <v>Jr</v>
      </c>
      <c r="H18" s="43">
        <f t="shared" si="1"/>
        <v>25</v>
      </c>
      <c r="I18" s="4">
        <v>15</v>
      </c>
      <c r="J18" s="4">
        <v>10</v>
      </c>
      <c r="K18" s="2"/>
      <c r="L18" s="2"/>
      <c r="M18" s="2"/>
      <c r="N18" s="2"/>
      <c r="O18" s="2"/>
    </row>
    <row r="19" spans="1:15" x14ac:dyDescent="0.3">
      <c r="A19" s="7" t="s">
        <v>52</v>
      </c>
      <c r="B19" s="7" t="s">
        <v>53</v>
      </c>
      <c r="C19" s="7" t="s">
        <v>300</v>
      </c>
      <c r="D19" s="7" t="s">
        <v>263</v>
      </c>
      <c r="E19" s="7" t="s">
        <v>281</v>
      </c>
      <c r="F19" s="25">
        <v>1994</v>
      </c>
      <c r="G19" s="8" t="str">
        <f t="shared" si="0"/>
        <v xml:space="preserve"> </v>
      </c>
      <c r="H19" s="43">
        <f t="shared" si="1"/>
        <v>24</v>
      </c>
      <c r="I19" s="4"/>
      <c r="J19" s="4">
        <v>24</v>
      </c>
      <c r="K19" s="2"/>
      <c r="L19" s="2"/>
      <c r="M19" s="2"/>
      <c r="N19" s="2"/>
      <c r="O19" s="2"/>
    </row>
    <row r="20" spans="1:15" x14ac:dyDescent="0.3">
      <c r="A20" s="7" t="s">
        <v>67</v>
      </c>
      <c r="B20" s="7" t="s">
        <v>68</v>
      </c>
      <c r="C20" s="6" t="s">
        <v>337</v>
      </c>
      <c r="D20" s="7" t="s">
        <v>263</v>
      </c>
      <c r="E20" s="7" t="s">
        <v>301</v>
      </c>
      <c r="F20" s="25">
        <v>1996</v>
      </c>
      <c r="G20" s="8" t="str">
        <f t="shared" si="0"/>
        <v xml:space="preserve"> </v>
      </c>
      <c r="H20" s="43">
        <f t="shared" si="1"/>
        <v>22</v>
      </c>
      <c r="I20" s="4"/>
      <c r="J20" s="4">
        <v>22</v>
      </c>
      <c r="K20" s="2"/>
      <c r="L20" s="2"/>
      <c r="M20" s="2"/>
      <c r="N20" s="2"/>
      <c r="O20" s="2"/>
    </row>
    <row r="21" spans="1:15" x14ac:dyDescent="0.3">
      <c r="A21" s="7" t="s">
        <v>82</v>
      </c>
      <c r="B21" s="7" t="s">
        <v>83</v>
      </c>
      <c r="C21" s="23" t="s">
        <v>312</v>
      </c>
      <c r="D21" s="7" t="s">
        <v>257</v>
      </c>
      <c r="E21" s="7" t="s">
        <v>277</v>
      </c>
      <c r="F21" s="25">
        <v>1998</v>
      </c>
      <c r="G21" s="8" t="str">
        <f t="shared" si="0"/>
        <v>Jr</v>
      </c>
      <c r="H21" s="43">
        <f t="shared" si="1"/>
        <v>18</v>
      </c>
      <c r="I21" s="4"/>
      <c r="J21" s="4">
        <v>18</v>
      </c>
      <c r="K21" s="2"/>
      <c r="L21" s="2"/>
      <c r="M21" s="2"/>
      <c r="N21" s="2"/>
      <c r="O21" s="2"/>
    </row>
    <row r="22" spans="1:15" x14ac:dyDescent="0.3">
      <c r="A22" s="7" t="s">
        <v>62</v>
      </c>
      <c r="B22" s="7" t="s">
        <v>63</v>
      </c>
      <c r="C22" s="7" t="s">
        <v>297</v>
      </c>
      <c r="D22" s="7" t="s">
        <v>263</v>
      </c>
      <c r="E22" s="7" t="s">
        <v>289</v>
      </c>
      <c r="F22" s="25">
        <v>1997</v>
      </c>
      <c r="G22" s="8" t="str">
        <f t="shared" si="0"/>
        <v xml:space="preserve"> </v>
      </c>
      <c r="H22" s="43">
        <f t="shared" si="1"/>
        <v>16</v>
      </c>
      <c r="I22" s="4"/>
      <c r="J22" s="4">
        <v>16</v>
      </c>
      <c r="K22" s="2"/>
      <c r="L22" s="2"/>
      <c r="M22" s="2"/>
      <c r="N22" s="2"/>
      <c r="O22" s="2"/>
    </row>
    <row r="23" spans="1:15" x14ac:dyDescent="0.3">
      <c r="A23" s="7" t="s">
        <v>32</v>
      </c>
      <c r="B23" s="7" t="s">
        <v>284</v>
      </c>
      <c r="C23" s="7" t="s">
        <v>285</v>
      </c>
      <c r="D23" s="7" t="s">
        <v>260</v>
      </c>
      <c r="E23" s="7" t="s">
        <v>286</v>
      </c>
      <c r="F23" s="25">
        <v>1993</v>
      </c>
      <c r="G23" s="8" t="str">
        <f t="shared" si="0"/>
        <v xml:space="preserve"> </v>
      </c>
      <c r="H23" s="43">
        <f t="shared" si="1"/>
        <v>0</v>
      </c>
      <c r="I23" s="4"/>
      <c r="J23" s="4"/>
      <c r="K23" s="2"/>
      <c r="L23" s="2"/>
      <c r="M23" s="2"/>
      <c r="N23" s="2"/>
      <c r="O23" s="2"/>
    </row>
    <row r="24" spans="1:15" x14ac:dyDescent="0.3">
      <c r="A24" s="7" t="s">
        <v>34</v>
      </c>
      <c r="B24" s="7" t="s">
        <v>244</v>
      </c>
      <c r="C24" s="7" t="s">
        <v>290</v>
      </c>
      <c r="D24" s="7" t="s">
        <v>263</v>
      </c>
      <c r="E24" s="7" t="s">
        <v>258</v>
      </c>
      <c r="F24" s="25">
        <v>1995</v>
      </c>
      <c r="G24" s="8" t="str">
        <f t="shared" si="0"/>
        <v xml:space="preserve"> </v>
      </c>
      <c r="H24" s="43">
        <f t="shared" si="1"/>
        <v>0</v>
      </c>
      <c r="I24" s="4"/>
      <c r="J24" s="4"/>
      <c r="K24" s="2"/>
      <c r="L24" s="2"/>
      <c r="M24" s="2"/>
      <c r="N24" s="2"/>
      <c r="O24" s="2"/>
    </row>
    <row r="25" spans="1:15" x14ac:dyDescent="0.3">
      <c r="A25" s="47" t="s">
        <v>42</v>
      </c>
      <c r="B25" s="47" t="s">
        <v>43</v>
      </c>
      <c r="C25" s="47" t="s">
        <v>288</v>
      </c>
      <c r="D25" s="47" t="s">
        <v>260</v>
      </c>
      <c r="E25" s="47" t="s">
        <v>289</v>
      </c>
      <c r="F25" s="49">
        <v>1997</v>
      </c>
      <c r="G25" s="8" t="str">
        <f t="shared" si="0"/>
        <v xml:space="preserve"> </v>
      </c>
      <c r="H25" s="43">
        <f t="shared" si="1"/>
        <v>0</v>
      </c>
      <c r="I25" s="4"/>
      <c r="J25" s="4"/>
      <c r="K25" s="2"/>
      <c r="L25" s="2"/>
      <c r="M25" s="2"/>
      <c r="N25" s="2"/>
      <c r="O25" s="2"/>
    </row>
    <row r="26" spans="1:15" x14ac:dyDescent="0.3">
      <c r="A26" s="7" t="s">
        <v>46</v>
      </c>
      <c r="B26" s="7" t="s">
        <v>47</v>
      </c>
      <c r="C26" s="7" t="s">
        <v>280</v>
      </c>
      <c r="D26" s="7" t="s">
        <v>260</v>
      </c>
      <c r="E26" s="7" t="s">
        <v>281</v>
      </c>
      <c r="F26" s="25">
        <v>1997</v>
      </c>
      <c r="G26" s="8" t="str">
        <f t="shared" si="0"/>
        <v xml:space="preserve"> </v>
      </c>
      <c r="H26" s="43">
        <f t="shared" si="1"/>
        <v>0</v>
      </c>
      <c r="I26" s="4"/>
      <c r="J26" s="4"/>
      <c r="K26" s="2"/>
      <c r="L26" s="2"/>
      <c r="M26" s="2"/>
      <c r="N26" s="2"/>
      <c r="O26" s="2"/>
    </row>
    <row r="27" spans="1:15" x14ac:dyDescent="0.3">
      <c r="A27" s="7" t="s">
        <v>49</v>
      </c>
      <c r="B27" s="7" t="s">
        <v>33</v>
      </c>
      <c r="C27" s="7" t="s">
        <v>299</v>
      </c>
      <c r="D27" s="7" t="s">
        <v>260</v>
      </c>
      <c r="E27" s="7" t="s">
        <v>279</v>
      </c>
      <c r="F27" s="25">
        <v>1998</v>
      </c>
      <c r="G27" s="8" t="str">
        <f t="shared" si="0"/>
        <v>Jr</v>
      </c>
      <c r="H27" s="43">
        <f t="shared" si="1"/>
        <v>0</v>
      </c>
      <c r="I27" s="4"/>
      <c r="J27" s="4"/>
      <c r="K27" s="2"/>
      <c r="L27" s="2"/>
      <c r="M27" s="2"/>
      <c r="N27" s="2"/>
      <c r="O27" s="2"/>
    </row>
    <row r="28" spans="1:15" x14ac:dyDescent="0.3">
      <c r="A28" s="7" t="s">
        <v>50</v>
      </c>
      <c r="B28" s="7" t="s">
        <v>51</v>
      </c>
      <c r="C28" s="9" t="s">
        <v>283</v>
      </c>
      <c r="D28" s="7" t="s">
        <v>260</v>
      </c>
      <c r="E28" s="7" t="s">
        <v>279</v>
      </c>
      <c r="F28" s="25">
        <v>1994</v>
      </c>
      <c r="G28" s="8" t="str">
        <f t="shared" si="0"/>
        <v xml:space="preserve"> </v>
      </c>
      <c r="H28" s="43">
        <f t="shared" si="1"/>
        <v>0</v>
      </c>
      <c r="I28" s="4"/>
      <c r="J28" s="4"/>
      <c r="K28" s="2"/>
      <c r="L28" s="2"/>
      <c r="M28" s="2"/>
      <c r="N28" s="2"/>
      <c r="O28" s="2"/>
    </row>
    <row r="29" spans="1:15" x14ac:dyDescent="0.3">
      <c r="A29" s="7" t="s">
        <v>54</v>
      </c>
      <c r="B29" s="7" t="s">
        <v>55</v>
      </c>
      <c r="C29" s="9" t="s">
        <v>280</v>
      </c>
      <c r="D29" s="7" t="s">
        <v>263</v>
      </c>
      <c r="E29" s="7" t="s">
        <v>281</v>
      </c>
      <c r="F29" s="25">
        <v>1996</v>
      </c>
      <c r="G29" s="8" t="str">
        <f t="shared" si="0"/>
        <v xml:space="preserve"> </v>
      </c>
      <c r="H29" s="43">
        <f t="shared" si="1"/>
        <v>0</v>
      </c>
      <c r="I29" s="4"/>
      <c r="J29" s="4"/>
      <c r="K29" s="2"/>
      <c r="L29" s="2"/>
      <c r="M29" s="2"/>
      <c r="N29" s="2"/>
      <c r="O29" s="2"/>
    </row>
    <row r="30" spans="1:15" x14ac:dyDescent="0.3">
      <c r="A30" s="7" t="s">
        <v>56</v>
      </c>
      <c r="B30" s="7" t="s">
        <v>328</v>
      </c>
      <c r="C30" s="23" t="s">
        <v>265</v>
      </c>
      <c r="D30" s="47" t="s">
        <v>260</v>
      </c>
      <c r="E30" s="7" t="s">
        <v>274</v>
      </c>
      <c r="F30" s="25">
        <v>1997</v>
      </c>
      <c r="G30" s="8" t="str">
        <f t="shared" si="0"/>
        <v xml:space="preserve"> </v>
      </c>
      <c r="H30" s="43">
        <f t="shared" si="1"/>
        <v>0</v>
      </c>
      <c r="I30" s="4"/>
      <c r="J30" s="4"/>
      <c r="K30" s="2"/>
      <c r="L30" s="2"/>
      <c r="M30" s="2"/>
      <c r="N30" s="2"/>
      <c r="O30" s="2"/>
    </row>
    <row r="31" spans="1:15" x14ac:dyDescent="0.3">
      <c r="A31" s="46" t="s">
        <v>76</v>
      </c>
      <c r="B31" s="39" t="s">
        <v>77</v>
      </c>
      <c r="C31" s="39" t="s">
        <v>278</v>
      </c>
      <c r="D31" s="39" t="s">
        <v>260</v>
      </c>
      <c r="E31" s="39" t="s">
        <v>279</v>
      </c>
      <c r="F31" s="48">
        <v>1997</v>
      </c>
      <c r="G31" s="40" t="str">
        <f t="shared" si="0"/>
        <v xml:space="preserve"> </v>
      </c>
      <c r="H31" s="43">
        <f t="shared" si="1"/>
        <v>0</v>
      </c>
      <c r="I31" s="41"/>
      <c r="J31" s="41"/>
      <c r="K31" s="42"/>
      <c r="L31" s="42"/>
      <c r="M31" s="42"/>
      <c r="N31" s="42"/>
      <c r="O31" s="42"/>
    </row>
    <row r="32" spans="1:15" x14ac:dyDescent="0.3">
      <c r="A32" s="7" t="s">
        <v>69</v>
      </c>
      <c r="B32" s="7" t="s">
        <v>70</v>
      </c>
      <c r="C32" s="9" t="s">
        <v>329</v>
      </c>
      <c r="D32" s="7" t="s">
        <v>306</v>
      </c>
      <c r="E32" s="7" t="s">
        <v>326</v>
      </c>
      <c r="F32" s="25">
        <v>1999</v>
      </c>
      <c r="G32" s="8" t="str">
        <f t="shared" si="0"/>
        <v>Jr</v>
      </c>
      <c r="H32" s="43">
        <f t="shared" si="1"/>
        <v>0</v>
      </c>
      <c r="I32" s="4"/>
      <c r="J32" s="4"/>
      <c r="K32" s="2"/>
      <c r="L32" s="2"/>
      <c r="M32" s="2"/>
      <c r="N32" s="2"/>
      <c r="O32" s="2"/>
    </row>
    <row r="33" spans="1:15" x14ac:dyDescent="0.3">
      <c r="A33" s="12" t="s">
        <v>91</v>
      </c>
      <c r="B33" s="6" t="s">
        <v>30</v>
      </c>
      <c r="C33" s="6" t="s">
        <v>331</v>
      </c>
      <c r="D33" s="6" t="s">
        <v>260</v>
      </c>
      <c r="E33" s="6" t="s">
        <v>261</v>
      </c>
      <c r="F33" s="28">
        <v>1997</v>
      </c>
      <c r="G33" s="8" t="str">
        <f t="shared" si="0"/>
        <v xml:space="preserve"> </v>
      </c>
      <c r="H33" s="43">
        <f t="shared" si="1"/>
        <v>0</v>
      </c>
      <c r="I33" s="4"/>
      <c r="J33" s="4"/>
      <c r="K33" s="2"/>
      <c r="L33" s="2"/>
      <c r="M33" s="2"/>
      <c r="N33" s="2"/>
      <c r="O33" s="2"/>
    </row>
    <row r="34" spans="1:15" x14ac:dyDescent="0.3">
      <c r="A34" s="7" t="s">
        <v>84</v>
      </c>
      <c r="B34" s="7" t="s">
        <v>77</v>
      </c>
      <c r="C34" s="7" t="s">
        <v>256</v>
      </c>
      <c r="D34" s="7" t="s">
        <v>257</v>
      </c>
      <c r="E34" s="7" t="s">
        <v>258</v>
      </c>
      <c r="F34" s="25">
        <v>1994</v>
      </c>
      <c r="G34" s="8" t="str">
        <f t="shared" si="0"/>
        <v xml:space="preserve"> </v>
      </c>
      <c r="H34" s="43">
        <f t="shared" si="1"/>
        <v>0</v>
      </c>
      <c r="I34" s="4"/>
      <c r="J34" s="4"/>
      <c r="K34" s="2"/>
      <c r="L34" s="2"/>
      <c r="M34" s="2"/>
      <c r="N34" s="2"/>
      <c r="O34" s="2"/>
    </row>
    <row r="35" spans="1:15" x14ac:dyDescent="0.3">
      <c r="A35" s="12" t="s">
        <v>100</v>
      </c>
      <c r="B35" s="6" t="s">
        <v>101</v>
      </c>
      <c r="C35" s="9" t="s">
        <v>335</v>
      </c>
      <c r="D35" s="6" t="s">
        <v>260</v>
      </c>
      <c r="E35" s="6" t="s">
        <v>304</v>
      </c>
      <c r="F35" s="28">
        <v>1996</v>
      </c>
      <c r="G35" s="8" t="str">
        <f t="shared" si="0"/>
        <v xml:space="preserve"> </v>
      </c>
      <c r="H35" s="43">
        <f t="shared" si="1"/>
        <v>0</v>
      </c>
      <c r="I35" s="4"/>
      <c r="J35" s="4"/>
      <c r="K35" s="2"/>
      <c r="L35" s="2"/>
      <c r="M35" s="2"/>
      <c r="N35" s="2"/>
      <c r="O35" s="2"/>
    </row>
    <row r="36" spans="1:15" x14ac:dyDescent="0.3">
      <c r="A36" s="12" t="s">
        <v>92</v>
      </c>
      <c r="B36" s="6" t="s">
        <v>93</v>
      </c>
      <c r="C36" s="6" t="s">
        <v>324</v>
      </c>
      <c r="D36" s="6" t="s">
        <v>257</v>
      </c>
      <c r="E36" s="6" t="s">
        <v>301</v>
      </c>
      <c r="F36" s="28">
        <v>1995</v>
      </c>
      <c r="G36" s="8" t="str">
        <f t="shared" si="0"/>
        <v xml:space="preserve"> </v>
      </c>
      <c r="H36" s="43">
        <f t="shared" si="1"/>
        <v>0</v>
      </c>
      <c r="I36" s="4"/>
      <c r="J36" s="4"/>
      <c r="K36" s="2"/>
      <c r="L36" s="2"/>
      <c r="M36" s="2"/>
      <c r="N36" s="2"/>
      <c r="O36" s="2"/>
    </row>
  </sheetData>
  <sortState ref="A2:J36">
    <sortCondition descending="1" ref="H2:H36"/>
  </sortState>
  <conditionalFormatting sqref="G2:G31">
    <cfRule type="containsText" dxfId="39" priority="9" operator="containsText" text="Yngre">
      <formula>NOT(ISERROR(SEARCH("Yngre",G2)))</formula>
    </cfRule>
    <cfRule type="containsText" dxfId="38" priority="10" operator="containsText" text="Jr">
      <formula>NOT(ISERROR(SEARCH("Jr",G2)))</formula>
    </cfRule>
  </conditionalFormatting>
  <conditionalFormatting sqref="G32">
    <cfRule type="containsText" dxfId="37" priority="7" operator="containsText" text="Yngre">
      <formula>NOT(ISERROR(SEARCH("Yngre",G32)))</formula>
    </cfRule>
    <cfRule type="containsText" dxfId="36" priority="8" operator="containsText" text="Jr">
      <formula>NOT(ISERROR(SEARCH("Jr",G32)))</formula>
    </cfRule>
  </conditionalFormatting>
  <conditionalFormatting sqref="G34">
    <cfRule type="containsText" dxfId="35" priority="5" operator="containsText" text="Yngre">
      <formula>NOT(ISERROR(SEARCH("Yngre",G34)))</formula>
    </cfRule>
    <cfRule type="containsText" dxfId="34" priority="6" operator="containsText" text="Jr">
      <formula>NOT(ISERROR(SEARCH("Jr",G34)))</formula>
    </cfRule>
  </conditionalFormatting>
  <conditionalFormatting sqref="G35">
    <cfRule type="containsText" dxfId="33" priority="3" operator="containsText" text="Yngre">
      <formula>NOT(ISERROR(SEARCH("Yngre",G35)))</formula>
    </cfRule>
    <cfRule type="containsText" dxfId="32" priority="4" operator="containsText" text="Jr">
      <formula>NOT(ISERROR(SEARCH("Jr",G35)))</formula>
    </cfRule>
  </conditionalFormatting>
  <conditionalFormatting sqref="G36">
    <cfRule type="containsText" dxfId="31" priority="1" operator="containsText" text="Yngre">
      <formula>NOT(ISERROR(SEARCH("Yngre",G36)))</formula>
    </cfRule>
    <cfRule type="containsText" dxfId="30" priority="2" operator="containsText" text="Jr">
      <formula>NOT(ISERROR(SEARCH("Jr",G36)))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D12" sqref="D12"/>
    </sheetView>
  </sheetViews>
  <sheetFormatPr baseColWidth="10" defaultRowHeight="14.4" x14ac:dyDescent="0.3"/>
  <cols>
    <col min="1" max="1" width="11.44140625" style="44"/>
    <col min="2" max="2" width="14.109375" bestFit="1" customWidth="1"/>
    <col min="3" max="3" width="18" bestFit="1" customWidth="1"/>
    <col min="4" max="4" width="16.6640625" bestFit="1" customWidth="1"/>
    <col min="5" max="5" width="15.5546875" bestFit="1" customWidth="1"/>
    <col min="6" max="6" width="5" bestFit="1" customWidth="1"/>
    <col min="7" max="7" width="6.44140625" bestFit="1" customWidth="1"/>
    <col min="8" max="8" width="5.33203125" bestFit="1" customWidth="1"/>
    <col min="9" max="10" width="4" style="38" bestFit="1" customWidth="1"/>
    <col min="11" max="14" width="3.77734375" bestFit="1" customWidth="1"/>
  </cols>
  <sheetData>
    <row r="1" spans="1:15" ht="115.8" x14ac:dyDescent="0.3">
      <c r="A1" s="45" t="s">
        <v>247</v>
      </c>
      <c r="B1" s="4" t="s">
        <v>248</v>
      </c>
      <c r="C1" s="4" t="s">
        <v>249</v>
      </c>
      <c r="D1" s="4" t="s">
        <v>250</v>
      </c>
      <c r="E1" s="4" t="s">
        <v>253</v>
      </c>
      <c r="F1" s="5" t="s">
        <v>245</v>
      </c>
      <c r="G1" s="4" t="s">
        <v>255</v>
      </c>
      <c r="H1" s="37" t="s">
        <v>429</v>
      </c>
      <c r="I1" s="36" t="s">
        <v>430</v>
      </c>
      <c r="J1" s="36" t="s">
        <v>431</v>
      </c>
      <c r="K1" s="36" t="s">
        <v>432</v>
      </c>
      <c r="L1" s="36" t="s">
        <v>475</v>
      </c>
      <c r="M1" s="36" t="s">
        <v>433</v>
      </c>
      <c r="N1" s="36" t="s">
        <v>434</v>
      </c>
    </row>
    <row r="2" spans="1:15" x14ac:dyDescent="0.3">
      <c r="A2" s="6" t="s">
        <v>90</v>
      </c>
      <c r="B2" s="6" t="s">
        <v>457</v>
      </c>
      <c r="C2" s="6" t="s">
        <v>336</v>
      </c>
      <c r="D2" s="6" t="s">
        <v>306</v>
      </c>
      <c r="E2" s="6" t="s">
        <v>281</v>
      </c>
      <c r="F2" s="28">
        <v>1999</v>
      </c>
      <c r="G2" s="8" t="str">
        <f>IF(VALUE(F2)&gt;=(Junior+4),"Yngre",IF(VALUE(F2)&gt;=Junior,"Jr"," "))</f>
        <v>Jr</v>
      </c>
      <c r="H2" s="43">
        <f t="shared" ref="H2:H35" si="0">SUM(I2:R2)</f>
        <v>180</v>
      </c>
      <c r="I2" s="4">
        <v>80</v>
      </c>
      <c r="J2" s="4">
        <v>100</v>
      </c>
      <c r="K2" s="2"/>
      <c r="L2" s="2"/>
      <c r="M2" s="2"/>
      <c r="N2" s="2"/>
    </row>
    <row r="3" spans="1:15" x14ac:dyDescent="0.3">
      <c r="A3" s="12" t="s">
        <v>137</v>
      </c>
      <c r="B3" s="6" t="s">
        <v>138</v>
      </c>
      <c r="C3" s="6" t="s">
        <v>318</v>
      </c>
      <c r="D3" s="6" t="s">
        <v>306</v>
      </c>
      <c r="E3" s="6" t="s">
        <v>258</v>
      </c>
      <c r="F3" s="28">
        <v>2000</v>
      </c>
      <c r="G3" s="8" t="str">
        <f>IF(VALUE(F3)&gt;=(Junior+4),"Yngre",IF(VALUE(F3)&gt;=Junior,"Jr"," "))</f>
        <v>Jr</v>
      </c>
      <c r="H3" s="43">
        <f t="shared" si="0"/>
        <v>160</v>
      </c>
      <c r="I3" s="4">
        <v>100</v>
      </c>
      <c r="J3" s="4">
        <v>60</v>
      </c>
      <c r="K3" s="2"/>
      <c r="L3" s="2"/>
      <c r="M3" s="2"/>
      <c r="N3" s="2"/>
    </row>
    <row r="4" spans="1:15" x14ac:dyDescent="0.3">
      <c r="A4" s="6" t="s">
        <v>126</v>
      </c>
      <c r="B4" s="6" t="s">
        <v>127</v>
      </c>
      <c r="C4" s="6" t="s">
        <v>338</v>
      </c>
      <c r="D4" s="6" t="s">
        <v>257</v>
      </c>
      <c r="E4" s="6" t="s">
        <v>258</v>
      </c>
      <c r="F4" s="28">
        <v>1996</v>
      </c>
      <c r="G4" s="8" t="str">
        <f>IF(VALUE(F4)&gt;=(Junior+4),"Yngre",IF(VALUE(F4)&gt;=Junior,"Jr"," "))</f>
        <v xml:space="preserve"> </v>
      </c>
      <c r="H4" s="43">
        <f t="shared" si="0"/>
        <v>130</v>
      </c>
      <c r="I4" s="4">
        <v>50</v>
      </c>
      <c r="J4" s="4">
        <v>80</v>
      </c>
      <c r="K4" s="2"/>
      <c r="L4" s="2"/>
      <c r="M4" s="2"/>
      <c r="N4" s="2"/>
    </row>
    <row r="5" spans="1:15" x14ac:dyDescent="0.3">
      <c r="A5" s="12" t="s">
        <v>134</v>
      </c>
      <c r="B5" s="6" t="s">
        <v>135</v>
      </c>
      <c r="C5" s="6" t="s">
        <v>333</v>
      </c>
      <c r="D5" s="6" t="s">
        <v>303</v>
      </c>
      <c r="E5" s="6" t="s">
        <v>254</v>
      </c>
      <c r="F5" s="28">
        <v>1999</v>
      </c>
      <c r="G5" s="8" t="str">
        <f>IF(VALUE(F5)&gt;=(Junior+4),"Yngre",IF(VALUE(F5)&gt;=Junior,"Jr"," "))</f>
        <v>Jr</v>
      </c>
      <c r="H5" s="43">
        <f t="shared" si="0"/>
        <v>105</v>
      </c>
      <c r="I5" s="4">
        <v>60</v>
      </c>
      <c r="J5" s="4">
        <v>45</v>
      </c>
      <c r="K5" s="2"/>
      <c r="L5" s="2"/>
      <c r="M5" s="2"/>
      <c r="N5" s="2"/>
    </row>
    <row r="6" spans="1:15" x14ac:dyDescent="0.3">
      <c r="A6" s="12" t="s">
        <v>94</v>
      </c>
      <c r="B6" s="6" t="s">
        <v>364</v>
      </c>
      <c r="C6" s="6" t="s">
        <v>308</v>
      </c>
      <c r="D6" s="6" t="s">
        <v>257</v>
      </c>
      <c r="E6" s="6" t="s">
        <v>309</v>
      </c>
      <c r="F6" s="28">
        <v>1999</v>
      </c>
      <c r="G6" s="8" t="str">
        <f>IF(VALUE(F6)&gt;=(Junior+4),"Yngre",IF(VALUE(F6)&gt;=Junior,"Jr"," "))</f>
        <v>Jr</v>
      </c>
      <c r="H6" s="43">
        <f t="shared" si="0"/>
        <v>86</v>
      </c>
      <c r="I6" s="4">
        <v>36</v>
      </c>
      <c r="J6" s="4">
        <v>50</v>
      </c>
      <c r="K6" s="2"/>
      <c r="L6" s="2"/>
      <c r="M6" s="2"/>
      <c r="N6" s="2"/>
    </row>
    <row r="7" spans="1:15" x14ac:dyDescent="0.3">
      <c r="A7" s="12" t="s">
        <v>112</v>
      </c>
      <c r="B7" s="6" t="s">
        <v>426</v>
      </c>
      <c r="C7" s="6" t="s">
        <v>337</v>
      </c>
      <c r="D7" s="6" t="s">
        <v>263</v>
      </c>
      <c r="E7" s="6" t="s">
        <v>301</v>
      </c>
      <c r="F7" s="28">
        <v>1998</v>
      </c>
      <c r="G7" s="8" t="str">
        <f>IF(VALUE(F7)&gt;=(Junior+4),"Yngre",IF(VALUE(F7)&gt;=Junior,"Jr"," "))</f>
        <v>Jr</v>
      </c>
      <c r="H7" s="43">
        <f t="shared" si="0"/>
        <v>77</v>
      </c>
      <c r="I7" s="4">
        <v>45</v>
      </c>
      <c r="J7" s="4">
        <v>32</v>
      </c>
      <c r="K7" s="2"/>
      <c r="L7" s="2"/>
      <c r="M7" s="2"/>
      <c r="N7" s="2"/>
    </row>
    <row r="8" spans="1:15" x14ac:dyDescent="0.3">
      <c r="A8" s="12" t="s">
        <v>116</v>
      </c>
      <c r="B8" s="6" t="s">
        <v>458</v>
      </c>
      <c r="C8" s="6" t="s">
        <v>334</v>
      </c>
      <c r="D8" s="6" t="s">
        <v>303</v>
      </c>
      <c r="E8" s="6" t="s">
        <v>304</v>
      </c>
      <c r="F8" s="28">
        <v>1999</v>
      </c>
      <c r="G8" s="8" t="str">
        <f>IF(VALUE(F8)&gt;=(Junior+4),"Yngre",IF(VALUE(F8)&gt;=Junior,"Jr"," "))</f>
        <v>Jr</v>
      </c>
      <c r="H8" s="43">
        <f t="shared" si="0"/>
        <v>76</v>
      </c>
      <c r="I8" s="4">
        <v>40</v>
      </c>
      <c r="J8" s="4">
        <v>36</v>
      </c>
      <c r="K8" s="2"/>
      <c r="L8" s="2"/>
      <c r="M8" s="2"/>
      <c r="N8" s="2"/>
    </row>
    <row r="9" spans="1:15" x14ac:dyDescent="0.3">
      <c r="A9" s="12" t="s">
        <v>172</v>
      </c>
      <c r="B9" s="6" t="s">
        <v>173</v>
      </c>
      <c r="C9" s="6" t="s">
        <v>315</v>
      </c>
      <c r="D9" s="6" t="s">
        <v>257</v>
      </c>
      <c r="E9" s="6" t="s">
        <v>316</v>
      </c>
      <c r="F9" s="28">
        <v>1996</v>
      </c>
      <c r="G9" s="8" t="str">
        <f>IF(VALUE(F9)&gt;=(Junior+4),"Yngre",IF(VALUE(F9)&gt;=Junior,"Jr"," "))</f>
        <v xml:space="preserve"> </v>
      </c>
      <c r="H9" s="43">
        <f t="shared" si="0"/>
        <v>66</v>
      </c>
      <c r="I9" s="4">
        <v>26</v>
      </c>
      <c r="J9" s="4">
        <v>40</v>
      </c>
      <c r="K9" s="2"/>
      <c r="L9" s="2"/>
      <c r="M9" s="2"/>
      <c r="N9" s="2"/>
    </row>
    <row r="10" spans="1:15" x14ac:dyDescent="0.3">
      <c r="A10" s="12" t="s">
        <v>119</v>
      </c>
      <c r="B10" s="6" t="s">
        <v>120</v>
      </c>
      <c r="C10" s="6" t="s">
        <v>280</v>
      </c>
      <c r="D10" s="6" t="s">
        <v>306</v>
      </c>
      <c r="E10" s="6" t="s">
        <v>281</v>
      </c>
      <c r="F10" s="28">
        <v>1999</v>
      </c>
      <c r="G10" s="8" t="str">
        <f t="shared" ref="G10:G18" si="1">IF(VALUE(F10)&gt;=(Junior+4),"Yngre",IF(VALUE(F10)&gt;=Junior,"Jr"," "))</f>
        <v>Jr</v>
      </c>
      <c r="H10" s="43">
        <f t="shared" si="0"/>
        <v>61</v>
      </c>
      <c r="I10" s="4">
        <v>32</v>
      </c>
      <c r="J10" s="4">
        <v>29</v>
      </c>
      <c r="K10" s="2"/>
      <c r="L10" s="2"/>
      <c r="M10" s="2"/>
      <c r="N10" s="2"/>
    </row>
    <row r="11" spans="1:15" x14ac:dyDescent="0.3">
      <c r="A11" s="12" t="s">
        <v>108</v>
      </c>
      <c r="B11" s="6" t="s">
        <v>109</v>
      </c>
      <c r="C11" s="6" t="s">
        <v>317</v>
      </c>
      <c r="D11" s="6" t="s">
        <v>252</v>
      </c>
      <c r="E11" s="6" t="s">
        <v>254</v>
      </c>
      <c r="F11" s="28">
        <v>1991</v>
      </c>
      <c r="G11" s="8" t="str">
        <f t="shared" si="1"/>
        <v xml:space="preserve"> </v>
      </c>
      <c r="H11" s="43">
        <f t="shared" si="0"/>
        <v>55</v>
      </c>
      <c r="I11" s="4">
        <v>29</v>
      </c>
      <c r="J11" s="4">
        <v>26</v>
      </c>
      <c r="K11" s="2"/>
      <c r="L11" s="2"/>
      <c r="M11" s="2"/>
      <c r="N11" s="2"/>
    </row>
    <row r="12" spans="1:15" x14ac:dyDescent="0.3">
      <c r="A12" s="12" t="s">
        <v>95</v>
      </c>
      <c r="B12" s="6" t="s">
        <v>123</v>
      </c>
      <c r="C12" s="6" t="s">
        <v>310</v>
      </c>
      <c r="D12" s="6" t="s">
        <v>252</v>
      </c>
      <c r="E12" s="6" t="s">
        <v>254</v>
      </c>
      <c r="F12" s="28">
        <v>2000</v>
      </c>
      <c r="G12" s="8" t="str">
        <f t="shared" si="1"/>
        <v>Jr</v>
      </c>
      <c r="H12" s="43">
        <f t="shared" si="0"/>
        <v>48</v>
      </c>
      <c r="I12" s="4">
        <v>26</v>
      </c>
      <c r="J12" s="4">
        <v>22</v>
      </c>
      <c r="K12" s="2"/>
      <c r="L12" s="2"/>
      <c r="M12" s="2"/>
      <c r="N12" s="2"/>
    </row>
    <row r="13" spans="1:15" x14ac:dyDescent="0.3">
      <c r="A13" s="12" t="s">
        <v>110</v>
      </c>
      <c r="B13" s="6" t="s">
        <v>111</v>
      </c>
      <c r="C13" s="6" t="s">
        <v>314</v>
      </c>
      <c r="D13" s="6" t="s">
        <v>263</v>
      </c>
      <c r="E13" s="6" t="s">
        <v>289</v>
      </c>
      <c r="F13" s="28">
        <v>1998</v>
      </c>
      <c r="G13" s="8" t="str">
        <f t="shared" si="1"/>
        <v>Jr</v>
      </c>
      <c r="H13" s="43">
        <f t="shared" si="0"/>
        <v>46</v>
      </c>
      <c r="I13" s="4">
        <v>22</v>
      </c>
      <c r="J13" s="4">
        <v>24</v>
      </c>
      <c r="K13" s="2"/>
      <c r="L13" s="2"/>
      <c r="M13" s="2"/>
      <c r="N13" s="2"/>
    </row>
    <row r="14" spans="1:15" x14ac:dyDescent="0.3">
      <c r="A14" s="14" t="s">
        <v>88</v>
      </c>
      <c r="B14" s="15" t="s">
        <v>143</v>
      </c>
      <c r="C14" s="15" t="s">
        <v>312</v>
      </c>
      <c r="D14" s="15" t="s">
        <v>257</v>
      </c>
      <c r="E14" s="15" t="s">
        <v>277</v>
      </c>
      <c r="F14" s="29">
        <v>2000</v>
      </c>
      <c r="G14" s="8" t="str">
        <f t="shared" si="1"/>
        <v>Jr</v>
      </c>
      <c r="H14" s="43">
        <f t="shared" si="0"/>
        <v>38</v>
      </c>
      <c r="I14" s="4">
        <v>20</v>
      </c>
      <c r="J14" s="4">
        <v>18</v>
      </c>
      <c r="K14" s="2"/>
      <c r="L14" s="2"/>
      <c r="M14" s="2"/>
      <c r="N14" s="2"/>
    </row>
    <row r="15" spans="1:15" s="3" customFormat="1" x14ac:dyDescent="0.3">
      <c r="A15" s="12" t="s">
        <v>472</v>
      </c>
      <c r="B15" s="6" t="s">
        <v>470</v>
      </c>
      <c r="C15" s="6" t="s">
        <v>474</v>
      </c>
      <c r="D15" s="6" t="s">
        <v>303</v>
      </c>
      <c r="E15" s="6" t="s">
        <v>473</v>
      </c>
      <c r="F15" s="28">
        <v>1999</v>
      </c>
      <c r="G15" s="8" t="str">
        <f t="shared" ref="G15" si="2">IF(VALUE(F15)&gt;=(Junior+4),"Yngre",IF(VALUE(F15)&gt;=Junior,"Jr"," "))</f>
        <v>Jr</v>
      </c>
      <c r="H15" s="43">
        <f t="shared" ref="H15" si="3">SUM(I15:R15)</f>
        <v>36</v>
      </c>
      <c r="I15" s="4">
        <v>16</v>
      </c>
      <c r="J15" s="4">
        <v>20</v>
      </c>
      <c r="K15" s="1"/>
      <c r="L15" s="1"/>
      <c r="M15" s="1"/>
      <c r="N15" s="1"/>
      <c r="O15" s="20"/>
    </row>
    <row r="16" spans="1:15" x14ac:dyDescent="0.3">
      <c r="A16" s="12" t="s">
        <v>128</v>
      </c>
      <c r="B16" s="6" t="s">
        <v>129</v>
      </c>
      <c r="C16" s="6" t="s">
        <v>342</v>
      </c>
      <c r="D16" s="6" t="s">
        <v>306</v>
      </c>
      <c r="E16" s="6" t="s">
        <v>281</v>
      </c>
      <c r="F16" s="28">
        <v>2000</v>
      </c>
      <c r="G16" s="8" t="str">
        <f t="shared" si="1"/>
        <v>Jr</v>
      </c>
      <c r="H16" s="43">
        <f t="shared" si="0"/>
        <v>34</v>
      </c>
      <c r="I16" s="4">
        <v>18</v>
      </c>
      <c r="J16" s="4">
        <v>16</v>
      </c>
      <c r="K16" s="2"/>
      <c r="L16" s="2"/>
      <c r="M16" s="2"/>
      <c r="N16" s="2"/>
    </row>
    <row r="17" spans="1:14" x14ac:dyDescent="0.3">
      <c r="A17" s="12" t="s">
        <v>124</v>
      </c>
      <c r="B17" s="6" t="s">
        <v>125</v>
      </c>
      <c r="C17" s="6" t="s">
        <v>305</v>
      </c>
      <c r="D17" s="15" t="s">
        <v>306</v>
      </c>
      <c r="E17" s="6" t="s">
        <v>281</v>
      </c>
      <c r="F17" s="28">
        <v>2000</v>
      </c>
      <c r="G17" s="8" t="str">
        <f t="shared" si="1"/>
        <v>Jr</v>
      </c>
      <c r="H17" s="43">
        <f t="shared" si="0"/>
        <v>30</v>
      </c>
      <c r="I17" s="4">
        <v>15</v>
      </c>
      <c r="J17" s="4">
        <v>15</v>
      </c>
      <c r="K17" s="2"/>
      <c r="L17" s="2"/>
      <c r="M17" s="2"/>
      <c r="N17" s="2"/>
    </row>
    <row r="18" spans="1:14" x14ac:dyDescent="0.3">
      <c r="A18" s="12" t="s">
        <v>142</v>
      </c>
      <c r="B18" s="6" t="s">
        <v>313</v>
      </c>
      <c r="C18" s="6" t="s">
        <v>314</v>
      </c>
      <c r="D18" s="6" t="s">
        <v>263</v>
      </c>
      <c r="E18" s="6" t="s">
        <v>289</v>
      </c>
      <c r="F18" s="28">
        <v>1996</v>
      </c>
      <c r="G18" s="8" t="str">
        <f t="shared" si="1"/>
        <v xml:space="preserve"> </v>
      </c>
      <c r="H18" s="43">
        <f t="shared" si="0"/>
        <v>28</v>
      </c>
      <c r="I18" s="4">
        <v>14</v>
      </c>
      <c r="J18" s="4">
        <v>14</v>
      </c>
      <c r="K18" s="2"/>
      <c r="L18" s="2"/>
      <c r="M18" s="2"/>
      <c r="N18" s="2"/>
    </row>
    <row r="19" spans="1:14" x14ac:dyDescent="0.3">
      <c r="A19" s="12" t="s">
        <v>102</v>
      </c>
      <c r="B19" s="6" t="s">
        <v>103</v>
      </c>
      <c r="C19" s="6" t="s">
        <v>299</v>
      </c>
      <c r="D19" s="6" t="s">
        <v>260</v>
      </c>
      <c r="E19" s="6" t="s">
        <v>279</v>
      </c>
      <c r="F19" s="28">
        <v>2000</v>
      </c>
      <c r="G19" s="8" t="str">
        <f t="shared" ref="G19:G35" si="4">IF(VALUE(F19)&gt;=(Junior+4),"Yngre",IF(VALUE(F19)&gt;=Junior,"Jr"," "))</f>
        <v>Jr</v>
      </c>
      <c r="H19" s="43">
        <f t="shared" si="0"/>
        <v>0</v>
      </c>
      <c r="I19" s="4"/>
      <c r="J19" s="4"/>
      <c r="K19" s="2"/>
      <c r="L19" s="2"/>
      <c r="M19" s="2"/>
      <c r="N19" s="2"/>
    </row>
    <row r="20" spans="1:14" x14ac:dyDescent="0.3">
      <c r="A20" s="7" t="s">
        <v>81</v>
      </c>
      <c r="B20" s="7" t="s">
        <v>30</v>
      </c>
      <c r="C20" s="23" t="s">
        <v>311</v>
      </c>
      <c r="D20" s="7" t="s">
        <v>306</v>
      </c>
      <c r="E20" s="7" t="s">
        <v>281</v>
      </c>
      <c r="F20" s="25">
        <v>1999</v>
      </c>
      <c r="G20" s="8" t="str">
        <f t="shared" si="4"/>
        <v>Jr</v>
      </c>
      <c r="H20" s="43">
        <f t="shared" si="0"/>
        <v>0</v>
      </c>
      <c r="I20" s="4"/>
      <c r="J20" s="4"/>
      <c r="K20" s="2"/>
      <c r="L20" s="2"/>
      <c r="M20" s="2"/>
      <c r="N20" s="2"/>
    </row>
    <row r="21" spans="1:14" x14ac:dyDescent="0.3">
      <c r="A21" s="12" t="s">
        <v>97</v>
      </c>
      <c r="B21" s="6" t="s">
        <v>425</v>
      </c>
      <c r="C21" s="6" t="s">
        <v>278</v>
      </c>
      <c r="D21" s="6" t="s">
        <v>260</v>
      </c>
      <c r="E21" s="6" t="s">
        <v>279</v>
      </c>
      <c r="F21" s="28">
        <v>1995</v>
      </c>
      <c r="G21" s="8" t="str">
        <f t="shared" si="4"/>
        <v xml:space="preserve"> </v>
      </c>
      <c r="H21" s="43">
        <f t="shared" si="0"/>
        <v>0</v>
      </c>
      <c r="I21" s="4"/>
      <c r="J21" s="4"/>
      <c r="K21" s="2"/>
      <c r="L21" s="2"/>
      <c r="M21" s="2"/>
      <c r="N21" s="2"/>
    </row>
    <row r="22" spans="1:14" x14ac:dyDescent="0.3">
      <c r="A22" s="7" t="s">
        <v>86</v>
      </c>
      <c r="B22" s="7" t="s">
        <v>87</v>
      </c>
      <c r="C22" s="7" t="s">
        <v>300</v>
      </c>
      <c r="D22" s="7" t="s">
        <v>257</v>
      </c>
      <c r="E22" s="7" t="s">
        <v>281</v>
      </c>
      <c r="F22" s="25">
        <v>2000</v>
      </c>
      <c r="G22" s="8" t="str">
        <f t="shared" si="4"/>
        <v>Jr</v>
      </c>
      <c r="H22" s="43">
        <f t="shared" si="0"/>
        <v>0</v>
      </c>
      <c r="I22" s="4"/>
      <c r="J22" s="4"/>
      <c r="K22" s="2"/>
      <c r="L22" s="2"/>
      <c r="M22" s="2"/>
      <c r="N22" s="2"/>
    </row>
    <row r="23" spans="1:14" x14ac:dyDescent="0.3">
      <c r="A23" s="12" t="s">
        <v>98</v>
      </c>
      <c r="B23" s="6" t="s">
        <v>99</v>
      </c>
      <c r="C23" s="6" t="s">
        <v>307</v>
      </c>
      <c r="D23" s="6" t="s">
        <v>257</v>
      </c>
      <c r="E23" s="6" t="s">
        <v>258</v>
      </c>
      <c r="F23" s="28">
        <v>1999</v>
      </c>
      <c r="G23" s="8" t="str">
        <f t="shared" si="4"/>
        <v>Jr</v>
      </c>
      <c r="H23" s="43">
        <f t="shared" si="0"/>
        <v>0</v>
      </c>
      <c r="I23" s="4"/>
      <c r="J23" s="4"/>
      <c r="K23" s="2"/>
      <c r="L23" s="2"/>
      <c r="M23" s="2"/>
      <c r="N23" s="2"/>
    </row>
    <row r="24" spans="1:14" x14ac:dyDescent="0.3">
      <c r="A24" s="12" t="s">
        <v>104</v>
      </c>
      <c r="B24" s="6" t="s">
        <v>105</v>
      </c>
      <c r="C24" s="6" t="s">
        <v>265</v>
      </c>
      <c r="D24" s="6" t="s">
        <v>260</v>
      </c>
      <c r="E24" s="6" t="s">
        <v>274</v>
      </c>
      <c r="F24" s="28">
        <v>1996</v>
      </c>
      <c r="G24" s="8" t="str">
        <f t="shared" si="4"/>
        <v xml:space="preserve"> </v>
      </c>
      <c r="H24" s="43">
        <f t="shared" si="0"/>
        <v>0</v>
      </c>
      <c r="I24" s="4"/>
      <c r="J24" s="4"/>
      <c r="K24" s="2"/>
      <c r="L24" s="2"/>
      <c r="M24" s="2"/>
      <c r="N24" s="2"/>
    </row>
    <row r="25" spans="1:14" x14ac:dyDescent="0.3">
      <c r="A25" s="12" t="s">
        <v>95</v>
      </c>
      <c r="B25" s="6" t="s">
        <v>96</v>
      </c>
      <c r="C25" s="6" t="s">
        <v>310</v>
      </c>
      <c r="D25" s="15" t="s">
        <v>252</v>
      </c>
      <c r="E25" s="6" t="s">
        <v>254</v>
      </c>
      <c r="F25" s="28">
        <v>1996</v>
      </c>
      <c r="G25" s="8" t="str">
        <f t="shared" si="4"/>
        <v xml:space="preserve"> </v>
      </c>
      <c r="H25" s="43">
        <f t="shared" si="0"/>
        <v>0</v>
      </c>
      <c r="I25" s="4"/>
      <c r="J25" s="4"/>
      <c r="K25" s="2"/>
      <c r="L25" s="2"/>
      <c r="M25" s="2"/>
      <c r="N25" s="2"/>
    </row>
    <row r="26" spans="1:14" x14ac:dyDescent="0.3">
      <c r="A26" s="13" t="s">
        <v>106</v>
      </c>
      <c r="B26" s="6" t="s">
        <v>107</v>
      </c>
      <c r="C26" s="6" t="s">
        <v>256</v>
      </c>
      <c r="D26" s="6" t="s">
        <v>257</v>
      </c>
      <c r="E26" s="6" t="s">
        <v>258</v>
      </c>
      <c r="F26" s="28">
        <v>1997</v>
      </c>
      <c r="G26" s="8" t="str">
        <f t="shared" si="4"/>
        <v xml:space="preserve"> </v>
      </c>
      <c r="H26" s="43">
        <f t="shared" si="0"/>
        <v>0</v>
      </c>
      <c r="I26" s="4"/>
      <c r="J26" s="4"/>
      <c r="K26" s="2"/>
      <c r="L26" s="2"/>
      <c r="M26" s="2"/>
      <c r="N26" s="2"/>
    </row>
    <row r="27" spans="1:14" x14ac:dyDescent="0.3">
      <c r="A27" s="12" t="s">
        <v>114</v>
      </c>
      <c r="B27" s="6" t="s">
        <v>115</v>
      </c>
      <c r="C27" s="6" t="s">
        <v>280</v>
      </c>
      <c r="D27" s="11" t="s">
        <v>263</v>
      </c>
      <c r="E27" s="6" t="s">
        <v>281</v>
      </c>
      <c r="F27" s="28">
        <v>1998</v>
      </c>
      <c r="G27" s="8" t="str">
        <f t="shared" si="4"/>
        <v>Jr</v>
      </c>
      <c r="H27" s="43">
        <f t="shared" si="0"/>
        <v>0</v>
      </c>
      <c r="I27" s="4"/>
      <c r="J27" s="4"/>
      <c r="K27" s="2"/>
      <c r="L27" s="2"/>
      <c r="M27" s="2"/>
      <c r="N27" s="2"/>
    </row>
    <row r="28" spans="1:14" x14ac:dyDescent="0.3">
      <c r="A28" s="9" t="s">
        <v>37</v>
      </c>
      <c r="B28" s="19" t="s">
        <v>136</v>
      </c>
      <c r="C28" s="6" t="s">
        <v>283</v>
      </c>
      <c r="D28" s="6" t="s">
        <v>260</v>
      </c>
      <c r="E28" s="6" t="s">
        <v>279</v>
      </c>
      <c r="F28" s="28">
        <v>1995</v>
      </c>
      <c r="G28" s="8" t="str">
        <f t="shared" si="4"/>
        <v xml:space="preserve"> </v>
      </c>
      <c r="H28" s="43">
        <f t="shared" si="0"/>
        <v>0</v>
      </c>
      <c r="I28" s="4"/>
      <c r="J28" s="4"/>
      <c r="K28" s="2"/>
      <c r="L28" s="2"/>
      <c r="M28" s="2"/>
      <c r="N28" s="2"/>
    </row>
    <row r="29" spans="1:14" x14ac:dyDescent="0.3">
      <c r="A29" s="10" t="s">
        <v>118</v>
      </c>
      <c r="B29" s="11" t="s">
        <v>117</v>
      </c>
      <c r="C29" s="6" t="s">
        <v>317</v>
      </c>
      <c r="D29" s="11" t="s">
        <v>252</v>
      </c>
      <c r="E29" s="11" t="s">
        <v>254</v>
      </c>
      <c r="F29" s="27">
        <v>1998</v>
      </c>
      <c r="G29" s="8" t="str">
        <f t="shared" si="4"/>
        <v>Jr</v>
      </c>
      <c r="H29" s="43">
        <f t="shared" si="0"/>
        <v>0</v>
      </c>
      <c r="I29" s="4"/>
      <c r="J29" s="4"/>
      <c r="K29" s="2"/>
      <c r="L29" s="2"/>
      <c r="M29" s="2"/>
      <c r="N29" s="2"/>
    </row>
    <row r="30" spans="1:14" x14ac:dyDescent="0.3">
      <c r="A30" s="12" t="s">
        <v>121</v>
      </c>
      <c r="B30" s="6" t="s">
        <v>122</v>
      </c>
      <c r="C30" s="16" t="s">
        <v>300</v>
      </c>
      <c r="D30" s="6" t="s">
        <v>263</v>
      </c>
      <c r="E30" s="6" t="s">
        <v>281</v>
      </c>
      <c r="F30" s="28">
        <v>1998</v>
      </c>
      <c r="G30" s="8" t="str">
        <f t="shared" si="4"/>
        <v>Jr</v>
      </c>
      <c r="H30" s="43">
        <f t="shared" si="0"/>
        <v>0</v>
      </c>
      <c r="I30" s="4"/>
      <c r="J30" s="4"/>
      <c r="K30" s="2"/>
      <c r="L30" s="2"/>
      <c r="M30" s="2"/>
      <c r="N30" s="2"/>
    </row>
    <row r="31" spans="1:14" x14ac:dyDescent="0.3">
      <c r="A31" s="12" t="s">
        <v>155</v>
      </c>
      <c r="B31" s="6" t="s">
        <v>24</v>
      </c>
      <c r="C31" s="6" t="s">
        <v>278</v>
      </c>
      <c r="D31" s="6" t="s">
        <v>260</v>
      </c>
      <c r="E31" s="6" t="s">
        <v>279</v>
      </c>
      <c r="F31" s="28">
        <v>1998</v>
      </c>
      <c r="G31" s="8" t="str">
        <f t="shared" si="4"/>
        <v>Jr</v>
      </c>
      <c r="H31" s="43">
        <f t="shared" si="0"/>
        <v>0</v>
      </c>
      <c r="I31" s="4"/>
      <c r="J31" s="4"/>
      <c r="K31" s="2"/>
      <c r="L31" s="2"/>
      <c r="M31" s="2"/>
      <c r="N31" s="2"/>
    </row>
    <row r="32" spans="1:14" x14ac:dyDescent="0.3">
      <c r="A32" s="9" t="s">
        <v>31</v>
      </c>
      <c r="B32" s="19" t="s">
        <v>130</v>
      </c>
      <c r="C32" s="19" t="s">
        <v>330</v>
      </c>
      <c r="D32" s="19" t="s">
        <v>257</v>
      </c>
      <c r="E32" s="19" t="s">
        <v>277</v>
      </c>
      <c r="F32" s="30">
        <v>1995</v>
      </c>
      <c r="G32" s="24" t="str">
        <f t="shared" si="4"/>
        <v xml:space="preserve"> </v>
      </c>
      <c r="H32" s="43">
        <f t="shared" si="0"/>
        <v>0</v>
      </c>
      <c r="I32" s="4"/>
      <c r="J32" s="4"/>
      <c r="K32" s="2"/>
      <c r="L32" s="2"/>
      <c r="M32" s="2"/>
      <c r="N32" s="2"/>
    </row>
    <row r="33" spans="1:14" x14ac:dyDescent="0.3">
      <c r="A33" s="9" t="s">
        <v>131</v>
      </c>
      <c r="B33" s="19" t="s">
        <v>10</v>
      </c>
      <c r="C33" s="19" t="s">
        <v>327</v>
      </c>
      <c r="D33" s="19" t="s">
        <v>303</v>
      </c>
      <c r="E33" s="19" t="s">
        <v>304</v>
      </c>
      <c r="F33" s="30">
        <v>1998</v>
      </c>
      <c r="G33" s="24" t="str">
        <f t="shared" si="4"/>
        <v>Jr</v>
      </c>
      <c r="H33" s="43">
        <f t="shared" si="0"/>
        <v>0</v>
      </c>
      <c r="I33" s="4"/>
      <c r="J33" s="4"/>
      <c r="K33" s="2"/>
      <c r="L33" s="2"/>
      <c r="M33" s="2"/>
      <c r="N33" s="2"/>
    </row>
    <row r="34" spans="1:14" x14ac:dyDescent="0.3">
      <c r="A34" s="9" t="s">
        <v>132</v>
      </c>
      <c r="B34" s="19" t="s">
        <v>133</v>
      </c>
      <c r="C34" s="19" t="s">
        <v>325</v>
      </c>
      <c r="D34" s="19" t="s">
        <v>263</v>
      </c>
      <c r="E34" s="19" t="s">
        <v>326</v>
      </c>
      <c r="F34" s="30">
        <v>1994</v>
      </c>
      <c r="G34" s="24" t="str">
        <f t="shared" si="4"/>
        <v xml:space="preserve"> </v>
      </c>
      <c r="H34" s="43">
        <f t="shared" si="0"/>
        <v>0</v>
      </c>
      <c r="I34" s="4"/>
      <c r="J34" s="4"/>
      <c r="K34" s="2"/>
      <c r="L34" s="2"/>
      <c r="M34" s="2"/>
      <c r="N34" s="2"/>
    </row>
    <row r="35" spans="1:14" x14ac:dyDescent="0.3">
      <c r="A35" s="6" t="s">
        <v>139</v>
      </c>
      <c r="B35" s="6" t="s">
        <v>51</v>
      </c>
      <c r="C35" s="19" t="s">
        <v>358</v>
      </c>
      <c r="D35" s="6" t="s">
        <v>257</v>
      </c>
      <c r="E35" s="6" t="s">
        <v>258</v>
      </c>
      <c r="F35" s="28">
        <v>1995</v>
      </c>
      <c r="G35" s="8" t="str">
        <f t="shared" si="4"/>
        <v xml:space="preserve"> </v>
      </c>
      <c r="H35" s="43">
        <f t="shared" si="0"/>
        <v>0</v>
      </c>
      <c r="I35" s="4"/>
      <c r="J35" s="4"/>
      <c r="K35" s="2"/>
      <c r="L35" s="2"/>
      <c r="M35" s="2"/>
      <c r="N35" s="2"/>
    </row>
  </sheetData>
  <conditionalFormatting sqref="G2 G16:G31 G4:G14">
    <cfRule type="containsText" dxfId="29" priority="7" operator="containsText" text="Yngre">
      <formula>NOT(ISERROR(SEARCH("Yngre",G2)))</formula>
    </cfRule>
    <cfRule type="containsText" dxfId="28" priority="8" operator="containsText" text="Jr">
      <formula>NOT(ISERROR(SEARCH("Jr",G2)))</formula>
    </cfRule>
  </conditionalFormatting>
  <conditionalFormatting sqref="G3">
    <cfRule type="containsText" dxfId="27" priority="3" operator="containsText" text="Yngre">
      <formula>NOT(ISERROR(SEARCH("Yngre",G3)))</formula>
    </cfRule>
    <cfRule type="containsText" dxfId="26" priority="4" operator="containsText" text="Jr">
      <formula>NOT(ISERROR(SEARCH("Jr",G3)))</formula>
    </cfRule>
  </conditionalFormatting>
  <conditionalFormatting sqref="G15">
    <cfRule type="containsText" dxfId="25" priority="1" operator="containsText" text="Yngre">
      <formula>NOT(ISERROR(SEARCH("Yngre",G15)))</formula>
    </cfRule>
    <cfRule type="containsText" dxfId="24" priority="2" operator="containsText" text="Jr">
      <formula>NOT(ISERROR(SEARCH("Jr",G15)))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A34" workbookViewId="0">
      <selection activeCell="A42" sqref="A42:F42"/>
    </sheetView>
  </sheetViews>
  <sheetFormatPr baseColWidth="10" defaultRowHeight="14.4" x14ac:dyDescent="0.3"/>
  <cols>
    <col min="2" max="2" width="20.109375" bestFit="1" customWidth="1"/>
    <col min="3" max="3" width="18" bestFit="1" customWidth="1"/>
    <col min="4" max="4" width="16.6640625" bestFit="1" customWidth="1"/>
    <col min="5" max="5" width="15.5546875" bestFit="1" customWidth="1"/>
    <col min="6" max="6" width="5" bestFit="1" customWidth="1"/>
    <col min="7" max="7" width="6.44140625" bestFit="1" customWidth="1"/>
    <col min="8" max="8" width="5.33203125" bestFit="1" customWidth="1"/>
    <col min="9" max="10" width="4" style="38" bestFit="1" customWidth="1"/>
    <col min="11" max="14" width="3.77734375" bestFit="1" customWidth="1"/>
  </cols>
  <sheetData>
    <row r="1" spans="1:14" ht="115.8" x14ac:dyDescent="0.3">
      <c r="A1" s="4" t="s">
        <v>247</v>
      </c>
      <c r="B1" s="4" t="s">
        <v>248</v>
      </c>
      <c r="C1" s="4" t="s">
        <v>249</v>
      </c>
      <c r="D1" s="4" t="s">
        <v>250</v>
      </c>
      <c r="E1" s="4" t="s">
        <v>253</v>
      </c>
      <c r="F1" s="5" t="s">
        <v>245</v>
      </c>
      <c r="G1" s="4" t="s">
        <v>255</v>
      </c>
      <c r="H1" s="37" t="s">
        <v>429</v>
      </c>
      <c r="I1" s="36" t="s">
        <v>430</v>
      </c>
      <c r="J1" s="36" t="s">
        <v>431</v>
      </c>
      <c r="K1" s="36" t="s">
        <v>432</v>
      </c>
      <c r="L1" s="36" t="s">
        <v>475</v>
      </c>
      <c r="M1" s="36" t="s">
        <v>433</v>
      </c>
      <c r="N1" s="36" t="s">
        <v>434</v>
      </c>
    </row>
    <row r="2" spans="1:14" x14ac:dyDescent="0.3">
      <c r="A2" s="6" t="s">
        <v>239</v>
      </c>
      <c r="B2" s="6" t="s">
        <v>240</v>
      </c>
      <c r="C2" s="6" t="s">
        <v>302</v>
      </c>
      <c r="D2" s="6" t="s">
        <v>306</v>
      </c>
      <c r="E2" s="6" t="s">
        <v>304</v>
      </c>
      <c r="F2" s="28">
        <v>2001</v>
      </c>
      <c r="G2" s="8" t="str">
        <f>IF(VALUE(F2)&gt;=(Junior+4),"Yngre",IF(VALUE(F2)&gt;=Junior,"Jr"," "))</f>
        <v>Jr</v>
      </c>
      <c r="H2" s="43">
        <f t="shared" ref="H2:H33" si="0">SUM(I2:R2)</f>
        <v>180</v>
      </c>
      <c r="I2" s="4">
        <v>100</v>
      </c>
      <c r="J2" s="4">
        <v>80</v>
      </c>
      <c r="K2" s="2"/>
      <c r="L2" s="2"/>
      <c r="M2" s="2"/>
      <c r="N2" s="2"/>
    </row>
    <row r="3" spans="1:14" x14ac:dyDescent="0.3">
      <c r="A3" s="11" t="s">
        <v>72</v>
      </c>
      <c r="B3" s="11" t="s">
        <v>168</v>
      </c>
      <c r="C3" s="11" t="s">
        <v>296</v>
      </c>
      <c r="D3" s="11" t="s">
        <v>257</v>
      </c>
      <c r="E3" s="11" t="s">
        <v>281</v>
      </c>
      <c r="F3" s="27">
        <v>2002</v>
      </c>
      <c r="G3" s="8" t="str">
        <f>IF(VALUE(F3)&gt;=(Junior+4),"Yngre",IF(VALUE(F3)&gt;=Junior,"Jr"," "))</f>
        <v>Yngre</v>
      </c>
      <c r="H3" s="43">
        <f t="shared" si="0"/>
        <v>129</v>
      </c>
      <c r="I3" s="4">
        <v>29</v>
      </c>
      <c r="J3" s="4">
        <v>100</v>
      </c>
      <c r="K3" s="2"/>
      <c r="L3" s="2"/>
      <c r="M3" s="2"/>
      <c r="N3" s="2"/>
    </row>
    <row r="4" spans="1:14" x14ac:dyDescent="0.3">
      <c r="A4" s="12" t="s">
        <v>216</v>
      </c>
      <c r="B4" s="6" t="s">
        <v>340</v>
      </c>
      <c r="C4" s="6" t="s">
        <v>339</v>
      </c>
      <c r="D4" s="6" t="s">
        <v>257</v>
      </c>
      <c r="E4" s="6" t="s">
        <v>258</v>
      </c>
      <c r="F4" s="28">
        <v>2001</v>
      </c>
      <c r="G4" s="8" t="str">
        <f>IF(VALUE(F4)&gt;=(Junior+4),"Yngre",IF(VALUE(F4)&gt;=Junior,"Jr"," "))</f>
        <v>Jr</v>
      </c>
      <c r="H4" s="43">
        <f t="shared" si="0"/>
        <v>125</v>
      </c>
      <c r="I4" s="4">
        <v>80</v>
      </c>
      <c r="J4" s="4">
        <v>45</v>
      </c>
      <c r="K4" s="2"/>
      <c r="L4" s="2"/>
      <c r="M4" s="2"/>
      <c r="N4" s="2"/>
    </row>
    <row r="5" spans="1:14" x14ac:dyDescent="0.3">
      <c r="A5" s="12" t="s">
        <v>453</v>
      </c>
      <c r="B5" s="19" t="s">
        <v>454</v>
      </c>
      <c r="C5" s="52" t="s">
        <v>265</v>
      </c>
      <c r="D5" s="2" t="s">
        <v>260</v>
      </c>
      <c r="E5" s="19" t="s">
        <v>274</v>
      </c>
      <c r="F5" s="28">
        <v>2000</v>
      </c>
      <c r="G5" s="8" t="str">
        <f>IF(VALUE(F5)&gt;=(Junior+4),"Yngre",IF(VALUE(F5)&gt;=Junior,"Jr"," "))</f>
        <v>Jr</v>
      </c>
      <c r="H5" s="43">
        <f t="shared" si="0"/>
        <v>120</v>
      </c>
      <c r="I5" s="4">
        <v>60</v>
      </c>
      <c r="J5" s="4">
        <v>60</v>
      </c>
      <c r="K5" s="2"/>
      <c r="L5" s="2"/>
      <c r="M5" s="2"/>
      <c r="N5" s="2"/>
    </row>
    <row r="6" spans="1:14" x14ac:dyDescent="0.3">
      <c r="A6" s="12" t="s">
        <v>226</v>
      </c>
      <c r="B6" s="6" t="s">
        <v>227</v>
      </c>
      <c r="C6" s="6" t="s">
        <v>307</v>
      </c>
      <c r="D6" s="6" t="s">
        <v>257</v>
      </c>
      <c r="E6" s="6" t="s">
        <v>258</v>
      </c>
      <c r="F6" s="28">
        <v>1999</v>
      </c>
      <c r="G6" s="8" t="str">
        <f t="shared" ref="G6:G11" si="1">IF(VALUE(F6)&gt;=(Junior+4),"Yngre",IF(VALUE(F6)&gt;=Junior,"Jr"," "))</f>
        <v>Jr</v>
      </c>
      <c r="H6" s="43">
        <f t="shared" si="0"/>
        <v>90</v>
      </c>
      <c r="I6" s="4">
        <v>40</v>
      </c>
      <c r="J6" s="4">
        <v>50</v>
      </c>
      <c r="K6" s="2"/>
      <c r="L6" s="2"/>
      <c r="M6" s="2"/>
      <c r="N6" s="2"/>
    </row>
    <row r="7" spans="1:14" x14ac:dyDescent="0.3">
      <c r="A7" s="6" t="s">
        <v>191</v>
      </c>
      <c r="B7" s="15" t="s">
        <v>192</v>
      </c>
      <c r="C7" s="6" t="s">
        <v>343</v>
      </c>
      <c r="D7" s="15" t="s">
        <v>257</v>
      </c>
      <c r="E7" s="15" t="s">
        <v>277</v>
      </c>
      <c r="F7" s="29">
        <v>2001</v>
      </c>
      <c r="G7" s="8" t="str">
        <f t="shared" si="1"/>
        <v>Jr</v>
      </c>
      <c r="H7" s="43">
        <f t="shared" si="0"/>
        <v>86</v>
      </c>
      <c r="I7" s="4">
        <v>50</v>
      </c>
      <c r="J7" s="4">
        <v>36</v>
      </c>
      <c r="K7" s="2"/>
      <c r="L7" s="2"/>
      <c r="M7" s="2"/>
      <c r="N7" s="2"/>
    </row>
    <row r="8" spans="1:14" x14ac:dyDescent="0.3">
      <c r="A8" s="17" t="s">
        <v>156</v>
      </c>
      <c r="B8" s="6" t="s">
        <v>157</v>
      </c>
      <c r="C8" s="6" t="s">
        <v>331</v>
      </c>
      <c r="D8" s="6" t="s">
        <v>260</v>
      </c>
      <c r="E8" s="6" t="s">
        <v>261</v>
      </c>
      <c r="F8" s="28">
        <v>1998</v>
      </c>
      <c r="G8" s="8" t="str">
        <f t="shared" si="1"/>
        <v>Jr</v>
      </c>
      <c r="H8" s="43">
        <f t="shared" si="0"/>
        <v>76</v>
      </c>
      <c r="I8" s="4">
        <v>36</v>
      </c>
      <c r="J8" s="4">
        <v>40</v>
      </c>
      <c r="K8" s="2"/>
      <c r="L8" s="2"/>
      <c r="M8" s="2"/>
      <c r="N8" s="2"/>
    </row>
    <row r="9" spans="1:14" x14ac:dyDescent="0.3">
      <c r="A9" s="18" t="s">
        <v>162</v>
      </c>
      <c r="B9" s="6" t="s">
        <v>163</v>
      </c>
      <c r="C9" s="6" t="s">
        <v>347</v>
      </c>
      <c r="D9" s="6" t="s">
        <v>252</v>
      </c>
      <c r="E9" s="6" t="s">
        <v>254</v>
      </c>
      <c r="F9" s="28">
        <v>2000</v>
      </c>
      <c r="G9" s="8" t="str">
        <f t="shared" si="1"/>
        <v>Jr</v>
      </c>
      <c r="H9" s="43">
        <f t="shared" si="0"/>
        <v>55</v>
      </c>
      <c r="I9" s="4">
        <v>26</v>
      </c>
      <c r="J9" s="4">
        <v>29</v>
      </c>
      <c r="K9" s="2"/>
      <c r="L9" s="2"/>
      <c r="M9" s="2"/>
      <c r="N9" s="2"/>
    </row>
    <row r="10" spans="1:14" x14ac:dyDescent="0.3">
      <c r="A10" s="18" t="s">
        <v>185</v>
      </c>
      <c r="B10" s="6" t="s">
        <v>186</v>
      </c>
      <c r="C10" s="6" t="s">
        <v>321</v>
      </c>
      <c r="D10" s="6" t="s">
        <v>303</v>
      </c>
      <c r="E10" s="6" t="s">
        <v>254</v>
      </c>
      <c r="F10" s="28">
        <v>1999</v>
      </c>
      <c r="G10" s="8" t="str">
        <f t="shared" si="1"/>
        <v>Jr</v>
      </c>
      <c r="H10" s="43">
        <f t="shared" si="0"/>
        <v>52</v>
      </c>
      <c r="I10" s="4">
        <v>20</v>
      </c>
      <c r="J10" s="4">
        <v>32</v>
      </c>
      <c r="K10" s="2"/>
      <c r="L10" s="2"/>
      <c r="M10" s="2"/>
      <c r="N10" s="2"/>
    </row>
    <row r="11" spans="1:14" x14ac:dyDescent="0.3">
      <c r="A11" s="18" t="s">
        <v>88</v>
      </c>
      <c r="B11" s="6" t="s">
        <v>352</v>
      </c>
      <c r="C11" s="6" t="s">
        <v>312</v>
      </c>
      <c r="D11" s="6" t="s">
        <v>257</v>
      </c>
      <c r="E11" s="6" t="s">
        <v>277</v>
      </c>
      <c r="F11" s="28">
        <v>1999</v>
      </c>
      <c r="G11" s="8" t="str">
        <f t="shared" si="1"/>
        <v>Jr</v>
      </c>
      <c r="H11" s="43">
        <f t="shared" si="0"/>
        <v>50</v>
      </c>
      <c r="I11" s="4">
        <v>50</v>
      </c>
      <c r="J11" s="4"/>
      <c r="K11" s="2"/>
      <c r="L11" s="2"/>
      <c r="M11" s="2"/>
      <c r="N11" s="2"/>
    </row>
    <row r="12" spans="1:14" x14ac:dyDescent="0.3">
      <c r="A12" s="13" t="s">
        <v>65</v>
      </c>
      <c r="B12" s="19" t="s">
        <v>455</v>
      </c>
      <c r="C12" s="19" t="s">
        <v>296</v>
      </c>
      <c r="D12" s="2"/>
      <c r="E12" s="19" t="s">
        <v>281</v>
      </c>
      <c r="F12" s="27">
        <v>2002</v>
      </c>
      <c r="G12" s="8" t="str">
        <f>IF(VALUE(F12)&gt;=(Junior+4),"Yngre",IF(VALUE(F12)&gt;=Junior,"Jr"," "))</f>
        <v>Yngre</v>
      </c>
      <c r="H12" s="43">
        <f t="shared" si="0"/>
        <v>48</v>
      </c>
      <c r="I12" s="4">
        <v>32</v>
      </c>
      <c r="J12" s="4">
        <v>16</v>
      </c>
      <c r="K12" s="2"/>
      <c r="L12" s="2"/>
      <c r="M12" s="2"/>
      <c r="N12" s="2"/>
    </row>
    <row r="13" spans="1:14" x14ac:dyDescent="0.3">
      <c r="A13" s="13" t="s">
        <v>187</v>
      </c>
      <c r="B13" s="6" t="s">
        <v>188</v>
      </c>
      <c r="C13" s="6" t="s">
        <v>345</v>
      </c>
      <c r="D13" s="6" t="s">
        <v>306</v>
      </c>
      <c r="E13" s="6" t="s">
        <v>289</v>
      </c>
      <c r="F13" s="28">
        <v>1998</v>
      </c>
      <c r="G13" s="8" t="str">
        <f>IF(VALUE(F13)&gt;=(Junior+4),"Yngre",IF(VALUE(F13)&gt;=Junior,"Jr"," "))</f>
        <v>Jr</v>
      </c>
      <c r="H13" s="43">
        <f t="shared" si="0"/>
        <v>44</v>
      </c>
      <c r="I13" s="4">
        <v>24</v>
      </c>
      <c r="J13" s="4">
        <v>20</v>
      </c>
      <c r="K13" s="2"/>
      <c r="L13" s="2"/>
      <c r="M13" s="2"/>
      <c r="N13" s="2"/>
    </row>
    <row r="14" spans="1:14" x14ac:dyDescent="0.3">
      <c r="A14" s="12" t="s">
        <v>456</v>
      </c>
      <c r="B14" s="19" t="s">
        <v>24</v>
      </c>
      <c r="C14" s="19" t="s">
        <v>320</v>
      </c>
      <c r="D14" s="2"/>
      <c r="E14" s="19" t="s">
        <v>289</v>
      </c>
      <c r="F14" s="27">
        <v>2002</v>
      </c>
      <c r="G14" s="8" t="str">
        <f>IF(VALUE(F14)&gt;=(Junior+4),"Yngre",IF(VALUE(F14)&gt;=Junior,"Jr"," "))</f>
        <v>Yngre</v>
      </c>
      <c r="H14" s="43">
        <f t="shared" si="0"/>
        <v>42</v>
      </c>
      <c r="I14" s="4">
        <v>18</v>
      </c>
      <c r="J14" s="4">
        <v>24</v>
      </c>
      <c r="K14" s="2"/>
      <c r="L14" s="2"/>
      <c r="M14" s="2"/>
      <c r="N14" s="2"/>
    </row>
    <row r="15" spans="1:14" x14ac:dyDescent="0.3">
      <c r="A15" s="12" t="s">
        <v>180</v>
      </c>
      <c r="B15" s="6" t="s">
        <v>355</v>
      </c>
      <c r="C15" s="16" t="s">
        <v>346</v>
      </c>
      <c r="D15" s="6" t="s">
        <v>257</v>
      </c>
      <c r="E15" s="6" t="s">
        <v>258</v>
      </c>
      <c r="F15" s="28">
        <v>2000</v>
      </c>
      <c r="G15" s="8" t="str">
        <f t="shared" ref="G15:G46" si="2">IF(VALUE(F15)&gt;=(Junior+4),"Yngre",IF(VALUE(F15)&gt;=Junior,"Jr"," "))</f>
        <v>Jr</v>
      </c>
      <c r="H15" s="43">
        <f t="shared" si="0"/>
        <v>40</v>
      </c>
      <c r="I15" s="4">
        <v>22</v>
      </c>
      <c r="J15" s="4">
        <v>18</v>
      </c>
      <c r="K15" s="2"/>
      <c r="L15" s="2"/>
      <c r="M15" s="2"/>
      <c r="N15" s="2"/>
    </row>
    <row r="16" spans="1:14" x14ac:dyDescent="0.3">
      <c r="A16" s="6" t="s">
        <v>0</v>
      </c>
      <c r="B16" s="6" t="s">
        <v>179</v>
      </c>
      <c r="C16" s="6" t="s">
        <v>251</v>
      </c>
      <c r="D16" s="6" t="s">
        <v>257</v>
      </c>
      <c r="E16" s="6" t="s">
        <v>254</v>
      </c>
      <c r="F16" s="28">
        <v>1999</v>
      </c>
      <c r="G16" s="8" t="str">
        <f t="shared" si="2"/>
        <v>Jr</v>
      </c>
      <c r="H16" s="43">
        <f t="shared" si="0"/>
        <v>35</v>
      </c>
      <c r="I16" s="4">
        <v>13</v>
      </c>
      <c r="J16" s="4">
        <v>22</v>
      </c>
      <c r="K16" s="2"/>
      <c r="L16" s="2"/>
      <c r="M16" s="2"/>
      <c r="N16" s="2"/>
    </row>
    <row r="17" spans="1:14" x14ac:dyDescent="0.3">
      <c r="A17" s="12" t="s">
        <v>153</v>
      </c>
      <c r="B17" s="6" t="s">
        <v>154</v>
      </c>
      <c r="C17" s="16" t="s">
        <v>346</v>
      </c>
      <c r="D17" s="6" t="s">
        <v>257</v>
      </c>
      <c r="E17" s="6" t="s">
        <v>258</v>
      </c>
      <c r="F17" s="28">
        <v>2000</v>
      </c>
      <c r="G17" s="8" t="str">
        <f t="shared" si="2"/>
        <v>Jr</v>
      </c>
      <c r="H17" s="43">
        <f t="shared" si="0"/>
        <v>31</v>
      </c>
      <c r="I17" s="4">
        <v>5</v>
      </c>
      <c r="J17" s="4">
        <v>26</v>
      </c>
      <c r="K17" s="2"/>
      <c r="L17" s="2"/>
      <c r="M17" s="2"/>
      <c r="N17" s="2"/>
    </row>
    <row r="18" spans="1:14" x14ac:dyDescent="0.3">
      <c r="A18" s="18" t="s">
        <v>166</v>
      </c>
      <c r="B18" s="6" t="s">
        <v>167</v>
      </c>
      <c r="C18" s="19" t="s">
        <v>302</v>
      </c>
      <c r="D18" s="6" t="s">
        <v>257</v>
      </c>
      <c r="E18" s="6" t="s">
        <v>304</v>
      </c>
      <c r="F18" s="28">
        <v>2000</v>
      </c>
      <c r="G18" s="8" t="str">
        <f t="shared" si="2"/>
        <v>Jr</v>
      </c>
      <c r="H18" s="43">
        <f t="shared" si="0"/>
        <v>28</v>
      </c>
      <c r="I18" s="4">
        <v>16</v>
      </c>
      <c r="J18" s="4">
        <v>12</v>
      </c>
      <c r="K18" s="2"/>
      <c r="L18" s="2"/>
      <c r="M18" s="2"/>
      <c r="N18" s="2"/>
    </row>
    <row r="19" spans="1:14" x14ac:dyDescent="0.3">
      <c r="A19" s="6" t="s">
        <v>183</v>
      </c>
      <c r="B19" s="6" t="s">
        <v>184</v>
      </c>
      <c r="C19" s="6" t="s">
        <v>360</v>
      </c>
      <c r="D19" s="6" t="s">
        <v>303</v>
      </c>
      <c r="E19" s="6" t="s">
        <v>316</v>
      </c>
      <c r="F19" s="28">
        <v>2000</v>
      </c>
      <c r="G19" s="8" t="str">
        <f t="shared" si="2"/>
        <v>Jr</v>
      </c>
      <c r="H19" s="43">
        <f t="shared" si="0"/>
        <v>28</v>
      </c>
      <c r="I19" s="4">
        <v>15</v>
      </c>
      <c r="J19" s="4">
        <v>13</v>
      </c>
      <c r="K19" s="2"/>
      <c r="L19" s="2"/>
      <c r="M19" s="2"/>
      <c r="N19" s="2"/>
    </row>
    <row r="20" spans="1:14" x14ac:dyDescent="0.3">
      <c r="A20" s="12" t="s">
        <v>158</v>
      </c>
      <c r="B20" s="6" t="s">
        <v>159</v>
      </c>
      <c r="C20" s="19" t="s">
        <v>353</v>
      </c>
      <c r="D20" s="6" t="s">
        <v>306</v>
      </c>
      <c r="E20" s="6" t="s">
        <v>254</v>
      </c>
      <c r="F20" s="28">
        <v>2000</v>
      </c>
      <c r="G20" s="8" t="str">
        <f t="shared" si="2"/>
        <v>Jr</v>
      </c>
      <c r="H20" s="43">
        <f t="shared" si="0"/>
        <v>28</v>
      </c>
      <c r="I20" s="4">
        <v>14</v>
      </c>
      <c r="J20" s="4">
        <v>14</v>
      </c>
      <c r="K20" s="2"/>
      <c r="L20" s="2"/>
      <c r="M20" s="2"/>
      <c r="N20" s="2"/>
    </row>
    <row r="21" spans="1:14" x14ac:dyDescent="0.3">
      <c r="A21" s="12" t="s">
        <v>193</v>
      </c>
      <c r="B21" s="6" t="s">
        <v>194</v>
      </c>
      <c r="C21" s="6" t="s">
        <v>265</v>
      </c>
      <c r="D21" s="6" t="s">
        <v>260</v>
      </c>
      <c r="E21" s="6" t="s">
        <v>274</v>
      </c>
      <c r="F21" s="28">
        <v>2000</v>
      </c>
      <c r="G21" s="8" t="str">
        <f t="shared" si="2"/>
        <v>Jr</v>
      </c>
      <c r="H21" s="43">
        <f t="shared" si="0"/>
        <v>23</v>
      </c>
      <c r="I21" s="4">
        <v>8</v>
      </c>
      <c r="J21" s="4">
        <v>15</v>
      </c>
      <c r="K21" s="2"/>
      <c r="L21" s="2"/>
      <c r="M21" s="2"/>
      <c r="N21" s="2"/>
    </row>
    <row r="22" spans="1:14" x14ac:dyDescent="0.3">
      <c r="A22" s="12" t="s">
        <v>98</v>
      </c>
      <c r="B22" s="6" t="s">
        <v>241</v>
      </c>
      <c r="C22" s="6" t="s">
        <v>302</v>
      </c>
      <c r="D22" s="6" t="s">
        <v>257</v>
      </c>
      <c r="E22" s="6" t="s">
        <v>304</v>
      </c>
      <c r="F22" s="28">
        <v>2001</v>
      </c>
      <c r="G22" s="8" t="str">
        <f t="shared" si="2"/>
        <v>Jr</v>
      </c>
      <c r="H22" s="43">
        <f t="shared" si="0"/>
        <v>22</v>
      </c>
      <c r="I22" s="4">
        <v>11</v>
      </c>
      <c r="J22" s="4">
        <v>11</v>
      </c>
      <c r="K22" s="2"/>
      <c r="L22" s="2"/>
      <c r="M22" s="2"/>
      <c r="N22" s="2"/>
    </row>
    <row r="23" spans="1:14" x14ac:dyDescent="0.3">
      <c r="A23" s="6" t="s">
        <v>198</v>
      </c>
      <c r="B23" s="6" t="s">
        <v>199</v>
      </c>
      <c r="C23" s="6" t="s">
        <v>315</v>
      </c>
      <c r="D23" s="6" t="s">
        <v>306</v>
      </c>
      <c r="E23" s="6" t="s">
        <v>316</v>
      </c>
      <c r="F23" s="28">
        <v>1999</v>
      </c>
      <c r="G23" s="8" t="str">
        <f t="shared" si="2"/>
        <v>Jr</v>
      </c>
      <c r="H23" s="43">
        <f t="shared" si="0"/>
        <v>20</v>
      </c>
      <c r="I23" s="4">
        <v>12</v>
      </c>
      <c r="J23" s="4">
        <v>8</v>
      </c>
      <c r="K23" s="2"/>
      <c r="L23" s="2"/>
      <c r="M23" s="2"/>
      <c r="N23" s="2"/>
    </row>
    <row r="24" spans="1:14" x14ac:dyDescent="0.3">
      <c r="A24" s="18" t="s">
        <v>207</v>
      </c>
      <c r="B24" s="6" t="s">
        <v>208</v>
      </c>
      <c r="C24" s="6" t="s">
        <v>271</v>
      </c>
      <c r="D24" s="6" t="s">
        <v>252</v>
      </c>
      <c r="E24" s="6" t="s">
        <v>254</v>
      </c>
      <c r="F24" s="28">
        <v>2000</v>
      </c>
      <c r="G24" s="8" t="str">
        <f t="shared" si="2"/>
        <v>Jr</v>
      </c>
      <c r="H24" s="43">
        <f t="shared" si="0"/>
        <v>19</v>
      </c>
      <c r="I24" s="4">
        <v>10</v>
      </c>
      <c r="J24" s="4">
        <v>9</v>
      </c>
      <c r="K24" s="2"/>
      <c r="L24" s="2"/>
      <c r="M24" s="2"/>
      <c r="N24" s="2"/>
    </row>
    <row r="25" spans="1:14" x14ac:dyDescent="0.3">
      <c r="A25" s="18" t="s">
        <v>195</v>
      </c>
      <c r="B25" s="6" t="s">
        <v>362</v>
      </c>
      <c r="C25" s="6" t="s">
        <v>361</v>
      </c>
      <c r="D25" s="6" t="s">
        <v>252</v>
      </c>
      <c r="E25" s="6" t="s">
        <v>254</v>
      </c>
      <c r="F25" s="28">
        <v>1998</v>
      </c>
      <c r="G25" s="8" t="str">
        <f t="shared" si="2"/>
        <v>Jr</v>
      </c>
      <c r="H25" s="43">
        <f t="shared" si="0"/>
        <v>19</v>
      </c>
      <c r="I25" s="4">
        <v>9</v>
      </c>
      <c r="J25" s="4">
        <v>10</v>
      </c>
      <c r="K25" s="2"/>
      <c r="L25" s="2"/>
      <c r="M25" s="2"/>
      <c r="N25" s="2"/>
    </row>
    <row r="26" spans="1:14" x14ac:dyDescent="0.3">
      <c r="A26" s="18" t="s">
        <v>152</v>
      </c>
      <c r="B26" s="6" t="s">
        <v>73</v>
      </c>
      <c r="C26" s="6" t="s">
        <v>302</v>
      </c>
      <c r="D26" s="6" t="s">
        <v>252</v>
      </c>
      <c r="E26" s="6" t="s">
        <v>304</v>
      </c>
      <c r="F26" s="28">
        <v>2000</v>
      </c>
      <c r="G26" s="8" t="str">
        <f t="shared" si="2"/>
        <v>Jr</v>
      </c>
      <c r="H26" s="43">
        <f t="shared" si="0"/>
        <v>14</v>
      </c>
      <c r="I26" s="4">
        <v>7</v>
      </c>
      <c r="J26" s="4">
        <v>7</v>
      </c>
      <c r="K26" s="2"/>
      <c r="L26" s="2"/>
      <c r="M26" s="2"/>
      <c r="N26" s="2"/>
    </row>
    <row r="27" spans="1:14" x14ac:dyDescent="0.3">
      <c r="A27" s="18" t="s">
        <v>217</v>
      </c>
      <c r="B27" s="6" t="s">
        <v>218</v>
      </c>
      <c r="C27" s="6" t="s">
        <v>357</v>
      </c>
      <c r="D27" s="6" t="s">
        <v>257</v>
      </c>
      <c r="E27" s="6" t="s">
        <v>277</v>
      </c>
      <c r="F27" s="28">
        <v>2000</v>
      </c>
      <c r="G27" s="8" t="str">
        <f t="shared" si="2"/>
        <v>Jr</v>
      </c>
      <c r="H27" s="43">
        <f t="shared" si="0"/>
        <v>12</v>
      </c>
      <c r="I27" s="4">
        <v>6</v>
      </c>
      <c r="J27" s="4">
        <v>6</v>
      </c>
      <c r="K27" s="2"/>
      <c r="L27" s="2"/>
      <c r="M27" s="2"/>
      <c r="N27" s="2"/>
    </row>
    <row r="28" spans="1:14" x14ac:dyDescent="0.3">
      <c r="A28" s="13" t="s">
        <v>144</v>
      </c>
      <c r="B28" s="6" t="s">
        <v>145</v>
      </c>
      <c r="C28" s="6" t="s">
        <v>331</v>
      </c>
      <c r="D28" s="6" t="s">
        <v>260</v>
      </c>
      <c r="E28" s="6" t="s">
        <v>261</v>
      </c>
      <c r="F28" s="28">
        <v>1999</v>
      </c>
      <c r="G28" s="8" t="str">
        <f t="shared" si="2"/>
        <v>Jr</v>
      </c>
      <c r="H28" s="43">
        <f t="shared" si="0"/>
        <v>0</v>
      </c>
      <c r="I28" s="4"/>
      <c r="J28" s="4"/>
      <c r="K28" s="2"/>
      <c r="L28" s="2"/>
      <c r="M28" s="2"/>
      <c r="N28" s="2"/>
    </row>
    <row r="29" spans="1:14" x14ac:dyDescent="0.3">
      <c r="A29" s="13" t="s">
        <v>146</v>
      </c>
      <c r="B29" s="6" t="s">
        <v>147</v>
      </c>
      <c r="C29" s="6" t="s">
        <v>323</v>
      </c>
      <c r="D29" s="6" t="s">
        <v>260</v>
      </c>
      <c r="E29" s="6" t="s">
        <v>261</v>
      </c>
      <c r="F29" s="28">
        <v>1996</v>
      </c>
      <c r="G29" s="8" t="str">
        <f t="shared" si="2"/>
        <v xml:space="preserve"> </v>
      </c>
      <c r="H29" s="43">
        <f t="shared" si="0"/>
        <v>0</v>
      </c>
      <c r="I29" s="4"/>
      <c r="J29" s="4"/>
      <c r="K29" s="2"/>
      <c r="L29" s="2"/>
      <c r="M29" s="2"/>
      <c r="N29" s="2"/>
    </row>
    <row r="30" spans="1:14" x14ac:dyDescent="0.3">
      <c r="A30" s="12" t="s">
        <v>137</v>
      </c>
      <c r="B30" s="6" t="s">
        <v>138</v>
      </c>
      <c r="C30" s="6" t="s">
        <v>318</v>
      </c>
      <c r="D30" s="6" t="s">
        <v>306</v>
      </c>
      <c r="E30" s="6" t="s">
        <v>258</v>
      </c>
      <c r="F30" s="28">
        <v>2000</v>
      </c>
      <c r="G30" s="8" t="str">
        <f t="shared" si="2"/>
        <v>Jr</v>
      </c>
      <c r="H30" s="43">
        <f t="shared" si="0"/>
        <v>0</v>
      </c>
      <c r="I30" s="4"/>
      <c r="J30" s="4"/>
      <c r="K30" s="2"/>
      <c r="L30" s="2"/>
      <c r="M30" s="2"/>
      <c r="N30" s="2"/>
    </row>
    <row r="31" spans="1:14" x14ac:dyDescent="0.3">
      <c r="A31" s="12" t="s">
        <v>140</v>
      </c>
      <c r="B31" s="6" t="s">
        <v>141</v>
      </c>
      <c r="C31" s="6" t="s">
        <v>324</v>
      </c>
      <c r="D31" s="6" t="s">
        <v>260</v>
      </c>
      <c r="E31" s="6" t="s">
        <v>301</v>
      </c>
      <c r="F31" s="28">
        <v>1996</v>
      </c>
      <c r="G31" s="8" t="str">
        <f t="shared" si="2"/>
        <v xml:space="preserve"> </v>
      </c>
      <c r="H31" s="43">
        <f t="shared" si="0"/>
        <v>0</v>
      </c>
      <c r="I31" s="4"/>
      <c r="J31" s="4"/>
      <c r="K31" s="2"/>
      <c r="L31" s="2"/>
      <c r="M31" s="2"/>
      <c r="N31" s="2"/>
    </row>
    <row r="32" spans="1:14" x14ac:dyDescent="0.3">
      <c r="A32" s="12" t="s">
        <v>142</v>
      </c>
      <c r="B32" s="6" t="s">
        <v>313</v>
      </c>
      <c r="C32" s="6" t="s">
        <v>314</v>
      </c>
      <c r="D32" s="6" t="s">
        <v>263</v>
      </c>
      <c r="E32" s="6" t="s">
        <v>289</v>
      </c>
      <c r="F32" s="28">
        <v>1996</v>
      </c>
      <c r="G32" s="8" t="str">
        <f t="shared" si="2"/>
        <v xml:space="preserve"> </v>
      </c>
      <c r="H32" s="43">
        <f t="shared" si="0"/>
        <v>0</v>
      </c>
      <c r="I32" s="4"/>
      <c r="J32" s="4"/>
      <c r="K32" s="2"/>
      <c r="L32" s="2"/>
      <c r="M32" s="2"/>
      <c r="N32" s="2"/>
    </row>
    <row r="33" spans="1:14" x14ac:dyDescent="0.3">
      <c r="A33" s="12" t="s">
        <v>152</v>
      </c>
      <c r="B33" s="6" t="s">
        <v>113</v>
      </c>
      <c r="C33" s="6" t="s">
        <v>265</v>
      </c>
      <c r="D33" s="6" t="s">
        <v>260</v>
      </c>
      <c r="E33" s="6" t="s">
        <v>274</v>
      </c>
      <c r="F33" s="28">
        <v>1998</v>
      </c>
      <c r="G33" s="8" t="str">
        <f t="shared" si="2"/>
        <v>Jr</v>
      </c>
      <c r="H33" s="43">
        <f t="shared" si="0"/>
        <v>0</v>
      </c>
      <c r="I33" s="4"/>
      <c r="J33" s="4"/>
      <c r="K33" s="2"/>
      <c r="L33" s="2"/>
      <c r="M33" s="2"/>
      <c r="N33" s="2"/>
    </row>
    <row r="34" spans="1:14" x14ac:dyDescent="0.3">
      <c r="A34" s="12" t="s">
        <v>164</v>
      </c>
      <c r="B34" s="6" t="s">
        <v>165</v>
      </c>
      <c r="C34" s="6" t="s">
        <v>300</v>
      </c>
      <c r="D34" s="6" t="s">
        <v>260</v>
      </c>
      <c r="E34" s="6" t="s">
        <v>281</v>
      </c>
      <c r="F34" s="28">
        <v>2000</v>
      </c>
      <c r="G34" s="8" t="str">
        <f t="shared" si="2"/>
        <v>Jr</v>
      </c>
      <c r="H34" s="43">
        <f t="shared" ref="H34:H65" si="3">SUM(I34:R34)</f>
        <v>0</v>
      </c>
      <c r="I34" s="4"/>
      <c r="J34" s="4"/>
      <c r="K34" s="2"/>
      <c r="L34" s="2"/>
      <c r="M34" s="2"/>
      <c r="N34" s="2"/>
    </row>
    <row r="35" spans="1:14" x14ac:dyDescent="0.3">
      <c r="A35" s="12" t="s">
        <v>148</v>
      </c>
      <c r="B35" s="6" t="s">
        <v>149</v>
      </c>
      <c r="C35" s="6" t="s">
        <v>356</v>
      </c>
      <c r="D35" s="6" t="s">
        <v>306</v>
      </c>
      <c r="E35" s="6" t="s">
        <v>326</v>
      </c>
      <c r="F35" s="29">
        <v>1998</v>
      </c>
      <c r="G35" s="8" t="str">
        <f t="shared" si="2"/>
        <v>Jr</v>
      </c>
      <c r="H35" s="43">
        <f t="shared" si="3"/>
        <v>0</v>
      </c>
      <c r="I35" s="4"/>
      <c r="J35" s="4"/>
      <c r="K35" s="2"/>
      <c r="L35" s="2"/>
      <c r="M35" s="2"/>
      <c r="N35" s="2"/>
    </row>
    <row r="36" spans="1:14" x14ac:dyDescent="0.3">
      <c r="A36" s="6" t="s">
        <v>160</v>
      </c>
      <c r="B36" s="6" t="s">
        <v>161</v>
      </c>
      <c r="C36" s="6" t="s">
        <v>359</v>
      </c>
      <c r="D36" s="6" t="s">
        <v>303</v>
      </c>
      <c r="E36" s="6" t="s">
        <v>304</v>
      </c>
      <c r="F36" s="28">
        <v>2000</v>
      </c>
      <c r="G36" s="8" t="str">
        <f t="shared" si="2"/>
        <v>Jr</v>
      </c>
      <c r="H36" s="43">
        <f t="shared" si="3"/>
        <v>0</v>
      </c>
      <c r="I36" s="4"/>
      <c r="J36" s="4"/>
      <c r="K36" s="2"/>
      <c r="L36" s="2"/>
      <c r="M36" s="2"/>
      <c r="N36" s="2"/>
    </row>
    <row r="37" spans="1:14" x14ac:dyDescent="0.3">
      <c r="A37" s="12" t="s">
        <v>150</v>
      </c>
      <c r="B37" s="6" t="s">
        <v>151</v>
      </c>
      <c r="C37" s="6" t="s">
        <v>324</v>
      </c>
      <c r="D37" s="6" t="s">
        <v>257</v>
      </c>
      <c r="E37" s="6" t="s">
        <v>301</v>
      </c>
      <c r="F37" s="31">
        <v>2000</v>
      </c>
      <c r="G37" s="8" t="str">
        <f t="shared" si="2"/>
        <v>Jr</v>
      </c>
      <c r="H37" s="43">
        <f t="shared" si="3"/>
        <v>0</v>
      </c>
      <c r="I37" s="4"/>
      <c r="J37" s="4"/>
      <c r="K37" s="2"/>
      <c r="L37" s="2"/>
      <c r="M37" s="2"/>
      <c r="N37" s="2"/>
    </row>
    <row r="38" spans="1:14" x14ac:dyDescent="0.3">
      <c r="A38" s="12" t="s">
        <v>178</v>
      </c>
      <c r="B38" s="6" t="s">
        <v>354</v>
      </c>
      <c r="C38" s="6" t="s">
        <v>331</v>
      </c>
      <c r="D38" s="6" t="s">
        <v>260</v>
      </c>
      <c r="E38" s="6" t="s">
        <v>261</v>
      </c>
      <c r="F38" s="28">
        <v>1999</v>
      </c>
      <c r="G38" s="8" t="str">
        <f t="shared" si="2"/>
        <v>Jr</v>
      </c>
      <c r="H38" s="43">
        <f t="shared" si="3"/>
        <v>0</v>
      </c>
      <c r="I38" s="4"/>
      <c r="J38" s="4"/>
      <c r="K38" s="2"/>
      <c r="L38" s="2"/>
      <c r="M38" s="2"/>
      <c r="N38" s="2"/>
    </row>
    <row r="39" spans="1:14" x14ac:dyDescent="0.3">
      <c r="A39" s="6" t="s">
        <v>209</v>
      </c>
      <c r="B39" s="6" t="s">
        <v>122</v>
      </c>
      <c r="C39" s="6" t="s">
        <v>331</v>
      </c>
      <c r="D39" s="6" t="s">
        <v>260</v>
      </c>
      <c r="E39" s="6" t="s">
        <v>261</v>
      </c>
      <c r="F39" s="28">
        <v>1997</v>
      </c>
      <c r="G39" s="8" t="str">
        <f t="shared" si="2"/>
        <v xml:space="preserve"> </v>
      </c>
      <c r="H39" s="43">
        <f t="shared" si="3"/>
        <v>0</v>
      </c>
      <c r="I39" s="4"/>
      <c r="J39" s="4"/>
      <c r="K39" s="2"/>
      <c r="L39" s="2"/>
      <c r="M39" s="2"/>
      <c r="N39" s="2"/>
    </row>
    <row r="40" spans="1:14" x14ac:dyDescent="0.3">
      <c r="A40" s="9" t="s">
        <v>169</v>
      </c>
      <c r="B40" s="19" t="s">
        <v>30</v>
      </c>
      <c r="C40" s="6" t="s">
        <v>318</v>
      </c>
      <c r="D40" s="6"/>
      <c r="E40" s="6" t="s">
        <v>258</v>
      </c>
      <c r="F40" s="28">
        <v>1993</v>
      </c>
      <c r="G40" s="8" t="str">
        <f t="shared" si="2"/>
        <v xml:space="preserve"> </v>
      </c>
      <c r="H40" s="43">
        <f t="shared" si="3"/>
        <v>0</v>
      </c>
      <c r="I40" s="4"/>
      <c r="J40" s="4"/>
      <c r="K40" s="2"/>
      <c r="L40" s="2"/>
      <c r="M40" s="2"/>
      <c r="N40" s="2"/>
    </row>
    <row r="41" spans="1:14" x14ac:dyDescent="0.3">
      <c r="A41" s="9" t="s">
        <v>170</v>
      </c>
      <c r="B41" s="19" t="s">
        <v>171</v>
      </c>
      <c r="C41" s="6" t="s">
        <v>283</v>
      </c>
      <c r="D41" s="6" t="s">
        <v>319</v>
      </c>
      <c r="E41" s="6" t="s">
        <v>279</v>
      </c>
      <c r="F41" s="28">
        <v>1993</v>
      </c>
      <c r="G41" s="8" t="str">
        <f t="shared" si="2"/>
        <v xml:space="preserve"> </v>
      </c>
      <c r="H41" s="43">
        <f t="shared" si="3"/>
        <v>0</v>
      </c>
      <c r="I41" s="4"/>
      <c r="J41" s="4"/>
      <c r="K41" s="2"/>
      <c r="L41" s="2"/>
      <c r="M41" s="2"/>
      <c r="N41" s="2"/>
    </row>
    <row r="42" spans="1:14" x14ac:dyDescent="0.3">
      <c r="A42" s="19" t="s">
        <v>172</v>
      </c>
      <c r="B42" s="19" t="s">
        <v>173</v>
      </c>
      <c r="C42" s="6" t="s">
        <v>315</v>
      </c>
      <c r="D42" s="6" t="s">
        <v>257</v>
      </c>
      <c r="E42" s="6" t="s">
        <v>316</v>
      </c>
      <c r="F42" s="28">
        <v>1996</v>
      </c>
      <c r="G42" s="8" t="str">
        <f t="shared" si="2"/>
        <v xml:space="preserve"> </v>
      </c>
      <c r="H42" s="43">
        <f t="shared" si="3"/>
        <v>0</v>
      </c>
      <c r="I42" s="4"/>
      <c r="J42" s="4"/>
      <c r="K42" s="2"/>
      <c r="L42" s="2"/>
      <c r="M42" s="2"/>
      <c r="N42" s="2"/>
    </row>
    <row r="43" spans="1:14" x14ac:dyDescent="0.3">
      <c r="A43" s="9" t="s">
        <v>174</v>
      </c>
      <c r="B43" s="19" t="s">
        <v>175</v>
      </c>
      <c r="C43" s="6" t="s">
        <v>321</v>
      </c>
      <c r="D43" s="6" t="s">
        <v>252</v>
      </c>
      <c r="E43" s="6" t="s">
        <v>254</v>
      </c>
      <c r="F43" s="28">
        <v>1995</v>
      </c>
      <c r="G43" s="8" t="str">
        <f t="shared" si="2"/>
        <v xml:space="preserve"> </v>
      </c>
      <c r="H43" s="43">
        <f t="shared" si="3"/>
        <v>0</v>
      </c>
      <c r="I43" s="4"/>
      <c r="J43" s="4"/>
      <c r="K43" s="2"/>
      <c r="L43" s="2"/>
      <c r="M43" s="2"/>
      <c r="N43" s="2"/>
    </row>
    <row r="44" spans="1:14" x14ac:dyDescent="0.3">
      <c r="A44" s="9" t="s">
        <v>176</v>
      </c>
      <c r="B44" s="19" t="s">
        <v>177</v>
      </c>
      <c r="C44" s="6" t="s">
        <v>280</v>
      </c>
      <c r="D44" s="6" t="s">
        <v>306</v>
      </c>
      <c r="E44" s="6" t="s">
        <v>281</v>
      </c>
      <c r="F44" s="28">
        <v>1998</v>
      </c>
      <c r="G44" s="8" t="str">
        <f t="shared" si="2"/>
        <v>Jr</v>
      </c>
      <c r="H44" s="43">
        <f t="shared" si="3"/>
        <v>0</v>
      </c>
      <c r="I44" s="4"/>
      <c r="J44" s="4"/>
      <c r="K44" s="2"/>
      <c r="L44" s="2"/>
      <c r="M44" s="2"/>
      <c r="N44" s="2"/>
    </row>
    <row r="45" spans="1:14" x14ac:dyDescent="0.3">
      <c r="A45" s="13" t="s">
        <v>196</v>
      </c>
      <c r="B45" s="6" t="s">
        <v>197</v>
      </c>
      <c r="C45" s="6" t="s">
        <v>299</v>
      </c>
      <c r="D45" s="6" t="s">
        <v>260</v>
      </c>
      <c r="E45" s="6" t="s">
        <v>279</v>
      </c>
      <c r="F45" s="28">
        <v>1997</v>
      </c>
      <c r="G45" s="8" t="str">
        <f t="shared" si="2"/>
        <v xml:space="preserve"> </v>
      </c>
      <c r="H45" s="43">
        <f t="shared" si="3"/>
        <v>0</v>
      </c>
      <c r="I45" s="4"/>
      <c r="J45" s="4"/>
      <c r="K45" s="2"/>
      <c r="L45" s="2"/>
      <c r="M45" s="2"/>
      <c r="N45" s="2"/>
    </row>
    <row r="46" spans="1:14" x14ac:dyDescent="0.3">
      <c r="A46" s="18" t="s">
        <v>200</v>
      </c>
      <c r="B46" s="6" t="s">
        <v>201</v>
      </c>
      <c r="C46" s="6" t="s">
        <v>351</v>
      </c>
      <c r="D46" s="6" t="s">
        <v>260</v>
      </c>
      <c r="E46" s="6" t="s">
        <v>292</v>
      </c>
      <c r="F46" s="28">
        <v>1998</v>
      </c>
      <c r="G46" s="8" t="str">
        <f t="shared" si="2"/>
        <v>Jr</v>
      </c>
      <c r="H46" s="43">
        <f t="shared" si="3"/>
        <v>0</v>
      </c>
      <c r="I46" s="4"/>
      <c r="J46" s="4"/>
      <c r="K46" s="2"/>
      <c r="L46" s="2"/>
      <c r="M46" s="2"/>
      <c r="N46" s="2"/>
    </row>
    <row r="47" spans="1:14" x14ac:dyDescent="0.3">
      <c r="A47" s="18" t="s">
        <v>49</v>
      </c>
      <c r="B47" s="6" t="s">
        <v>30</v>
      </c>
      <c r="C47" s="6" t="s">
        <v>321</v>
      </c>
      <c r="D47" s="6" t="s">
        <v>252</v>
      </c>
      <c r="E47" s="6" t="s">
        <v>254</v>
      </c>
      <c r="F47" s="28">
        <v>2000</v>
      </c>
      <c r="G47" s="8" t="str">
        <f t="shared" ref="G47:G78" si="4">IF(VALUE(F47)&gt;=(Junior+4),"Yngre",IF(VALUE(F47)&gt;=Junior,"Jr"," "))</f>
        <v>Jr</v>
      </c>
      <c r="H47" s="43">
        <f t="shared" si="3"/>
        <v>0</v>
      </c>
      <c r="I47" s="4"/>
      <c r="J47" s="4"/>
      <c r="K47" s="2"/>
      <c r="L47" s="2"/>
      <c r="M47" s="2"/>
      <c r="N47" s="2"/>
    </row>
    <row r="48" spans="1:14" x14ac:dyDescent="0.3">
      <c r="A48" s="22" t="s">
        <v>181</v>
      </c>
      <c r="B48" s="6" t="s">
        <v>182</v>
      </c>
      <c r="C48" s="6" t="s">
        <v>278</v>
      </c>
      <c r="D48" s="6" t="s">
        <v>319</v>
      </c>
      <c r="E48" s="6" t="s">
        <v>279</v>
      </c>
      <c r="F48" s="28">
        <v>2000</v>
      </c>
      <c r="G48" s="8" t="str">
        <f t="shared" si="4"/>
        <v>Jr</v>
      </c>
      <c r="H48" s="43">
        <f t="shared" si="3"/>
        <v>0</v>
      </c>
      <c r="I48" s="4"/>
      <c r="J48" s="4"/>
      <c r="K48" s="2"/>
      <c r="L48" s="2"/>
      <c r="M48" s="2"/>
      <c r="N48" s="2"/>
    </row>
    <row r="49" spans="1:14" x14ac:dyDescent="0.3">
      <c r="A49" s="22" t="s">
        <v>202</v>
      </c>
      <c r="B49" s="6" t="s">
        <v>203</v>
      </c>
      <c r="C49" s="6" t="s">
        <v>282</v>
      </c>
      <c r="D49" s="6" t="s">
        <v>260</v>
      </c>
      <c r="E49" s="6" t="s">
        <v>281</v>
      </c>
      <c r="F49" s="28">
        <v>1999</v>
      </c>
      <c r="G49" s="8" t="str">
        <f t="shared" si="4"/>
        <v>Jr</v>
      </c>
      <c r="H49" s="43">
        <f t="shared" si="3"/>
        <v>0</v>
      </c>
      <c r="I49" s="4"/>
      <c r="J49" s="4"/>
      <c r="K49" s="2"/>
      <c r="L49" s="2"/>
      <c r="M49" s="2"/>
      <c r="N49" s="2"/>
    </row>
    <row r="50" spans="1:14" x14ac:dyDescent="0.3">
      <c r="A50" s="21" t="s">
        <v>189</v>
      </c>
      <c r="B50" s="6" t="s">
        <v>190</v>
      </c>
      <c r="C50" s="6" t="s">
        <v>265</v>
      </c>
      <c r="D50" s="6" t="s">
        <v>260</v>
      </c>
      <c r="E50" s="6" t="s">
        <v>274</v>
      </c>
      <c r="F50" s="28">
        <v>2000</v>
      </c>
      <c r="G50" s="8" t="str">
        <f t="shared" si="4"/>
        <v>Jr</v>
      </c>
      <c r="H50" s="43">
        <f t="shared" si="3"/>
        <v>0</v>
      </c>
      <c r="I50" s="4"/>
      <c r="J50" s="4"/>
      <c r="K50" s="2"/>
      <c r="L50" s="2"/>
      <c r="M50" s="2"/>
      <c r="N50" s="2"/>
    </row>
    <row r="51" spans="1:14" x14ac:dyDescent="0.3">
      <c r="A51" s="21" t="s">
        <v>233</v>
      </c>
      <c r="B51" s="6" t="s">
        <v>234</v>
      </c>
      <c r="C51" s="6" t="s">
        <v>278</v>
      </c>
      <c r="D51" s="6" t="s">
        <v>260</v>
      </c>
      <c r="E51" s="6" t="s">
        <v>279</v>
      </c>
      <c r="F51" s="28">
        <v>2000</v>
      </c>
      <c r="G51" s="8" t="str">
        <f t="shared" si="4"/>
        <v>Jr</v>
      </c>
      <c r="H51" s="43">
        <f t="shared" si="3"/>
        <v>0</v>
      </c>
      <c r="I51" s="4"/>
      <c r="J51" s="4"/>
      <c r="K51" s="2"/>
      <c r="L51" s="2"/>
      <c r="M51" s="2"/>
      <c r="N51" s="2"/>
    </row>
    <row r="52" spans="1:14" x14ac:dyDescent="0.3">
      <c r="A52" s="12" t="s">
        <v>49</v>
      </c>
      <c r="B52" s="6" t="s">
        <v>206</v>
      </c>
      <c r="C52" s="6" t="s">
        <v>321</v>
      </c>
      <c r="D52" s="6" t="s">
        <v>252</v>
      </c>
      <c r="E52" s="6" t="s">
        <v>254</v>
      </c>
      <c r="F52" s="28">
        <v>2000</v>
      </c>
      <c r="G52" s="8" t="str">
        <f t="shared" si="4"/>
        <v>Jr</v>
      </c>
      <c r="H52" s="43">
        <f t="shared" si="3"/>
        <v>0</v>
      </c>
      <c r="I52" s="4"/>
      <c r="J52" s="4"/>
      <c r="K52" s="2"/>
      <c r="L52" s="2"/>
      <c r="M52" s="2"/>
      <c r="N52" s="2"/>
    </row>
    <row r="53" spans="1:14" x14ac:dyDescent="0.3">
      <c r="A53" s="12" t="s">
        <v>231</v>
      </c>
      <c r="B53" s="6" t="s">
        <v>232</v>
      </c>
      <c r="C53" s="6" t="s">
        <v>471</v>
      </c>
      <c r="D53" s="6" t="s">
        <v>349</v>
      </c>
      <c r="E53" s="6" t="s">
        <v>304</v>
      </c>
      <c r="F53" s="28">
        <v>1991</v>
      </c>
      <c r="G53" s="8" t="str">
        <f t="shared" si="4"/>
        <v xml:space="preserve"> </v>
      </c>
      <c r="H53" s="43">
        <f t="shared" si="3"/>
        <v>0</v>
      </c>
      <c r="I53" s="4"/>
      <c r="J53" s="4"/>
      <c r="K53" s="2"/>
      <c r="L53" s="2"/>
      <c r="M53" s="2"/>
      <c r="N53" s="2"/>
    </row>
    <row r="54" spans="1:14" x14ac:dyDescent="0.3">
      <c r="A54" s="21" t="s">
        <v>204</v>
      </c>
      <c r="B54" s="6" t="s">
        <v>344</v>
      </c>
      <c r="C54" s="6" t="s">
        <v>317</v>
      </c>
      <c r="D54" s="6"/>
      <c r="E54" s="6" t="s">
        <v>254</v>
      </c>
      <c r="F54" s="28">
        <v>1998</v>
      </c>
      <c r="G54" s="8" t="str">
        <f t="shared" si="4"/>
        <v>Jr</v>
      </c>
      <c r="H54" s="43">
        <f t="shared" si="3"/>
        <v>0</v>
      </c>
      <c r="I54" s="4"/>
      <c r="J54" s="4"/>
      <c r="K54" s="2"/>
      <c r="L54" s="2"/>
      <c r="M54" s="2"/>
      <c r="N54" s="2"/>
    </row>
    <row r="55" spans="1:14" x14ac:dyDescent="0.3">
      <c r="A55" s="6" t="s">
        <v>204</v>
      </c>
      <c r="B55" s="6" t="s">
        <v>205</v>
      </c>
      <c r="C55" s="6" t="s">
        <v>317</v>
      </c>
      <c r="D55" s="6"/>
      <c r="E55" s="6" t="s">
        <v>254</v>
      </c>
      <c r="F55" s="28">
        <v>1998</v>
      </c>
      <c r="G55" s="8" t="str">
        <f t="shared" si="4"/>
        <v>Jr</v>
      </c>
      <c r="H55" s="43">
        <f t="shared" si="3"/>
        <v>0</v>
      </c>
      <c r="I55" s="4"/>
      <c r="J55" s="4"/>
      <c r="K55" s="2"/>
      <c r="L55" s="2"/>
      <c r="M55" s="2"/>
      <c r="N55" s="2"/>
    </row>
    <row r="56" spans="1:14" x14ac:dyDescent="0.3">
      <c r="A56" s="12" t="s">
        <v>237</v>
      </c>
      <c r="B56" s="6" t="s">
        <v>238</v>
      </c>
      <c r="C56" s="6" t="s">
        <v>265</v>
      </c>
      <c r="D56" s="6" t="s">
        <v>260</v>
      </c>
      <c r="E56" s="6" t="s">
        <v>274</v>
      </c>
      <c r="F56" s="28">
        <v>2000</v>
      </c>
      <c r="G56" s="8" t="str">
        <f t="shared" si="4"/>
        <v>Jr</v>
      </c>
      <c r="H56" s="43">
        <f t="shared" si="3"/>
        <v>0</v>
      </c>
      <c r="I56" s="4"/>
      <c r="J56" s="4"/>
      <c r="K56" s="2"/>
      <c r="L56" s="2"/>
      <c r="M56" s="2"/>
      <c r="N56" s="2"/>
    </row>
    <row r="57" spans="1:14" x14ac:dyDescent="0.3">
      <c r="A57" s="12" t="s">
        <v>424</v>
      </c>
      <c r="B57" s="6" t="s">
        <v>8</v>
      </c>
      <c r="C57" s="6" t="s">
        <v>300</v>
      </c>
      <c r="D57" s="6"/>
      <c r="E57" s="6" t="s">
        <v>281</v>
      </c>
      <c r="F57" s="28">
        <v>1993</v>
      </c>
      <c r="G57" s="8" t="str">
        <f t="shared" si="4"/>
        <v xml:space="preserve"> </v>
      </c>
      <c r="H57" s="43">
        <f t="shared" si="3"/>
        <v>0</v>
      </c>
      <c r="I57" s="4"/>
      <c r="J57" s="4"/>
      <c r="K57" s="2"/>
      <c r="L57" s="2"/>
      <c r="M57" s="2"/>
      <c r="N57" s="2"/>
    </row>
    <row r="58" spans="1:14" x14ac:dyDescent="0.3">
      <c r="A58" s="12" t="s">
        <v>422</v>
      </c>
      <c r="B58" s="6" t="s">
        <v>423</v>
      </c>
      <c r="C58" s="6" t="s">
        <v>339</v>
      </c>
      <c r="D58" s="6" t="s">
        <v>257</v>
      </c>
      <c r="E58" s="6" t="s">
        <v>258</v>
      </c>
      <c r="F58" s="28">
        <v>1999</v>
      </c>
      <c r="G58" s="8" t="str">
        <f t="shared" si="4"/>
        <v>Jr</v>
      </c>
      <c r="H58" s="43">
        <f t="shared" si="3"/>
        <v>0</v>
      </c>
      <c r="I58" s="4"/>
      <c r="J58" s="4"/>
      <c r="K58" s="2"/>
      <c r="L58" s="2"/>
      <c r="M58" s="2"/>
      <c r="N58" s="2"/>
    </row>
    <row r="59" spans="1:14" x14ac:dyDescent="0.3">
      <c r="A59" s="6" t="s">
        <v>210</v>
      </c>
      <c r="B59" s="6" t="s">
        <v>211</v>
      </c>
      <c r="C59" s="6" t="s">
        <v>305</v>
      </c>
      <c r="D59" s="6" t="s">
        <v>306</v>
      </c>
      <c r="E59" s="6" t="s">
        <v>281</v>
      </c>
      <c r="F59" s="28">
        <v>2000</v>
      </c>
      <c r="G59" s="8" t="str">
        <f t="shared" si="4"/>
        <v>Jr</v>
      </c>
      <c r="H59" s="43">
        <f t="shared" si="3"/>
        <v>0</v>
      </c>
      <c r="I59" s="4"/>
      <c r="J59" s="4"/>
      <c r="K59" s="2"/>
      <c r="L59" s="2"/>
      <c r="M59" s="2"/>
      <c r="N59" s="2"/>
    </row>
    <row r="60" spans="1:14" x14ac:dyDescent="0.3">
      <c r="A60" s="20" t="s">
        <v>212</v>
      </c>
      <c r="B60" s="6" t="s">
        <v>213</v>
      </c>
      <c r="C60" s="6" t="s">
        <v>363</v>
      </c>
      <c r="D60" s="6" t="s">
        <v>306</v>
      </c>
      <c r="E60" s="6" t="s">
        <v>275</v>
      </c>
      <c r="F60" s="28">
        <v>2000</v>
      </c>
      <c r="G60" s="8" t="str">
        <f t="shared" si="4"/>
        <v>Jr</v>
      </c>
      <c r="H60" s="43">
        <f t="shared" si="3"/>
        <v>0</v>
      </c>
      <c r="I60" s="4"/>
      <c r="J60" s="4"/>
      <c r="K60" s="2"/>
      <c r="L60" s="2"/>
      <c r="M60" s="2"/>
      <c r="N60" s="2"/>
    </row>
    <row r="61" spans="1:14" x14ac:dyDescent="0.3">
      <c r="A61" s="6" t="s">
        <v>214</v>
      </c>
      <c r="B61" s="6" t="s">
        <v>215</v>
      </c>
      <c r="C61" s="16" t="s">
        <v>345</v>
      </c>
      <c r="D61" s="6" t="s">
        <v>306</v>
      </c>
      <c r="E61" s="6" t="s">
        <v>289</v>
      </c>
      <c r="F61" s="28">
        <v>1998</v>
      </c>
      <c r="G61" s="8" t="str">
        <f t="shared" si="4"/>
        <v>Jr</v>
      </c>
      <c r="H61" s="43">
        <f t="shared" si="3"/>
        <v>0</v>
      </c>
      <c r="I61" s="4"/>
      <c r="J61" s="4"/>
      <c r="K61" s="2"/>
      <c r="L61" s="2"/>
      <c r="M61" s="2"/>
      <c r="N61" s="2"/>
    </row>
    <row r="62" spans="1:14" x14ac:dyDescent="0.3">
      <c r="A62" s="6" t="s">
        <v>219</v>
      </c>
      <c r="B62" s="6" t="s">
        <v>220</v>
      </c>
      <c r="C62" s="6" t="s">
        <v>291</v>
      </c>
      <c r="D62" s="6"/>
      <c r="E62" s="6" t="s">
        <v>292</v>
      </c>
      <c r="F62" s="28">
        <v>1999</v>
      </c>
      <c r="G62" s="8" t="str">
        <f t="shared" si="4"/>
        <v>Jr</v>
      </c>
      <c r="H62" s="43">
        <f t="shared" si="3"/>
        <v>0</v>
      </c>
      <c r="I62" s="4"/>
      <c r="J62" s="4"/>
      <c r="K62" s="2"/>
      <c r="L62" s="2"/>
      <c r="M62" s="2"/>
      <c r="N62" s="2"/>
    </row>
    <row r="63" spans="1:14" x14ac:dyDescent="0.3">
      <c r="A63" s="6" t="s">
        <v>221</v>
      </c>
      <c r="B63" s="6" t="s">
        <v>33</v>
      </c>
      <c r="C63" s="6" t="s">
        <v>296</v>
      </c>
      <c r="D63" s="6"/>
      <c r="E63" s="6" t="s">
        <v>281</v>
      </c>
      <c r="F63" s="28">
        <v>1994</v>
      </c>
      <c r="G63" s="8" t="str">
        <f t="shared" si="4"/>
        <v xml:space="preserve"> </v>
      </c>
      <c r="H63" s="43">
        <f t="shared" si="3"/>
        <v>0</v>
      </c>
      <c r="I63" s="4"/>
      <c r="J63" s="4"/>
      <c r="K63" s="2"/>
      <c r="L63" s="2"/>
      <c r="M63" s="2"/>
      <c r="N63" s="2"/>
    </row>
    <row r="64" spans="1:14" x14ac:dyDescent="0.3">
      <c r="A64" s="14" t="s">
        <v>222</v>
      </c>
      <c r="B64" s="15" t="s">
        <v>341</v>
      </c>
      <c r="C64" s="15" t="s">
        <v>307</v>
      </c>
      <c r="D64" s="15" t="s">
        <v>257</v>
      </c>
      <c r="E64" s="15" t="s">
        <v>258</v>
      </c>
      <c r="F64" s="29">
        <v>1998</v>
      </c>
      <c r="G64" s="8" t="str">
        <f t="shared" si="4"/>
        <v>Jr</v>
      </c>
      <c r="H64" s="43">
        <f t="shared" si="3"/>
        <v>0</v>
      </c>
      <c r="I64" s="4"/>
      <c r="J64" s="4"/>
      <c r="K64" s="2"/>
      <c r="L64" s="2"/>
      <c r="M64" s="2"/>
      <c r="N64" s="2"/>
    </row>
    <row r="65" spans="1:14" x14ac:dyDescent="0.3">
      <c r="A65" s="12" t="s">
        <v>223</v>
      </c>
      <c r="B65" s="6" t="s">
        <v>8</v>
      </c>
      <c r="C65" s="19" t="s">
        <v>356</v>
      </c>
      <c r="D65" s="6" t="s">
        <v>319</v>
      </c>
      <c r="E65" s="6" t="s">
        <v>326</v>
      </c>
      <c r="F65" s="28">
        <v>2001</v>
      </c>
      <c r="G65" s="8" t="str">
        <f t="shared" si="4"/>
        <v>Jr</v>
      </c>
      <c r="H65" s="43">
        <f t="shared" si="3"/>
        <v>0</v>
      </c>
      <c r="I65" s="4"/>
      <c r="J65" s="4"/>
      <c r="K65" s="2"/>
      <c r="L65" s="2"/>
      <c r="M65" s="2"/>
      <c r="N65" s="2"/>
    </row>
    <row r="66" spans="1:14" x14ac:dyDescent="0.3">
      <c r="A66" s="12" t="s">
        <v>224</v>
      </c>
      <c r="B66" s="6" t="s">
        <v>225</v>
      </c>
      <c r="C66" s="6" t="s">
        <v>350</v>
      </c>
      <c r="D66" s="6" t="s">
        <v>252</v>
      </c>
      <c r="E66" s="6" t="s">
        <v>254</v>
      </c>
      <c r="F66" s="28">
        <v>1996</v>
      </c>
      <c r="G66" s="8" t="str">
        <f t="shared" si="4"/>
        <v xml:space="preserve"> </v>
      </c>
      <c r="H66" s="43">
        <f t="shared" ref="H66:H97" si="5">SUM(I66:R66)</f>
        <v>0</v>
      </c>
      <c r="I66" s="4"/>
      <c r="J66" s="4"/>
      <c r="K66" s="2"/>
      <c r="L66" s="2"/>
      <c r="M66" s="2"/>
      <c r="N66" s="2"/>
    </row>
    <row r="67" spans="1:14" x14ac:dyDescent="0.3">
      <c r="A67" s="12" t="s">
        <v>228</v>
      </c>
      <c r="B67" s="6" t="s">
        <v>229</v>
      </c>
      <c r="C67" s="6" t="s">
        <v>300</v>
      </c>
      <c r="D67" s="6"/>
      <c r="E67" s="6" t="s">
        <v>281</v>
      </c>
      <c r="F67" s="28">
        <v>1998</v>
      </c>
      <c r="G67" s="8" t="str">
        <f t="shared" si="4"/>
        <v>Jr</v>
      </c>
      <c r="H67" s="43">
        <f t="shared" si="5"/>
        <v>0</v>
      </c>
      <c r="I67" s="4"/>
      <c r="J67" s="4"/>
      <c r="K67" s="2"/>
      <c r="L67" s="2"/>
      <c r="M67" s="2"/>
      <c r="N67" s="2"/>
    </row>
    <row r="68" spans="1:14" x14ac:dyDescent="0.3">
      <c r="A68" s="12" t="s">
        <v>230</v>
      </c>
      <c r="B68" s="6" t="s">
        <v>348</v>
      </c>
      <c r="C68" s="6" t="s">
        <v>346</v>
      </c>
      <c r="D68" s="6" t="s">
        <v>257</v>
      </c>
      <c r="E68" s="6" t="s">
        <v>258</v>
      </c>
      <c r="F68" s="28">
        <v>1999</v>
      </c>
      <c r="G68" s="8" t="str">
        <f t="shared" si="4"/>
        <v>Jr</v>
      </c>
      <c r="H68" s="43">
        <f t="shared" si="5"/>
        <v>0</v>
      </c>
      <c r="I68" s="4"/>
      <c r="J68" s="4"/>
      <c r="K68" s="2"/>
      <c r="L68" s="2"/>
      <c r="M68" s="2"/>
      <c r="N68" s="2"/>
    </row>
    <row r="69" spans="1:14" x14ac:dyDescent="0.3">
      <c r="A69" s="12" t="s">
        <v>235</v>
      </c>
      <c r="B69" s="6" t="s">
        <v>236</v>
      </c>
      <c r="C69" s="6" t="s">
        <v>278</v>
      </c>
      <c r="D69" s="6" t="s">
        <v>319</v>
      </c>
      <c r="E69" s="6" t="s">
        <v>279</v>
      </c>
      <c r="F69" s="28">
        <v>2000</v>
      </c>
      <c r="G69" s="8" t="str">
        <f t="shared" si="4"/>
        <v>Jr</v>
      </c>
      <c r="H69" s="43">
        <f t="shared" si="5"/>
        <v>0</v>
      </c>
      <c r="I69" s="4"/>
      <c r="J69" s="4"/>
      <c r="K69" s="2"/>
      <c r="L69" s="2"/>
      <c r="M69" s="2"/>
      <c r="N69" s="2"/>
    </row>
  </sheetData>
  <conditionalFormatting sqref="G2:G51 G53:G69">
    <cfRule type="containsText" dxfId="23" priority="3" operator="containsText" text="Yngre">
      <formula>NOT(ISERROR(SEARCH("Yngre",G2)))</formula>
    </cfRule>
    <cfRule type="containsText" dxfId="22" priority="4" operator="containsText" text="Jr">
      <formula>NOT(ISERROR(SEARCH("Jr",G2)))</formula>
    </cfRule>
  </conditionalFormatting>
  <conditionalFormatting sqref="G52">
    <cfRule type="containsText" dxfId="21" priority="1" operator="containsText" text="Yngre">
      <formula>NOT(ISERROR(SEARCH("Yngre",G52)))</formula>
    </cfRule>
    <cfRule type="containsText" dxfId="20" priority="2" operator="containsText" text="Jr">
      <formula>NOT(ISERROR(SEARCH("Jr",G52)))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G1" sqref="G1"/>
    </sheetView>
  </sheetViews>
  <sheetFormatPr baseColWidth="10" defaultRowHeight="14.4" x14ac:dyDescent="0.3"/>
  <cols>
    <col min="2" max="2" width="14.33203125" bestFit="1" customWidth="1"/>
    <col min="3" max="3" width="14.109375" bestFit="1" customWidth="1"/>
    <col min="4" max="4" width="16.6640625" bestFit="1" customWidth="1"/>
    <col min="5" max="5" width="8" bestFit="1" customWidth="1"/>
    <col min="6" max="6" width="5" customWidth="1"/>
    <col min="7" max="7" width="6.44140625" bestFit="1" customWidth="1"/>
    <col min="8" max="8" width="5.33203125" style="38" bestFit="1" customWidth="1"/>
    <col min="9" max="10" width="4" style="38" bestFit="1" customWidth="1"/>
    <col min="11" max="14" width="3.77734375" bestFit="1" customWidth="1"/>
  </cols>
  <sheetData>
    <row r="1" spans="1:15" ht="115.8" x14ac:dyDescent="0.3">
      <c r="A1" s="4" t="s">
        <v>247</v>
      </c>
      <c r="B1" s="4" t="s">
        <v>248</v>
      </c>
      <c r="C1" s="4" t="s">
        <v>249</v>
      </c>
      <c r="D1" s="4" t="s">
        <v>250</v>
      </c>
      <c r="E1" s="4" t="s">
        <v>253</v>
      </c>
      <c r="F1" s="5" t="s">
        <v>245</v>
      </c>
      <c r="G1" s="4" t="s">
        <v>255</v>
      </c>
      <c r="H1" s="37" t="s">
        <v>429</v>
      </c>
      <c r="I1" s="36" t="s">
        <v>430</v>
      </c>
      <c r="J1" s="36" t="s">
        <v>431</v>
      </c>
      <c r="K1" s="36" t="s">
        <v>432</v>
      </c>
      <c r="L1" s="36" t="s">
        <v>475</v>
      </c>
      <c r="M1" s="36" t="s">
        <v>433</v>
      </c>
      <c r="N1" s="36" t="s">
        <v>434</v>
      </c>
    </row>
    <row r="2" spans="1:15" x14ac:dyDescent="0.3">
      <c r="A2" s="7" t="s">
        <v>118</v>
      </c>
      <c r="B2" s="7" t="s">
        <v>379</v>
      </c>
      <c r="C2" s="7" t="s">
        <v>368</v>
      </c>
      <c r="D2" s="7" t="s">
        <v>252</v>
      </c>
      <c r="E2" s="7" t="s">
        <v>254</v>
      </c>
      <c r="F2" s="7">
        <v>2000</v>
      </c>
      <c r="G2" s="8" t="str">
        <f>IF(VALUE(F2)&gt;=(Junior+4),"Yngre",IF(VALUE(F2)&gt;=Junior,"Jr"," "))</f>
        <v>Jr</v>
      </c>
      <c r="H2" s="43">
        <f t="shared" ref="H2:H12" si="0">SUM(I2:R2)</f>
        <v>200</v>
      </c>
      <c r="I2" s="4">
        <v>100</v>
      </c>
      <c r="J2" s="4">
        <v>100</v>
      </c>
      <c r="K2" s="4" t="s">
        <v>377</v>
      </c>
      <c r="L2" s="4" t="s">
        <v>377</v>
      </c>
      <c r="M2" s="4" t="s">
        <v>377</v>
      </c>
      <c r="N2" s="5" t="s">
        <v>377</v>
      </c>
      <c r="O2" s="4" t="s">
        <v>377</v>
      </c>
    </row>
    <row r="3" spans="1:15" x14ac:dyDescent="0.3">
      <c r="A3" s="7" t="s">
        <v>421</v>
      </c>
      <c r="B3" s="7" t="s">
        <v>420</v>
      </c>
      <c r="C3" s="7" t="s">
        <v>378</v>
      </c>
      <c r="D3" s="7" t="s">
        <v>257</v>
      </c>
      <c r="E3" s="7" t="s">
        <v>277</v>
      </c>
      <c r="F3" s="7">
        <v>1991</v>
      </c>
      <c r="G3" s="8" t="str">
        <f>IF(VALUE(F3)&gt;=(Junior+4),"Yngre",IF(VALUE(F3)&gt;=Junior,"Jr"," "))</f>
        <v xml:space="preserve"> </v>
      </c>
      <c r="H3" s="43">
        <f t="shared" si="0"/>
        <v>140</v>
      </c>
      <c r="I3" s="4">
        <v>80</v>
      </c>
      <c r="J3" s="4">
        <v>60</v>
      </c>
      <c r="K3" s="2"/>
      <c r="L3" s="2"/>
      <c r="M3" s="2"/>
      <c r="N3" s="2"/>
      <c r="O3" s="2"/>
    </row>
    <row r="4" spans="1:15" x14ac:dyDescent="0.3">
      <c r="A4" s="7" t="s">
        <v>484</v>
      </c>
      <c r="B4" s="7" t="s">
        <v>404</v>
      </c>
      <c r="C4" s="7" t="s">
        <v>478</v>
      </c>
      <c r="D4" s="7" t="s">
        <v>479</v>
      </c>
      <c r="E4" s="7" t="s">
        <v>473</v>
      </c>
      <c r="F4" s="7">
        <v>2001</v>
      </c>
      <c r="G4" s="8" t="str">
        <f>IF(VALUE(F4)&gt;=(Junior+4),"Yngre",IF(VALUE(F4)&gt;=Junior,"Jr"," "))</f>
        <v>Jr</v>
      </c>
      <c r="H4" s="43">
        <f>SUM(I4:R4)</f>
        <v>125</v>
      </c>
      <c r="I4" s="4">
        <v>45</v>
      </c>
      <c r="J4" s="4">
        <v>80</v>
      </c>
      <c r="K4" s="4"/>
      <c r="L4" s="4"/>
      <c r="M4" s="4"/>
      <c r="N4" s="4"/>
    </row>
    <row r="5" spans="1:15" x14ac:dyDescent="0.3">
      <c r="A5" s="9" t="s">
        <v>380</v>
      </c>
      <c r="B5" s="9" t="s">
        <v>416</v>
      </c>
      <c r="C5" s="9" t="s">
        <v>365</v>
      </c>
      <c r="D5" s="9" t="s">
        <v>260</v>
      </c>
      <c r="E5" s="9" t="s">
        <v>445</v>
      </c>
      <c r="F5" s="2"/>
      <c r="G5" s="2"/>
      <c r="H5" s="43">
        <f t="shared" si="0"/>
        <v>100</v>
      </c>
      <c r="I5" s="4">
        <v>60</v>
      </c>
      <c r="J5" s="4">
        <v>40</v>
      </c>
      <c r="K5" s="2"/>
      <c r="L5" s="2"/>
      <c r="M5" s="2"/>
      <c r="N5" s="2"/>
      <c r="O5" s="2"/>
    </row>
    <row r="6" spans="1:15" x14ac:dyDescent="0.3">
      <c r="A6" s="7" t="s">
        <v>395</v>
      </c>
      <c r="B6" s="7" t="s">
        <v>396</v>
      </c>
      <c r="C6" s="7" t="s">
        <v>324</v>
      </c>
      <c r="D6" s="7" t="s">
        <v>257</v>
      </c>
      <c r="E6" s="7" t="s">
        <v>301</v>
      </c>
      <c r="F6" s="7">
        <v>1998</v>
      </c>
      <c r="G6" s="8" t="str">
        <f t="shared" ref="G6:G12" si="1">IF(VALUE(F6)&gt;=(Junior+4),"Yngre",IF(VALUE(F6)&gt;=Junior,"Jr"," "))</f>
        <v>Jr</v>
      </c>
      <c r="H6" s="43">
        <f t="shared" si="0"/>
        <v>100</v>
      </c>
      <c r="I6" s="4">
        <v>50</v>
      </c>
      <c r="J6" s="4">
        <v>50</v>
      </c>
      <c r="K6" s="2"/>
      <c r="L6" s="2"/>
      <c r="M6" s="2"/>
      <c r="N6" s="2"/>
      <c r="O6" s="2"/>
    </row>
    <row r="7" spans="1:15" x14ac:dyDescent="0.3">
      <c r="A7" s="7" t="s">
        <v>128</v>
      </c>
      <c r="B7" s="7" t="s">
        <v>386</v>
      </c>
      <c r="C7" s="7" t="s">
        <v>369</v>
      </c>
      <c r="D7" s="7" t="s">
        <v>366</v>
      </c>
      <c r="E7" s="7" t="s">
        <v>281</v>
      </c>
      <c r="F7" s="7">
        <v>1999</v>
      </c>
      <c r="G7" s="8" t="str">
        <f t="shared" si="1"/>
        <v>Jr</v>
      </c>
      <c r="H7" s="43">
        <f t="shared" si="0"/>
        <v>85</v>
      </c>
      <c r="I7" s="4">
        <v>40</v>
      </c>
      <c r="J7" s="4">
        <v>45</v>
      </c>
      <c r="K7" s="2"/>
      <c r="L7" s="2"/>
      <c r="M7" s="2"/>
      <c r="N7" s="2"/>
      <c r="O7" s="2"/>
    </row>
    <row r="8" spans="1:15" x14ac:dyDescent="0.3">
      <c r="A8" s="7" t="s">
        <v>393</v>
      </c>
      <c r="B8" s="7" t="s">
        <v>394</v>
      </c>
      <c r="C8" s="7" t="s">
        <v>370</v>
      </c>
      <c r="D8" s="7" t="s">
        <v>366</v>
      </c>
      <c r="E8" s="7" t="s">
        <v>289</v>
      </c>
      <c r="F8" s="7">
        <v>1999</v>
      </c>
      <c r="G8" s="8" t="str">
        <f t="shared" si="1"/>
        <v>Jr</v>
      </c>
      <c r="H8" s="43">
        <f t="shared" si="0"/>
        <v>72</v>
      </c>
      <c r="I8" s="4">
        <v>36</v>
      </c>
      <c r="J8" s="4">
        <v>36</v>
      </c>
      <c r="K8" s="2"/>
      <c r="L8" s="2"/>
      <c r="M8" s="2"/>
      <c r="N8" s="2"/>
      <c r="O8" s="2"/>
    </row>
    <row r="9" spans="1:15" x14ac:dyDescent="0.3">
      <c r="A9" s="7" t="s">
        <v>216</v>
      </c>
      <c r="B9" s="7" t="s">
        <v>401</v>
      </c>
      <c r="C9" s="7" t="s">
        <v>373</v>
      </c>
      <c r="D9" s="7" t="s">
        <v>366</v>
      </c>
      <c r="E9" s="7" t="s">
        <v>258</v>
      </c>
      <c r="F9" s="7">
        <v>1999</v>
      </c>
      <c r="G9" s="8" t="str">
        <f t="shared" si="1"/>
        <v>Jr</v>
      </c>
      <c r="H9" s="43">
        <f t="shared" si="0"/>
        <v>64</v>
      </c>
      <c r="I9" s="4">
        <v>32</v>
      </c>
      <c r="J9" s="4">
        <v>32</v>
      </c>
      <c r="K9" s="2"/>
      <c r="L9" s="2"/>
      <c r="M9" s="2"/>
      <c r="N9" s="2"/>
      <c r="O9" s="2"/>
    </row>
    <row r="10" spans="1:15" x14ac:dyDescent="0.3">
      <c r="A10" s="7" t="s">
        <v>384</v>
      </c>
      <c r="B10" s="7" t="s">
        <v>385</v>
      </c>
      <c r="C10" s="7" t="s">
        <v>262</v>
      </c>
      <c r="D10" s="7" t="s">
        <v>263</v>
      </c>
      <c r="E10" s="7" t="s">
        <v>281</v>
      </c>
      <c r="F10" s="7">
        <v>1994</v>
      </c>
      <c r="G10" s="8" t="str">
        <f t="shared" si="1"/>
        <v xml:space="preserve"> </v>
      </c>
      <c r="H10" s="43">
        <f t="shared" si="0"/>
        <v>0</v>
      </c>
      <c r="I10" s="4" t="s">
        <v>377</v>
      </c>
      <c r="J10" s="4"/>
      <c r="K10" s="2"/>
      <c r="L10" s="2"/>
      <c r="M10" s="2"/>
      <c r="N10" s="2"/>
      <c r="O10" s="2"/>
    </row>
    <row r="11" spans="1:15" x14ac:dyDescent="0.3">
      <c r="A11" s="39" t="s">
        <v>398</v>
      </c>
      <c r="B11" s="39" t="s">
        <v>399</v>
      </c>
      <c r="C11" s="39" t="s">
        <v>353</v>
      </c>
      <c r="D11" s="39" t="s">
        <v>366</v>
      </c>
      <c r="E11" s="39" t="s">
        <v>254</v>
      </c>
      <c r="F11" s="39">
        <v>1999</v>
      </c>
      <c r="G11" s="40" t="str">
        <f t="shared" si="1"/>
        <v>Jr</v>
      </c>
      <c r="H11" s="43">
        <f t="shared" si="0"/>
        <v>0</v>
      </c>
      <c r="I11" s="41"/>
      <c r="J11" s="41"/>
      <c r="K11" s="42"/>
      <c r="L11" s="42"/>
      <c r="M11" s="42"/>
      <c r="N11" s="42"/>
      <c r="O11" s="42"/>
    </row>
    <row r="12" spans="1:15" x14ac:dyDescent="0.3">
      <c r="A12" s="7" t="s">
        <v>224</v>
      </c>
      <c r="B12" s="7" t="s">
        <v>397</v>
      </c>
      <c r="C12" s="7" t="s">
        <v>371</v>
      </c>
      <c r="D12" s="7" t="s">
        <v>372</v>
      </c>
      <c r="E12" s="7" t="s">
        <v>289</v>
      </c>
      <c r="F12" s="7">
        <v>1998</v>
      </c>
      <c r="G12" s="8" t="str">
        <f t="shared" si="1"/>
        <v>Jr</v>
      </c>
      <c r="H12" s="43">
        <f t="shared" si="0"/>
        <v>0</v>
      </c>
      <c r="I12" s="4"/>
      <c r="J12" s="4"/>
      <c r="K12" s="2"/>
      <c r="L12" s="2"/>
      <c r="M12" s="2"/>
      <c r="N12" s="2"/>
      <c r="O12" s="2"/>
    </row>
  </sheetData>
  <sortState ref="A2:I12">
    <sortCondition descending="1" ref="H2:H12"/>
  </sortState>
  <conditionalFormatting sqref="G5:G6 G8:G11">
    <cfRule type="containsText" dxfId="19" priority="7" operator="containsText" text="Yngre">
      <formula>NOT(ISERROR(SEARCH("Yngre",G5)))</formula>
    </cfRule>
    <cfRule type="containsText" dxfId="18" priority="8" operator="containsText" text="Jr">
      <formula>NOT(ISERROR(SEARCH("Jr",G5)))</formula>
    </cfRule>
  </conditionalFormatting>
  <conditionalFormatting sqref="G7">
    <cfRule type="containsText" dxfId="17" priority="9" operator="containsText" text="Yngre">
      <formula>NOT(ISERROR(SEARCH("Yngre",G7)))</formula>
    </cfRule>
    <cfRule type="containsText" dxfId="16" priority="10" operator="containsText" text="Jr">
      <formula>NOT(ISERROR(SEARCH("Jr",G7)))</formula>
    </cfRule>
  </conditionalFormatting>
  <conditionalFormatting sqref="G3">
    <cfRule type="containsText" dxfId="15" priority="5" operator="containsText" text="Yngre">
      <formula>NOT(ISERROR(SEARCH("Yngre",G3)))</formula>
    </cfRule>
    <cfRule type="containsText" dxfId="14" priority="6" operator="containsText" text="Jr">
      <formula>NOT(ISERROR(SEARCH("Jr",G3)))</formula>
    </cfRule>
  </conditionalFormatting>
  <conditionalFormatting sqref="G2">
    <cfRule type="containsText" dxfId="13" priority="3" operator="containsText" text="Yngre">
      <formula>NOT(ISERROR(SEARCH("Yngre",G2)))</formula>
    </cfRule>
    <cfRule type="containsText" dxfId="12" priority="4" operator="containsText" text="Jr">
      <formula>NOT(ISERROR(SEARCH("Jr",G2)))</formula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Yngre" id="{D66480D9-5C9D-4CE7-A260-73ABC41007E1}">
            <xm:f>NOT(ISERROR(SEARCH("Yngre",'Kvinner A'!G6)))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" operator="containsText" text="Jr" id="{596CF4D3-DEAD-43AB-BF98-CE3D6730F2B4}">
            <xm:f>NOT(ISERROR(SEARCH("Jr",'Kvinner A'!G6)))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</x14:dxf>
          </x14:cfRule>
          <xm:sqref>G4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J5" sqref="J5"/>
    </sheetView>
  </sheetViews>
  <sheetFormatPr baseColWidth="10" defaultRowHeight="14.4" x14ac:dyDescent="0.3"/>
  <cols>
    <col min="2" max="2" width="12.109375" bestFit="1" customWidth="1"/>
    <col min="4" max="4" width="16.6640625" bestFit="1" customWidth="1"/>
    <col min="5" max="5" width="15.5546875" bestFit="1" customWidth="1"/>
    <col min="6" max="6" width="5" bestFit="1" customWidth="1"/>
    <col min="7" max="7" width="6.44140625" bestFit="1" customWidth="1"/>
    <col min="8" max="8" width="5.33203125" bestFit="1" customWidth="1"/>
    <col min="9" max="9" width="3.88671875" style="38" bestFit="1" customWidth="1"/>
    <col min="10" max="10" width="3.88671875" style="54" bestFit="1" customWidth="1"/>
    <col min="11" max="14" width="3.77734375" bestFit="1" customWidth="1"/>
  </cols>
  <sheetData>
    <row r="1" spans="1:14" ht="115.8" x14ac:dyDescent="0.3">
      <c r="A1" s="4" t="s">
        <v>247</v>
      </c>
      <c r="B1" s="4" t="s">
        <v>248</v>
      </c>
      <c r="C1" s="4" t="s">
        <v>249</v>
      </c>
      <c r="D1" s="4" t="s">
        <v>250</v>
      </c>
      <c r="E1" s="4" t="s">
        <v>253</v>
      </c>
      <c r="F1" s="5" t="s">
        <v>245</v>
      </c>
      <c r="G1" s="4" t="s">
        <v>255</v>
      </c>
      <c r="H1" s="37" t="s">
        <v>429</v>
      </c>
      <c r="I1" s="36" t="s">
        <v>430</v>
      </c>
      <c r="J1" s="36" t="s">
        <v>431</v>
      </c>
      <c r="K1" s="36" t="s">
        <v>432</v>
      </c>
      <c r="L1" s="36" t="s">
        <v>475</v>
      </c>
      <c r="M1" s="36" t="s">
        <v>433</v>
      </c>
      <c r="N1" s="36" t="s">
        <v>434</v>
      </c>
    </row>
    <row r="2" spans="1:14" x14ac:dyDescent="0.3">
      <c r="A2" s="7" t="s">
        <v>482</v>
      </c>
      <c r="B2" s="7" t="s">
        <v>483</v>
      </c>
      <c r="C2" s="7" t="s">
        <v>478</v>
      </c>
      <c r="D2" s="7" t="s">
        <v>479</v>
      </c>
      <c r="E2" s="7" t="s">
        <v>473</v>
      </c>
      <c r="F2" s="7">
        <v>2001</v>
      </c>
      <c r="G2" s="8" t="str">
        <f>IF(VALUE(F2)&gt;=(Junior+4),"Yngre",IF(VALUE(F2)&gt;=Junior,"Jr"," "))</f>
        <v>Jr</v>
      </c>
      <c r="H2" s="43">
        <f>SUM(I2:R2)</f>
        <v>200</v>
      </c>
      <c r="I2" s="5">
        <v>100</v>
      </c>
      <c r="J2" s="5">
        <v>100</v>
      </c>
      <c r="K2" s="1"/>
      <c r="L2" s="1"/>
      <c r="M2" s="1"/>
      <c r="N2" s="1"/>
    </row>
    <row r="3" spans="1:14" x14ac:dyDescent="0.3">
      <c r="A3" s="7" t="s">
        <v>419</v>
      </c>
      <c r="B3" s="7" t="s">
        <v>418</v>
      </c>
      <c r="C3" s="7" t="s">
        <v>367</v>
      </c>
      <c r="D3" s="7" t="s">
        <v>377</v>
      </c>
      <c r="E3" s="7" t="s">
        <v>309</v>
      </c>
      <c r="F3" s="7">
        <v>2000</v>
      </c>
      <c r="G3" s="8" t="str">
        <f>IF(VALUE(F3)&gt;=(Junior+4),"Yngre",IF(VALUE(F3)&gt;=Junior,"Jr"," "))</f>
        <v>Jr</v>
      </c>
      <c r="H3" s="43">
        <f>SUM(I3:R3)</f>
        <v>160</v>
      </c>
      <c r="I3" s="5">
        <v>80</v>
      </c>
      <c r="J3" s="5">
        <v>80</v>
      </c>
      <c r="K3" s="35" t="s">
        <v>428</v>
      </c>
      <c r="L3" s="35" t="s">
        <v>377</v>
      </c>
      <c r="M3" s="35" t="s">
        <v>377</v>
      </c>
      <c r="N3" s="35" t="s">
        <v>377</v>
      </c>
    </row>
    <row r="4" spans="1:14" x14ac:dyDescent="0.3">
      <c r="A4" s="7" t="s">
        <v>476</v>
      </c>
      <c r="B4" s="7" t="s">
        <v>477</v>
      </c>
      <c r="C4" s="7" t="s">
        <v>478</v>
      </c>
      <c r="D4" s="7" t="s">
        <v>479</v>
      </c>
      <c r="E4" s="7" t="s">
        <v>473</v>
      </c>
      <c r="F4" s="7">
        <v>1999</v>
      </c>
      <c r="G4" s="8" t="str">
        <f>IF(VALUE(F4)&gt;=(Junior+4),"Yngre",IF(VALUE(F4)&gt;=Junior,"Jr"," "))</f>
        <v>Jr</v>
      </c>
      <c r="H4" s="43">
        <f>SUM(I4:R4)</f>
        <v>120</v>
      </c>
      <c r="I4" s="5">
        <v>60</v>
      </c>
      <c r="J4" s="5">
        <v>60</v>
      </c>
      <c r="K4" s="1"/>
      <c r="L4" s="1"/>
      <c r="M4" s="1"/>
      <c r="N4" s="1"/>
    </row>
    <row r="5" spans="1:14" x14ac:dyDescent="0.3">
      <c r="A5" s="7" t="s">
        <v>239</v>
      </c>
      <c r="B5" s="7" t="s">
        <v>400</v>
      </c>
      <c r="C5" s="7" t="s">
        <v>302</v>
      </c>
      <c r="D5" s="7" t="s">
        <v>366</v>
      </c>
      <c r="E5" s="7" t="s">
        <v>304</v>
      </c>
      <c r="F5" s="7">
        <v>2000</v>
      </c>
      <c r="G5" s="8" t="str">
        <f>IF(VALUE(F5)&gt;=(Junior+4),"Yngre",IF(VALUE(F5)&gt;=Junior,"Jr"," "))</f>
        <v>Jr</v>
      </c>
      <c r="H5" s="43">
        <f>SUM(I5:R5)</f>
        <v>100</v>
      </c>
      <c r="I5" s="5">
        <v>50</v>
      </c>
      <c r="J5" s="5">
        <v>50</v>
      </c>
      <c r="K5" s="2"/>
      <c r="L5" s="2"/>
      <c r="M5" s="2"/>
      <c r="N5" s="2"/>
    </row>
    <row r="6" spans="1:14" x14ac:dyDescent="0.3">
      <c r="A6" s="7" t="s">
        <v>408</v>
      </c>
      <c r="B6" s="7" t="s">
        <v>406</v>
      </c>
      <c r="C6" s="7" t="s">
        <v>285</v>
      </c>
      <c r="D6" s="7" t="s">
        <v>375</v>
      </c>
      <c r="E6" s="7" t="s">
        <v>289</v>
      </c>
      <c r="F6" s="7">
        <v>1999</v>
      </c>
      <c r="G6" s="8" t="str">
        <f>IF(VALUE(F6)&gt;=(Junior+4),"Yngre",IF(VALUE(F6)&gt;=Junior,"Jr"," "))</f>
        <v>Jr</v>
      </c>
      <c r="H6" s="43">
        <f>SUM(I6:R6)</f>
        <v>0</v>
      </c>
      <c r="I6" s="4"/>
      <c r="J6" s="53"/>
      <c r="K6" s="2"/>
      <c r="L6" s="2"/>
      <c r="M6" s="2"/>
      <c r="N6" s="2"/>
    </row>
    <row r="7" spans="1:14" x14ac:dyDescent="0.3">
      <c r="A7" s="7" t="s">
        <v>391</v>
      </c>
      <c r="B7" s="7" t="s">
        <v>388</v>
      </c>
      <c r="C7" s="7" t="s">
        <v>287</v>
      </c>
      <c r="D7" s="7"/>
      <c r="E7" s="7" t="s">
        <v>281</v>
      </c>
      <c r="F7" s="7">
        <v>2001</v>
      </c>
      <c r="G7" s="8" t="str">
        <f>IF(VALUE(F7)&gt;=(Junior+4),"Yngre",IF(VALUE(F7)&gt;=Junior,"Jr"," "))</f>
        <v>Jr</v>
      </c>
      <c r="H7" s="43">
        <f>SUM(I7:R7)</f>
        <v>0</v>
      </c>
      <c r="I7" s="4"/>
      <c r="J7" s="53"/>
      <c r="K7" s="2"/>
      <c r="L7" s="2"/>
      <c r="M7" s="2"/>
      <c r="N7" s="2"/>
    </row>
    <row r="8" spans="1:14" x14ac:dyDescent="0.3">
      <c r="A8" s="7" t="s">
        <v>380</v>
      </c>
      <c r="B8" s="7" t="s">
        <v>381</v>
      </c>
      <c r="C8" s="7" t="s">
        <v>365</v>
      </c>
      <c r="D8" s="7" t="s">
        <v>260</v>
      </c>
      <c r="E8" s="7" t="s">
        <v>261</v>
      </c>
      <c r="F8" s="7">
        <v>2000</v>
      </c>
      <c r="G8" s="8" t="str">
        <f>IF(VALUE(F8)&gt;=(Junior+4),"Yngre",IF(VALUE(F8)&gt;=Junior,"Jr"," "))</f>
        <v>Jr</v>
      </c>
      <c r="H8" s="43">
        <f>SUM(I8:R8)</f>
        <v>0</v>
      </c>
      <c r="I8" s="4"/>
      <c r="J8" s="53"/>
      <c r="K8" s="2"/>
      <c r="L8" s="2"/>
      <c r="M8" s="2"/>
      <c r="N8" s="2"/>
    </row>
    <row r="9" spans="1:14" x14ac:dyDescent="0.3">
      <c r="A9" s="7" t="s">
        <v>383</v>
      </c>
      <c r="B9" s="7" t="s">
        <v>382</v>
      </c>
      <c r="C9" s="7" t="s">
        <v>331</v>
      </c>
      <c r="D9" s="7" t="s">
        <v>260</v>
      </c>
      <c r="E9" s="7" t="s">
        <v>261</v>
      </c>
      <c r="F9" s="7">
        <v>2000</v>
      </c>
      <c r="G9" s="8" t="str">
        <f>IF(VALUE(F9)&gt;=(Junior+4),"Yngre",IF(VALUE(F9)&gt;=Junior,"Jr"," "))</f>
        <v>Jr</v>
      </c>
      <c r="H9" s="43">
        <f>SUM(I9:R9)</f>
        <v>0</v>
      </c>
      <c r="I9" s="4"/>
      <c r="J9" s="53"/>
      <c r="K9" s="2"/>
      <c r="L9" s="2"/>
      <c r="M9" s="2"/>
      <c r="N9" s="2"/>
    </row>
    <row r="10" spans="1:14" x14ac:dyDescent="0.3">
      <c r="A10" s="7" t="s">
        <v>403</v>
      </c>
      <c r="B10" s="7" t="s">
        <v>402</v>
      </c>
      <c r="C10" s="7" t="s">
        <v>374</v>
      </c>
      <c r="D10" s="7"/>
      <c r="E10" s="7" t="s">
        <v>281</v>
      </c>
      <c r="F10" s="7">
        <v>2003</v>
      </c>
      <c r="G10" s="8" t="str">
        <f>IF(VALUE(F10)&gt;=(Junior+4),"Yngre",IF(VALUE(F10)&gt;=Junior,"Jr"," "))</f>
        <v>Yngre</v>
      </c>
      <c r="H10" s="43">
        <f>SUM(I10:R10)</f>
        <v>0</v>
      </c>
      <c r="I10" s="4"/>
      <c r="J10" s="53"/>
      <c r="K10" s="2"/>
      <c r="L10" s="2"/>
      <c r="M10" s="2"/>
      <c r="N10" s="2"/>
    </row>
    <row r="11" spans="1:14" x14ac:dyDescent="0.3">
      <c r="A11" s="7" t="s">
        <v>380</v>
      </c>
      <c r="B11" s="7" t="s">
        <v>416</v>
      </c>
      <c r="C11" s="7" t="s">
        <v>365</v>
      </c>
      <c r="D11" s="7" t="s">
        <v>260</v>
      </c>
      <c r="E11" s="7" t="s">
        <v>261</v>
      </c>
      <c r="F11" s="7">
        <v>1995</v>
      </c>
      <c r="G11" s="8" t="str">
        <f>IF(VALUE(F11)&gt;=(Junior+4),"Yngre",IF(VALUE(F11)&gt;=Junior,"Jr"," "))</f>
        <v xml:space="preserve"> </v>
      </c>
      <c r="H11" s="43">
        <f>SUM(I11:R11)</f>
        <v>0</v>
      </c>
      <c r="I11" s="4"/>
      <c r="J11" s="53"/>
      <c r="K11" s="2"/>
      <c r="L11" s="2"/>
      <c r="M11" s="2"/>
      <c r="N11" s="2"/>
    </row>
    <row r="12" spans="1:14" x14ac:dyDescent="0.3">
      <c r="A12" s="7" t="s">
        <v>390</v>
      </c>
      <c r="B12" s="7" t="s">
        <v>387</v>
      </c>
      <c r="C12" s="7" t="s">
        <v>288</v>
      </c>
      <c r="D12" s="7" t="s">
        <v>375</v>
      </c>
      <c r="E12" s="7" t="s">
        <v>289</v>
      </c>
      <c r="F12" s="7">
        <v>2002</v>
      </c>
      <c r="G12" s="8" t="str">
        <f>IF(VALUE(F12)&gt;=(Junior+4),"Yngre",IF(VALUE(F12)&gt;=Junior,"Jr"," "))</f>
        <v>Yngre</v>
      </c>
      <c r="H12" s="43">
        <f>SUM(I12:R12)</f>
        <v>0</v>
      </c>
      <c r="I12" s="4"/>
      <c r="J12" s="53"/>
      <c r="K12" s="2"/>
      <c r="L12" s="2"/>
      <c r="M12" s="2"/>
      <c r="N12" s="2"/>
    </row>
    <row r="13" spans="1:14" x14ac:dyDescent="0.3">
      <c r="A13" s="7" t="s">
        <v>392</v>
      </c>
      <c r="B13" s="7" t="s">
        <v>389</v>
      </c>
      <c r="C13" s="7" t="s">
        <v>376</v>
      </c>
      <c r="D13" s="7"/>
      <c r="E13" s="7" t="s">
        <v>292</v>
      </c>
      <c r="F13" s="7">
        <v>2001</v>
      </c>
      <c r="G13" s="8" t="str">
        <f>IF(VALUE(F13)&gt;=(Junior+4),"Yngre",IF(VALUE(F13)&gt;=Junior,"Jr"," "))</f>
        <v>Jr</v>
      </c>
      <c r="H13" s="43">
        <f>SUM(I13:R13)</f>
        <v>0</v>
      </c>
      <c r="I13" s="4"/>
      <c r="J13" s="53"/>
      <c r="K13" s="2"/>
      <c r="L13" s="2"/>
      <c r="M13" s="2"/>
      <c r="N13" s="2"/>
    </row>
    <row r="14" spans="1:14" x14ac:dyDescent="0.3">
      <c r="A14" s="7" t="s">
        <v>34</v>
      </c>
      <c r="B14" s="7" t="s">
        <v>404</v>
      </c>
      <c r="C14" s="7" t="s">
        <v>271</v>
      </c>
      <c r="D14" s="7" t="s">
        <v>377</v>
      </c>
      <c r="E14" s="7" t="s">
        <v>254</v>
      </c>
      <c r="F14" s="7">
        <v>2004</v>
      </c>
      <c r="G14" s="8" t="str">
        <f>IF(VALUE(F14)&gt;=(Junior+4),"Yngre",IF(VALUE(F14)&gt;=Junior,"Jr"," "))</f>
        <v>Yngre</v>
      </c>
      <c r="H14" s="43">
        <f>SUM(I14:R14)</f>
        <v>0</v>
      </c>
      <c r="I14" s="4"/>
      <c r="J14" s="53"/>
      <c r="K14" s="2"/>
      <c r="L14" s="2"/>
      <c r="M14" s="2"/>
      <c r="N14" s="2"/>
    </row>
    <row r="15" spans="1:14" x14ac:dyDescent="0.3">
      <c r="A15" s="7" t="s">
        <v>118</v>
      </c>
      <c r="B15" s="7" t="s">
        <v>405</v>
      </c>
      <c r="C15" s="7" t="s">
        <v>251</v>
      </c>
      <c r="D15" s="7"/>
      <c r="E15" s="7" t="s">
        <v>254</v>
      </c>
      <c r="F15" s="7">
        <v>2003</v>
      </c>
      <c r="G15" s="8" t="str">
        <f>IF(VALUE(F15)&gt;=(Junior+4),"Yngre",IF(VALUE(F15)&gt;=Junior,"Jr"," "))</f>
        <v>Yngre</v>
      </c>
      <c r="H15" s="43">
        <f>SUM(I15:R15)</f>
        <v>0</v>
      </c>
      <c r="I15" s="4"/>
      <c r="J15" s="53"/>
      <c r="K15" s="2"/>
      <c r="L15" s="2"/>
      <c r="M15" s="2"/>
      <c r="N15" s="2"/>
    </row>
    <row r="16" spans="1:14" x14ac:dyDescent="0.3">
      <c r="A16" s="7" t="s">
        <v>409</v>
      </c>
      <c r="B16" s="7" t="s">
        <v>407</v>
      </c>
      <c r="C16" s="7" t="s">
        <v>353</v>
      </c>
      <c r="D16" s="7"/>
      <c r="E16" s="7" t="s">
        <v>254</v>
      </c>
      <c r="F16" s="7">
        <v>1999</v>
      </c>
      <c r="G16" s="8" t="str">
        <f>IF(VALUE(F16)&gt;=(Junior+4),"Yngre",IF(VALUE(F16)&gt;=Junior,"Jr"," "))</f>
        <v>Jr</v>
      </c>
      <c r="H16" s="43">
        <f>SUM(I16:R16)</f>
        <v>0</v>
      </c>
      <c r="I16" s="4"/>
      <c r="J16" s="53"/>
      <c r="K16" s="2"/>
      <c r="L16" s="2"/>
      <c r="M16" s="2"/>
      <c r="N16" s="2"/>
    </row>
    <row r="17" spans="1:14" x14ac:dyDescent="0.3">
      <c r="A17" s="7" t="s">
        <v>410</v>
      </c>
      <c r="B17" s="7" t="s">
        <v>411</v>
      </c>
      <c r="C17" s="7" t="s">
        <v>334</v>
      </c>
      <c r="D17" s="7"/>
      <c r="E17" s="7" t="s">
        <v>304</v>
      </c>
      <c r="F17" s="7">
        <v>2003</v>
      </c>
      <c r="G17" s="8" t="str">
        <f>IF(VALUE(F17)&gt;=(Junior+4),"Yngre",IF(VALUE(F17)&gt;=Junior,"Jr"," "))</f>
        <v>Yngre</v>
      </c>
      <c r="H17" s="43">
        <f>SUM(I17:R17)</f>
        <v>0</v>
      </c>
      <c r="I17" s="4"/>
      <c r="J17" s="53"/>
      <c r="K17" s="2"/>
      <c r="L17" s="2"/>
      <c r="M17" s="2"/>
      <c r="N17" s="2"/>
    </row>
    <row r="18" spans="1:14" x14ac:dyDescent="0.3">
      <c r="A18" s="7" t="s">
        <v>413</v>
      </c>
      <c r="B18" s="7" t="s">
        <v>412</v>
      </c>
      <c r="C18" s="7" t="s">
        <v>271</v>
      </c>
      <c r="D18" s="7" t="s">
        <v>252</v>
      </c>
      <c r="E18" s="7" t="s">
        <v>254</v>
      </c>
      <c r="F18" s="7">
        <v>1999</v>
      </c>
      <c r="G18" s="8" t="str">
        <f>IF(VALUE(F18)&gt;=(Junior+4),"Yngre",IF(VALUE(F18)&gt;=Junior,"Jr"," "))</f>
        <v>Jr</v>
      </c>
      <c r="H18" s="43">
        <f>SUM(I18:R18)</f>
        <v>0</v>
      </c>
      <c r="I18" s="4"/>
      <c r="J18" s="53"/>
      <c r="K18" s="2"/>
      <c r="L18" s="2"/>
      <c r="M18" s="2"/>
      <c r="N18" s="2"/>
    </row>
    <row r="19" spans="1:14" x14ac:dyDescent="0.3">
      <c r="A19" s="7" t="s">
        <v>414</v>
      </c>
      <c r="B19" s="7" t="s">
        <v>415</v>
      </c>
      <c r="C19" s="7" t="s">
        <v>320</v>
      </c>
      <c r="D19" s="7" t="s">
        <v>375</v>
      </c>
      <c r="E19" s="7" t="s">
        <v>289</v>
      </c>
      <c r="F19" s="7">
        <v>2004</v>
      </c>
      <c r="G19" s="8" t="str">
        <f>IF(VALUE(F19)&gt;=(Junior+4),"Yngre",IF(VALUE(F19)&gt;=Junior,"Jr"," "))</f>
        <v>Yngre</v>
      </c>
      <c r="H19" s="43">
        <f>SUM(I19:R19)</f>
        <v>0</v>
      </c>
      <c r="I19" s="4"/>
      <c r="J19" s="53"/>
      <c r="K19" s="2"/>
      <c r="L19" s="2"/>
      <c r="M19" s="2"/>
      <c r="N19" s="2"/>
    </row>
    <row r="20" spans="1:14" x14ac:dyDescent="0.3">
      <c r="A20" s="7" t="s">
        <v>408</v>
      </c>
      <c r="B20" s="7" t="s">
        <v>417</v>
      </c>
      <c r="C20" s="7" t="s">
        <v>285</v>
      </c>
      <c r="D20" s="7" t="s">
        <v>375</v>
      </c>
      <c r="E20" s="7" t="s">
        <v>289</v>
      </c>
      <c r="F20" s="7">
        <v>2001</v>
      </c>
      <c r="G20" s="8" t="str">
        <f>IF(VALUE(F20)&gt;=(Junior+4),"Yngre",IF(VALUE(F20)&gt;=Junior,"Jr"," "))</f>
        <v>Jr</v>
      </c>
      <c r="H20" s="43">
        <f>SUM(I20:R20)</f>
        <v>0</v>
      </c>
      <c r="I20" s="4"/>
      <c r="J20" s="53"/>
      <c r="K20" s="2"/>
      <c r="L20" s="2"/>
      <c r="M20" s="2"/>
      <c r="N20" s="2"/>
    </row>
    <row r="21" spans="1:14" x14ac:dyDescent="0.3">
      <c r="A21" s="7" t="s">
        <v>480</v>
      </c>
      <c r="B21" s="7" t="s">
        <v>481</v>
      </c>
      <c r="C21" s="7" t="s">
        <v>478</v>
      </c>
      <c r="D21" s="7" t="s">
        <v>479</v>
      </c>
      <c r="E21" s="7" t="s">
        <v>473</v>
      </c>
      <c r="F21" s="7">
        <v>2000</v>
      </c>
      <c r="G21" s="8" t="str">
        <f>IF(VALUE(F21)&gt;=(Junior+4),"Yngre",IF(VALUE(F21)&gt;=Junior,"Jr"," "))</f>
        <v>Jr</v>
      </c>
      <c r="H21" s="43">
        <f>SUM(I21:R21)</f>
        <v>0</v>
      </c>
      <c r="I21" s="1"/>
      <c r="J21" s="1"/>
      <c r="K21" s="1"/>
      <c r="L21" s="1"/>
      <c r="M21" s="1"/>
      <c r="N21" s="1"/>
    </row>
    <row r="23" spans="1:14" x14ac:dyDescent="0.3">
      <c r="H23" s="38"/>
      <c r="I23" s="54"/>
      <c r="J23"/>
    </row>
    <row r="24" spans="1:14" x14ac:dyDescent="0.3">
      <c r="H24" s="38"/>
      <c r="I24" s="54"/>
      <c r="J24"/>
    </row>
  </sheetData>
  <sortState ref="A3:F20">
    <sortCondition descending="1" ref="E3:E20"/>
  </sortState>
  <conditionalFormatting sqref="G3 G12:G20 G5:G10">
    <cfRule type="containsText" dxfId="9" priority="11" operator="containsText" text="Yngre">
      <formula>NOT(ISERROR(SEARCH("Yngre",G3)))</formula>
    </cfRule>
    <cfRule type="containsText" dxfId="8" priority="12" operator="containsText" text="Jr">
      <formula>NOT(ISERROR(SEARCH("Jr",G3)))</formula>
    </cfRule>
  </conditionalFormatting>
  <conditionalFormatting sqref="G11">
    <cfRule type="containsText" dxfId="7" priority="9" operator="containsText" text="Yngre">
      <formula>NOT(ISERROR(SEARCH("Yngre",G11)))</formula>
    </cfRule>
    <cfRule type="containsText" dxfId="6" priority="10" operator="containsText" text="Jr">
      <formula>NOT(ISERROR(SEARCH("Jr",G11)))</formula>
    </cfRule>
  </conditionalFormatting>
  <conditionalFormatting sqref="G4">
    <cfRule type="containsText" dxfId="5" priority="7" operator="containsText" text="Yngre">
      <formula>NOT(ISERROR(SEARCH("Yngre",G4)))</formula>
    </cfRule>
    <cfRule type="containsText" dxfId="4" priority="8" operator="containsText" text="Jr">
      <formula>NOT(ISERROR(SEARCH("Jr",G4)))</formula>
    </cfRule>
  </conditionalFormatting>
  <conditionalFormatting sqref="G21">
    <cfRule type="containsText" dxfId="3" priority="5" operator="containsText" text="Yngre">
      <formula>NOT(ISERROR(SEARCH("Yngre",G21)))</formula>
    </cfRule>
    <cfRule type="containsText" dxfId="2" priority="6" operator="containsText" text="Jr">
      <formula>NOT(ISERROR(SEARCH("Jr",G21)))</formula>
    </cfRule>
  </conditionalFormatting>
  <conditionalFormatting sqref="G2">
    <cfRule type="containsText" dxfId="1" priority="3" operator="containsText" text="Yngre">
      <formula>NOT(ISERROR(SEARCH("Yngre",G2)))</formula>
    </cfRule>
    <cfRule type="containsText" dxfId="0" priority="4" operator="containsText" text="Jr">
      <formula>NOT(ISERROR(SEARCH("Jr",G2)))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G3" sqref="G3"/>
    </sheetView>
  </sheetViews>
  <sheetFormatPr baseColWidth="10" defaultRowHeight="14.4" x14ac:dyDescent="0.3"/>
  <cols>
    <col min="3" max="3" width="17.5546875" bestFit="1" customWidth="1"/>
    <col min="4" max="4" width="5.33203125" bestFit="1" customWidth="1"/>
    <col min="5" max="5" width="4" bestFit="1" customWidth="1"/>
    <col min="6" max="6" width="4" style="38" bestFit="1" customWidth="1"/>
  </cols>
  <sheetData>
    <row r="2" spans="1:6" ht="81" x14ac:dyDescent="0.3">
      <c r="A2" s="4" t="s">
        <v>247</v>
      </c>
      <c r="B2" s="4" t="s">
        <v>248</v>
      </c>
      <c r="C2" s="4" t="s">
        <v>249</v>
      </c>
      <c r="D2" s="37" t="s">
        <v>429</v>
      </c>
      <c r="E2" s="35" t="s">
        <v>430</v>
      </c>
      <c r="F2" s="35" t="s">
        <v>431</v>
      </c>
    </row>
    <row r="3" spans="1:6" x14ac:dyDescent="0.3">
      <c r="A3" s="4" t="s">
        <v>435</v>
      </c>
      <c r="B3" s="4" t="s">
        <v>436</v>
      </c>
      <c r="C3" s="4" t="s">
        <v>427</v>
      </c>
      <c r="D3" s="43">
        <f t="shared" ref="D3:D9" si="0">SUM(E3:N3)</f>
        <v>180</v>
      </c>
      <c r="E3" s="4">
        <v>100</v>
      </c>
      <c r="F3" s="4">
        <v>80</v>
      </c>
    </row>
    <row r="4" spans="1:6" x14ac:dyDescent="0.3">
      <c r="A4" s="4" t="s">
        <v>437</v>
      </c>
      <c r="B4" s="4" t="s">
        <v>438</v>
      </c>
      <c r="C4" s="4" t="s">
        <v>439</v>
      </c>
      <c r="D4" s="43">
        <f t="shared" si="0"/>
        <v>130</v>
      </c>
      <c r="E4" s="4">
        <v>80</v>
      </c>
      <c r="F4" s="4">
        <v>50</v>
      </c>
    </row>
    <row r="5" spans="1:6" x14ac:dyDescent="0.3">
      <c r="A5" s="4" t="s">
        <v>440</v>
      </c>
      <c r="B5" s="4" t="s">
        <v>441</v>
      </c>
      <c r="C5" s="4" t="s">
        <v>442</v>
      </c>
      <c r="D5" s="43">
        <f t="shared" si="0"/>
        <v>100</v>
      </c>
      <c r="E5" s="4">
        <v>60</v>
      </c>
      <c r="F5" s="4">
        <v>40</v>
      </c>
    </row>
    <row r="6" spans="1:6" x14ac:dyDescent="0.3">
      <c r="A6" s="51" t="s">
        <v>462</v>
      </c>
      <c r="B6" s="51" t="s">
        <v>463</v>
      </c>
      <c r="C6" s="51" t="s">
        <v>367</v>
      </c>
      <c r="D6" s="43">
        <f t="shared" si="0"/>
        <v>100</v>
      </c>
      <c r="E6" s="42"/>
      <c r="F6" s="41">
        <v>100</v>
      </c>
    </row>
    <row r="7" spans="1:6" x14ac:dyDescent="0.3">
      <c r="A7" s="50" t="s">
        <v>464</v>
      </c>
      <c r="B7" s="50" t="s">
        <v>465</v>
      </c>
      <c r="C7" s="50" t="s">
        <v>466</v>
      </c>
      <c r="D7" s="43">
        <f t="shared" si="0"/>
        <v>60</v>
      </c>
      <c r="E7" s="2"/>
      <c r="F7" s="4">
        <v>60</v>
      </c>
    </row>
    <row r="8" spans="1:6" x14ac:dyDescent="0.3">
      <c r="A8" s="4" t="s">
        <v>443</v>
      </c>
      <c r="B8" s="4" t="s">
        <v>444</v>
      </c>
      <c r="C8" s="4" t="s">
        <v>367</v>
      </c>
      <c r="D8" s="43">
        <f t="shared" si="0"/>
        <v>50</v>
      </c>
      <c r="E8" s="4">
        <v>50</v>
      </c>
      <c r="F8" s="4"/>
    </row>
    <row r="9" spans="1:6" x14ac:dyDescent="0.3">
      <c r="A9" s="50" t="s">
        <v>467</v>
      </c>
      <c r="B9" s="50" t="s">
        <v>468</v>
      </c>
      <c r="C9" s="50" t="s">
        <v>469</v>
      </c>
      <c r="D9" s="43">
        <f t="shared" si="0"/>
        <v>45</v>
      </c>
      <c r="E9" s="2"/>
      <c r="F9" s="4">
        <v>45</v>
      </c>
    </row>
  </sheetData>
  <sortState ref="A3:F9">
    <sortCondition descending="1" ref="D3:D9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2</vt:i4>
      </vt:variant>
    </vt:vector>
  </HeadingPairs>
  <TitlesOfParts>
    <vt:vector size="9" baseType="lpstr">
      <vt:lpstr>Menn Elite</vt:lpstr>
      <vt:lpstr>Menn A</vt:lpstr>
      <vt:lpstr>Menn B</vt:lpstr>
      <vt:lpstr>Menn C</vt:lpstr>
      <vt:lpstr>Kvinner Elite</vt:lpstr>
      <vt:lpstr>Kvinner A</vt:lpstr>
      <vt:lpstr>Menn Veteran</vt:lpstr>
      <vt:lpstr>Jr</vt:lpstr>
      <vt:lpstr>Junior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Minultrabook</dc:creator>
  <cp:lastModifiedBy>Villumstad</cp:lastModifiedBy>
  <cp:revision/>
  <cp:lastPrinted>2017-08-28T11:26:30Z</cp:lastPrinted>
  <dcterms:created xsi:type="dcterms:W3CDTF">2016-11-16T11:03:18Z</dcterms:created>
  <dcterms:modified xsi:type="dcterms:W3CDTF">2017-08-28T21:02:08Z</dcterms:modified>
</cp:coreProperties>
</file>