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\Langrennskomiteen\Sparebank 1\"/>
    </mc:Choice>
  </mc:AlternateContent>
  <xr:revisionPtr revIDLastSave="0" documentId="13_ncr:1_{BF6C229D-C770-4FF2-9158-FFB11E30AE6F}" xr6:coauthVersionLast="45" xr6:coauthVersionMax="45" xr10:uidLastSave="{00000000-0000-0000-0000-000000000000}"/>
  <bookViews>
    <workbookView xWindow="-120" yWindow="-120" windowWidth="29040" windowHeight="15840" tabRatio="705" xr2:uid="{00000000-000D-0000-FFFF-FFFF00000000}"/>
  </bookViews>
  <sheets>
    <sheet name="M jr 19-20" sheetId="3" r:id="rId1"/>
    <sheet name="K jr 19-20" sheetId="4" r:id="rId2"/>
    <sheet name="M18" sheetId="9" r:id="rId3"/>
    <sheet name="K18" sheetId="10" r:id="rId4"/>
    <sheet name="M17" sheetId="11" r:id="rId5"/>
    <sheet name="K17" sheetId="12" r:id="rId6"/>
    <sheet name="G16" sheetId="13" r:id="rId7"/>
    <sheet name="J16" sheetId="14" r:id="rId8"/>
    <sheet name="G15" sheetId="15" r:id="rId9"/>
    <sheet name="J15" sheetId="16" r:id="rId10"/>
    <sheet name="G14" sheetId="17" r:id="rId11"/>
    <sheet name="J14" sheetId="18" r:id="rId12"/>
    <sheet name="J13" sheetId="20" r:id="rId13"/>
    <sheet name="G13" sheetId="21" r:id="rId14"/>
  </sheets>
  <definedNames>
    <definedName name="_xlnm._FilterDatabase" localSheetId="10" hidden="1">'G14'!$A$1:$M$28</definedName>
    <definedName name="_xlnm._FilterDatabase" localSheetId="11" hidden="1">'J14'!$A$1:$M$15</definedName>
    <definedName name="_xlnm._FilterDatabase" localSheetId="1" hidden="1">'K jr 19-20'!$A$2:$M$8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2" i="3"/>
  <c r="M3" i="4"/>
  <c r="M4" i="4"/>
  <c r="M5" i="4"/>
  <c r="M6" i="4"/>
  <c r="M7" i="4"/>
  <c r="M8" i="4"/>
  <c r="M2" i="4"/>
  <c r="M3" i="9"/>
  <c r="M4" i="9"/>
  <c r="M5" i="9"/>
  <c r="M6" i="9"/>
  <c r="M7" i="9"/>
  <c r="M8" i="9"/>
  <c r="M9" i="9"/>
  <c r="M2" i="9"/>
  <c r="M3" i="10"/>
  <c r="M4" i="10"/>
  <c r="M5" i="10"/>
  <c r="M6" i="10"/>
  <c r="M7" i="10"/>
  <c r="M8" i="10"/>
  <c r="M9" i="10"/>
  <c r="M10" i="10"/>
  <c r="M11" i="10"/>
  <c r="M12" i="10"/>
  <c r="M13" i="10"/>
  <c r="M2" i="10"/>
  <c r="F28" i="17" l="1"/>
  <c r="F20" i="17"/>
  <c r="F23" i="17"/>
  <c r="F18" i="17" l="1"/>
  <c r="F26" i="17"/>
  <c r="F22" i="21"/>
  <c r="M22" i="21"/>
  <c r="F11" i="17" l="1"/>
  <c r="F27" i="17" l="1"/>
  <c r="F30" i="17"/>
  <c r="F25" i="17"/>
  <c r="F21" i="17"/>
  <c r="F19" i="17"/>
  <c r="F24" i="17"/>
  <c r="F15" i="17"/>
  <c r="F6" i="17"/>
  <c r="F14" i="17"/>
  <c r="F16" i="17"/>
  <c r="F12" i="17"/>
  <c r="F10" i="17"/>
  <c r="M19" i="21" l="1"/>
  <c r="F19" i="21"/>
  <c r="M20" i="21"/>
  <c r="F20" i="21"/>
  <c r="M13" i="21"/>
  <c r="F13" i="21"/>
  <c r="M17" i="21"/>
  <c r="F17" i="21"/>
  <c r="M18" i="21"/>
  <c r="F18" i="21"/>
  <c r="M16" i="21"/>
  <c r="F16" i="21"/>
  <c r="M21" i="21"/>
  <c r="F21" i="21"/>
  <c r="M14" i="21"/>
  <c r="F14" i="21"/>
  <c r="M15" i="21"/>
  <c r="F15" i="21"/>
  <c r="M11" i="21"/>
  <c r="F11" i="21"/>
  <c r="M7" i="21"/>
  <c r="F7" i="21"/>
  <c r="M12" i="21"/>
  <c r="F12" i="21"/>
  <c r="M9" i="21"/>
  <c r="F9" i="21"/>
  <c r="M6" i="21"/>
  <c r="F6" i="21"/>
  <c r="M8" i="21"/>
  <c r="F8" i="21"/>
  <c r="M10" i="21"/>
  <c r="F10" i="21"/>
  <c r="M5" i="21"/>
  <c r="F5" i="21"/>
  <c r="M4" i="21"/>
  <c r="F4" i="21"/>
  <c r="M3" i="21"/>
  <c r="F3" i="21"/>
  <c r="M2" i="21"/>
  <c r="F2" i="21"/>
  <c r="M21" i="20"/>
  <c r="F21" i="20"/>
  <c r="M20" i="20"/>
  <c r="F20" i="20"/>
  <c r="M13" i="20"/>
  <c r="F13" i="20"/>
  <c r="M18" i="20"/>
  <c r="F18" i="20"/>
  <c r="M12" i="20"/>
  <c r="F12" i="20"/>
  <c r="M19" i="20"/>
  <c r="F19" i="20"/>
  <c r="M17" i="20"/>
  <c r="F17" i="20"/>
  <c r="M15" i="20"/>
  <c r="F15" i="20"/>
  <c r="M8" i="20"/>
  <c r="F8" i="20"/>
  <c r="M16" i="20"/>
  <c r="F16" i="20"/>
  <c r="M14" i="20"/>
  <c r="F14" i="20"/>
  <c r="M9" i="20"/>
  <c r="F9" i="20"/>
  <c r="M4" i="20"/>
  <c r="F4" i="20"/>
  <c r="M10" i="20"/>
  <c r="F10" i="20"/>
  <c r="M11" i="20"/>
  <c r="F11" i="20"/>
  <c r="M7" i="20"/>
  <c r="F7" i="20"/>
  <c r="M3" i="20"/>
  <c r="F3" i="20"/>
  <c r="M6" i="20"/>
  <c r="F6" i="20"/>
  <c r="M5" i="20"/>
  <c r="F5" i="20"/>
  <c r="M2" i="20"/>
  <c r="F2" i="20"/>
  <c r="M17" i="3" l="1"/>
  <c r="M18" i="3"/>
  <c r="M19" i="3"/>
  <c r="M20" i="3"/>
  <c r="M21" i="3"/>
  <c r="M22" i="3"/>
  <c r="M23" i="3"/>
  <c r="M24" i="3"/>
  <c r="M9" i="4"/>
  <c r="M10" i="4"/>
  <c r="M11" i="4"/>
  <c r="M12" i="4"/>
  <c r="M13" i="4"/>
  <c r="M14" i="4"/>
  <c r="M15" i="4"/>
  <c r="M16" i="4"/>
  <c r="M17" i="4"/>
  <c r="M18" i="4"/>
  <c r="M19" i="4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17" l="1"/>
  <c r="M18" i="17"/>
  <c r="M6" i="11" l="1"/>
  <c r="M19" i="17" l="1"/>
  <c r="M10" i="17"/>
  <c r="M26" i="17"/>
  <c r="M12" i="17" l="1"/>
  <c r="M21" i="17"/>
  <c r="M29" i="17"/>
  <c r="M11" i="17"/>
  <c r="F5" i="3" l="1"/>
  <c r="F16" i="3"/>
  <c r="F20" i="3"/>
  <c r="F21" i="3"/>
  <c r="F5" i="4"/>
  <c r="F12" i="4"/>
  <c r="F14" i="4"/>
  <c r="F13" i="4"/>
  <c r="F10" i="4"/>
  <c r="F7" i="4"/>
  <c r="F11" i="4"/>
  <c r="F3" i="4"/>
  <c r="F19" i="18" l="1"/>
  <c r="F18" i="18"/>
  <c r="F17" i="18"/>
  <c r="M14" i="18"/>
  <c r="F14" i="18"/>
  <c r="F16" i="18"/>
  <c r="M12" i="18"/>
  <c r="F12" i="18"/>
  <c r="M7" i="18"/>
  <c r="F7" i="18"/>
  <c r="M8" i="18"/>
  <c r="F8" i="18"/>
  <c r="M13" i="18"/>
  <c r="F13" i="18"/>
  <c r="M11" i="18"/>
  <c r="F11" i="18"/>
  <c r="M9" i="18"/>
  <c r="F9" i="18"/>
  <c r="M10" i="18"/>
  <c r="F10" i="18"/>
  <c r="M2" i="18"/>
  <c r="F2" i="18"/>
  <c r="M15" i="18"/>
  <c r="F15" i="18"/>
  <c r="M6" i="18"/>
  <c r="F6" i="18"/>
  <c r="M5" i="18"/>
  <c r="F5" i="18"/>
  <c r="M3" i="18"/>
  <c r="F3" i="18"/>
  <c r="M4" i="18"/>
  <c r="F4" i="18"/>
  <c r="M15" i="17"/>
  <c r="M25" i="17"/>
  <c r="M16" i="17"/>
  <c r="M13" i="17"/>
  <c r="F13" i="17"/>
  <c r="M28" i="17"/>
  <c r="M20" i="17"/>
  <c r="M6" i="17"/>
  <c r="M22" i="17"/>
  <c r="F22" i="17"/>
  <c r="M14" i="17"/>
  <c r="M24" i="17"/>
  <c r="M17" i="17"/>
  <c r="F17" i="17"/>
  <c r="M30" i="17"/>
  <c r="M8" i="17"/>
  <c r="F8" i="17"/>
  <c r="M27" i="17"/>
  <c r="M5" i="17"/>
  <c r="F5" i="17"/>
  <c r="M4" i="17"/>
  <c r="F4" i="17"/>
  <c r="M3" i="17"/>
  <c r="F3" i="17"/>
  <c r="M7" i="17"/>
  <c r="F7" i="17"/>
  <c r="M2" i="17"/>
  <c r="F2" i="17"/>
  <c r="M9" i="17"/>
  <c r="F9" i="17"/>
  <c r="F4" i="11" l="1"/>
  <c r="M4" i="11"/>
  <c r="F7" i="3" l="1"/>
  <c r="F4" i="3"/>
  <c r="F6" i="9"/>
  <c r="F3" i="9"/>
  <c r="F6" i="10"/>
  <c r="F6" i="11"/>
  <c r="M3" i="12"/>
  <c r="F3" i="12"/>
  <c r="M4" i="13"/>
  <c r="F4" i="13"/>
  <c r="M2" i="16"/>
  <c r="F2" i="16"/>
  <c r="M15" i="15"/>
  <c r="F15" i="15"/>
  <c r="F2" i="15"/>
  <c r="M2" i="15"/>
  <c r="M5" i="14"/>
  <c r="F5" i="14"/>
  <c r="F8" i="14"/>
  <c r="M8" i="14"/>
  <c r="M2" i="13"/>
  <c r="F2" i="13"/>
  <c r="M8" i="12"/>
  <c r="F8" i="12"/>
  <c r="M2" i="11"/>
  <c r="F2" i="11"/>
  <c r="F9" i="10"/>
  <c r="F2" i="9"/>
  <c r="F5" i="9"/>
  <c r="F22" i="3"/>
  <c r="M11" i="12" l="1"/>
  <c r="M4" i="12"/>
  <c r="M14" i="12"/>
  <c r="M5" i="16"/>
  <c r="M8" i="16"/>
  <c r="M13" i="16"/>
  <c r="M11" i="11" l="1"/>
  <c r="M3" i="11"/>
  <c r="M10" i="11"/>
  <c r="M8" i="11"/>
  <c r="M13" i="11"/>
  <c r="M9" i="11"/>
  <c r="M15" i="11"/>
  <c r="M5" i="11"/>
  <c r="M14" i="11"/>
  <c r="M7" i="11"/>
  <c r="M17" i="11"/>
  <c r="M18" i="11"/>
  <c r="M19" i="11"/>
  <c r="M20" i="11"/>
  <c r="M21" i="11"/>
  <c r="M16" i="11"/>
  <c r="M12" i="11"/>
  <c r="M5" i="12"/>
  <c r="M13" i="12"/>
  <c r="M2" i="12"/>
  <c r="M9" i="12"/>
  <c r="M6" i="12"/>
  <c r="M7" i="12"/>
  <c r="M10" i="12"/>
  <c r="M12" i="12"/>
  <c r="M7" i="13"/>
  <c r="M11" i="13"/>
  <c r="M3" i="13"/>
  <c r="M10" i="13"/>
  <c r="M6" i="13"/>
  <c r="M18" i="13"/>
  <c r="M9" i="13"/>
  <c r="M16" i="13"/>
  <c r="M19" i="13"/>
  <c r="M8" i="13"/>
  <c r="M14" i="13"/>
  <c r="M21" i="13"/>
  <c r="M5" i="13"/>
  <c r="M12" i="13"/>
  <c r="M22" i="13"/>
  <c r="M20" i="13"/>
  <c r="M15" i="13"/>
  <c r="M13" i="13"/>
  <c r="M17" i="13"/>
  <c r="M4" i="14"/>
  <c r="M10" i="14"/>
  <c r="M6" i="14"/>
  <c r="M15" i="14"/>
  <c r="M14" i="14"/>
  <c r="M3" i="14"/>
  <c r="M12" i="14"/>
  <c r="M18" i="14"/>
  <c r="M19" i="14"/>
  <c r="M9" i="14"/>
  <c r="M20" i="14"/>
  <c r="M7" i="14"/>
  <c r="M21" i="14"/>
  <c r="M11" i="14"/>
  <c r="M17" i="14"/>
  <c r="M22" i="14"/>
  <c r="M13" i="14"/>
  <c r="M16" i="14"/>
  <c r="M23" i="14"/>
  <c r="M2" i="14"/>
  <c r="M9" i="15"/>
  <c r="M6" i="15"/>
  <c r="M3" i="15"/>
  <c r="M4" i="15"/>
  <c r="M17" i="15"/>
  <c r="M14" i="15"/>
  <c r="M7" i="15"/>
  <c r="M21" i="15"/>
  <c r="M18" i="15"/>
  <c r="M13" i="15"/>
  <c r="M10" i="15"/>
  <c r="M5" i="15"/>
  <c r="M19" i="15"/>
  <c r="M16" i="15"/>
  <c r="M11" i="15"/>
  <c r="M22" i="15"/>
  <c r="M12" i="15"/>
  <c r="M8" i="15"/>
  <c r="M20" i="15"/>
  <c r="M10" i="16"/>
  <c r="M7" i="16"/>
  <c r="M6" i="16"/>
  <c r="M3" i="16"/>
  <c r="M4" i="16"/>
  <c r="M9" i="16"/>
  <c r="M11" i="16"/>
  <c r="M12" i="16"/>
  <c r="M14" i="16"/>
  <c r="M15" i="16"/>
  <c r="F10" i="15" l="1"/>
  <c r="F19" i="9"/>
  <c r="F13" i="16"/>
  <c r="F5" i="16"/>
  <c r="F8" i="16"/>
  <c r="F14" i="16"/>
  <c r="F12" i="16"/>
  <c r="F4" i="16"/>
  <c r="F10" i="16"/>
  <c r="F6" i="16"/>
  <c r="F7" i="16"/>
  <c r="F15" i="16"/>
  <c r="F11" i="16"/>
  <c r="F9" i="16"/>
  <c r="F3" i="16"/>
  <c r="F13" i="15"/>
  <c r="F20" i="15"/>
  <c r="F18" i="15"/>
  <c r="F5" i="15"/>
  <c r="F7" i="15"/>
  <c r="F22" i="15"/>
  <c r="F19" i="15"/>
  <c r="F8" i="15"/>
  <c r="F3" i="15"/>
  <c r="F11" i="15"/>
  <c r="F6" i="15"/>
  <c r="F4" i="15"/>
  <c r="F21" i="15"/>
  <c r="F16" i="15"/>
  <c r="F12" i="15"/>
  <c r="F14" i="15"/>
  <c r="F17" i="15"/>
  <c r="F9" i="15"/>
  <c r="F14" i="14"/>
  <c r="F2" i="14"/>
  <c r="F7" i="14"/>
  <c r="F19" i="14"/>
  <c r="F9" i="14"/>
  <c r="F6" i="14"/>
  <c r="F17" i="14"/>
  <c r="F11" i="14"/>
  <c r="F16" i="14"/>
  <c r="F12" i="14"/>
  <c r="F18" i="14"/>
  <c r="F23" i="14"/>
  <c r="F20" i="14"/>
  <c r="F21" i="14"/>
  <c r="F3" i="14"/>
  <c r="F22" i="14"/>
  <c r="F15" i="14"/>
  <c r="F10" i="14"/>
  <c r="F13" i="14"/>
  <c r="F4" i="14"/>
  <c r="F15" i="13"/>
  <c r="F13" i="13"/>
  <c r="F21" i="13"/>
  <c r="F14" i="13"/>
  <c r="F7" i="13"/>
  <c r="F16" i="13"/>
  <c r="F19" i="13"/>
  <c r="F11" i="13"/>
  <c r="F17" i="13"/>
  <c r="F3" i="13"/>
  <c r="F12" i="13"/>
  <c r="F18" i="13"/>
  <c r="F8" i="13"/>
  <c r="F10" i="13"/>
  <c r="F20" i="13"/>
  <c r="F9" i="13"/>
  <c r="F5" i="13"/>
  <c r="F22" i="13"/>
  <c r="F6" i="13"/>
  <c r="F9" i="12"/>
  <c r="F10" i="12"/>
  <c r="F11" i="12"/>
  <c r="F7" i="12"/>
  <c r="F5" i="12"/>
  <c r="F12" i="12"/>
  <c r="F14" i="12"/>
  <c r="F2" i="12"/>
  <c r="F4" i="12"/>
  <c r="F6" i="12"/>
  <c r="F13" i="12"/>
  <c r="F21" i="11"/>
  <c r="F16" i="11"/>
  <c r="F12" i="11"/>
  <c r="F19" i="11"/>
  <c r="F14" i="11"/>
  <c r="F18" i="11"/>
  <c r="F17" i="11"/>
  <c r="F20" i="11"/>
  <c r="F15" i="11"/>
  <c r="F7" i="11"/>
  <c r="F13" i="11"/>
  <c r="F10" i="11"/>
  <c r="F9" i="11"/>
  <c r="F8" i="11"/>
  <c r="F11" i="11"/>
  <c r="F5" i="11"/>
  <c r="F3" i="11"/>
  <c r="F10" i="10"/>
  <c r="F5" i="10"/>
  <c r="F13" i="10"/>
  <c r="F2" i="10"/>
  <c r="F7" i="10"/>
  <c r="F8" i="10"/>
  <c r="F11" i="10"/>
  <c r="F12" i="10"/>
  <c r="F3" i="10"/>
  <c r="F4" i="10"/>
  <c r="F7" i="9"/>
  <c r="F20" i="9"/>
  <c r="F16" i="9"/>
  <c r="F4" i="9"/>
  <c r="F11" i="9"/>
  <c r="F22" i="9"/>
  <c r="F10" i="9"/>
  <c r="F17" i="9"/>
  <c r="F8" i="9"/>
  <c r="F15" i="9"/>
  <c r="F12" i="9"/>
  <c r="F14" i="9"/>
  <c r="F9" i="9"/>
  <c r="F18" i="9"/>
  <c r="F13" i="9"/>
  <c r="F21" i="9"/>
  <c r="F4" i="4"/>
  <c r="F18" i="4"/>
  <c r="F8" i="4"/>
  <c r="F16" i="4"/>
  <c r="F19" i="4"/>
  <c r="F15" i="4"/>
  <c r="F6" i="4"/>
  <c r="F2" i="4"/>
  <c r="F17" i="4"/>
  <c r="F9" i="4"/>
  <c r="F18" i="3"/>
  <c r="F14" i="3"/>
  <c r="F13" i="3"/>
  <c r="F3" i="3"/>
  <c r="F10" i="3"/>
  <c r="F19" i="3"/>
  <c r="F2" i="3"/>
  <c r="F12" i="3"/>
  <c r="F8" i="3"/>
  <c r="F6" i="3"/>
  <c r="F24" i="3"/>
  <c r="F9" i="3"/>
  <c r="F11" i="3"/>
  <c r="F17" i="3"/>
  <c r="F23" i="3"/>
  <c r="F15" i="3"/>
</calcChain>
</file>

<file path=xl/sharedStrings.xml><?xml version="1.0" encoding="utf-8"?>
<sst xmlns="http://schemas.openxmlformats.org/spreadsheetml/2006/main" count="926" uniqueCount="408">
  <si>
    <t>Plass</t>
  </si>
  <si>
    <t>Etternavn</t>
  </si>
  <si>
    <t>Fornavn</t>
  </si>
  <si>
    <t>Klubb</t>
  </si>
  <si>
    <t>Klasse</t>
  </si>
  <si>
    <t>Rønning</t>
  </si>
  <si>
    <t>J13</t>
  </si>
  <si>
    <t>G13</t>
  </si>
  <si>
    <t>J14</t>
  </si>
  <si>
    <t>Simen</t>
  </si>
  <si>
    <t>Kristian</t>
  </si>
  <si>
    <t>Norbom</t>
  </si>
  <si>
    <t>G14</t>
  </si>
  <si>
    <t>J15</t>
  </si>
  <si>
    <t>Andreas</t>
  </si>
  <si>
    <t>Kirkeng</t>
  </si>
  <si>
    <t>G15</t>
  </si>
  <si>
    <t>J16</t>
  </si>
  <si>
    <t>Gullingsrud</t>
  </si>
  <si>
    <t>K17</t>
  </si>
  <si>
    <t>Anders</t>
  </si>
  <si>
    <t>M17</t>
  </si>
  <si>
    <t>K19/20</t>
  </si>
  <si>
    <t>M19/20</t>
  </si>
  <si>
    <t>G16</t>
  </si>
  <si>
    <t>Fossen</t>
  </si>
  <si>
    <t>Vikersund</t>
  </si>
  <si>
    <t>Skrim</t>
  </si>
  <si>
    <t>Konnerud</t>
  </si>
  <si>
    <t>Bromma</t>
  </si>
  <si>
    <t>Hemsedal</t>
  </si>
  <si>
    <t>Ringkollen</t>
  </si>
  <si>
    <t>Mjøndalen</t>
  </si>
  <si>
    <t>Lier</t>
  </si>
  <si>
    <t>Thorud</t>
  </si>
  <si>
    <t>Alexander</t>
  </si>
  <si>
    <t>ROS</t>
  </si>
  <si>
    <t>Melaaen</t>
  </si>
  <si>
    <t>Støa</t>
  </si>
  <si>
    <t>Edvardsen</t>
  </si>
  <si>
    <t>Amundsen</t>
  </si>
  <si>
    <t>Anniken</t>
  </si>
  <si>
    <t>Kollerud</t>
  </si>
  <si>
    <t>Embergsrud</t>
  </si>
  <si>
    <t>Magnus</t>
  </si>
  <si>
    <t>Tollehaug</t>
  </si>
  <si>
    <t>Per Ingvar</t>
  </si>
  <si>
    <t>Sander</t>
  </si>
  <si>
    <t>Emil</t>
  </si>
  <si>
    <t>Hilsen</t>
  </si>
  <si>
    <t>Fossesholm</t>
  </si>
  <si>
    <t>Totalt</t>
  </si>
  <si>
    <t>Tegdal</t>
  </si>
  <si>
    <t>Mathea</t>
  </si>
  <si>
    <t>Roland</t>
  </si>
  <si>
    <t>Kristin</t>
  </si>
  <si>
    <t>Total</t>
  </si>
  <si>
    <t>Johannessen</t>
  </si>
  <si>
    <t>William</t>
  </si>
  <si>
    <t>Ola</t>
  </si>
  <si>
    <t>Steen</t>
  </si>
  <si>
    <t>K18</t>
  </si>
  <si>
    <t>M18</t>
  </si>
  <si>
    <t>Amalie</t>
  </si>
  <si>
    <t>Sum</t>
  </si>
  <si>
    <t>sum</t>
  </si>
  <si>
    <t>Julie</t>
  </si>
  <si>
    <t>Norah</t>
  </si>
  <si>
    <t>Høverstad</t>
  </si>
  <si>
    <t>Pedersen</t>
  </si>
  <si>
    <t>Tov</t>
  </si>
  <si>
    <t>Frogner</t>
  </si>
  <si>
    <t>Strømme</t>
  </si>
  <si>
    <t>Borkholm-Røstum</t>
  </si>
  <si>
    <t>Knut</t>
  </si>
  <si>
    <t>Sand-Hanssen</t>
  </si>
  <si>
    <t>Ina Norheim</t>
  </si>
  <si>
    <t>Elias Grongstad</t>
  </si>
  <si>
    <t>Owesen</t>
  </si>
  <si>
    <t>Oskar</t>
  </si>
  <si>
    <t>Eivind Gustav</t>
  </si>
  <si>
    <t>Tobiassen</t>
  </si>
  <si>
    <t>Christoffer Røine</t>
  </si>
  <si>
    <t>Caroline Westad</t>
  </si>
  <si>
    <t>Tuva Bratvold</t>
  </si>
  <si>
    <t>Vetle Lysaker</t>
  </si>
  <si>
    <t>Tuva Hagen</t>
  </si>
  <si>
    <t>Ingrid Røe</t>
  </si>
  <si>
    <t>Nora Småge</t>
  </si>
  <si>
    <t>Maren Sofie</t>
  </si>
  <si>
    <t>Jostein Tobias</t>
  </si>
  <si>
    <t>Erik Kjønnø</t>
  </si>
  <si>
    <t>Sjåstad/V.Lier</t>
  </si>
  <si>
    <t>Ødegård</t>
  </si>
  <si>
    <t>Ingrid</t>
  </si>
  <si>
    <t>Eggedal</t>
  </si>
  <si>
    <t>Svendsen</t>
  </si>
  <si>
    <t>Jensen</t>
  </si>
  <si>
    <t>Hanna</t>
  </si>
  <si>
    <t>Holeværingen</t>
  </si>
  <si>
    <t>Erik</t>
  </si>
  <si>
    <t>Kildebo</t>
  </si>
  <si>
    <t>Werket-Haug</t>
  </si>
  <si>
    <t>Simonsen</t>
  </si>
  <si>
    <t>Nedre Sigdal</t>
  </si>
  <si>
    <t>Hamgaard</t>
  </si>
  <si>
    <t>Noringen</t>
  </si>
  <si>
    <t>Wiersdalen</t>
  </si>
  <si>
    <t>Marius Grønhovd</t>
  </si>
  <si>
    <t>Torvet</t>
  </si>
  <si>
    <t>Sofie</t>
  </si>
  <si>
    <t>Bøygard</t>
  </si>
  <si>
    <t>Sondre</t>
  </si>
  <si>
    <t>Johannesen</t>
  </si>
  <si>
    <t>Silje Holm</t>
  </si>
  <si>
    <t>Grøtberg</t>
  </si>
  <si>
    <t>Erlend Lien</t>
  </si>
  <si>
    <t>Elias Nagypal</t>
  </si>
  <si>
    <t>Myklebostad</t>
  </si>
  <si>
    <t>Oliver Westlund</t>
  </si>
  <si>
    <t>Adrian Fotland</t>
  </si>
  <si>
    <t>Sivert Olanger</t>
  </si>
  <si>
    <t>Marie Løitegård</t>
  </si>
  <si>
    <t>Haugsbygd</t>
  </si>
  <si>
    <t>Hval</t>
  </si>
  <si>
    <t>Langengen</t>
  </si>
  <si>
    <t>Teigen</t>
  </si>
  <si>
    <t>Mats</t>
  </si>
  <si>
    <t>Holen</t>
  </si>
  <si>
    <t>Tiril</t>
  </si>
  <si>
    <t>Øfstedal</t>
  </si>
  <si>
    <t>Didrik Kornbråten</t>
  </si>
  <si>
    <t>Skrindo</t>
  </si>
  <si>
    <t>Ingeborg</t>
  </si>
  <si>
    <t>Mjøndalen IF</t>
  </si>
  <si>
    <t>Holeværingen IL</t>
  </si>
  <si>
    <t>Iselin</t>
  </si>
  <si>
    <t>Jorde</t>
  </si>
  <si>
    <t>Mia</t>
  </si>
  <si>
    <t>Ål IL</t>
  </si>
  <si>
    <t>Eiker Skiklubb</t>
  </si>
  <si>
    <t>Eivind</t>
  </si>
  <si>
    <t>Konnerud IL</t>
  </si>
  <si>
    <t>Asmyhr-Andersen</t>
  </si>
  <si>
    <t>Herman</t>
  </si>
  <si>
    <t>Geilo IL</t>
  </si>
  <si>
    <t>Aronsen</t>
  </si>
  <si>
    <t>Solhjell</t>
  </si>
  <si>
    <t>Inger</t>
  </si>
  <si>
    <t>Gol IL</t>
  </si>
  <si>
    <t>Ros IL</t>
  </si>
  <si>
    <t>Fleischer</t>
  </si>
  <si>
    <t>Håkon</t>
  </si>
  <si>
    <t>Eng</t>
  </si>
  <si>
    <t>IL Skrim</t>
  </si>
  <si>
    <t>Sebastian Santiago</t>
  </si>
  <si>
    <t>Berntzen</t>
  </si>
  <si>
    <t xml:space="preserve">Sand </t>
  </si>
  <si>
    <t>Hagavold</t>
  </si>
  <si>
    <t>Eirill Ulberg</t>
  </si>
  <si>
    <t>Nedre Sigdal IF</t>
  </si>
  <si>
    <t>IL Bevern</t>
  </si>
  <si>
    <t>Emilie Rustand</t>
  </si>
  <si>
    <t>Rørhuus- Øie</t>
  </si>
  <si>
    <t>Karoline Grane</t>
  </si>
  <si>
    <t>Imsgard</t>
  </si>
  <si>
    <t>Louise Marken</t>
  </si>
  <si>
    <t xml:space="preserve"> Tronrud</t>
  </si>
  <si>
    <t>Lotte Kornbråten</t>
  </si>
  <si>
    <t>Julie Snekvik</t>
  </si>
  <si>
    <t xml:space="preserve"> Dæhli</t>
  </si>
  <si>
    <t>Even Sveaass</t>
  </si>
  <si>
    <t>Herman Letmolie</t>
  </si>
  <si>
    <t>Skjævesland</t>
  </si>
  <si>
    <t>Tumi Geirsson</t>
  </si>
  <si>
    <t>Sæternes</t>
  </si>
  <si>
    <t>Thomas Rohr</t>
  </si>
  <si>
    <t>Slåtto</t>
  </si>
  <si>
    <t>August Marken</t>
  </si>
  <si>
    <t>Bjørnsrud</t>
  </si>
  <si>
    <t>Eggedal IL</t>
  </si>
  <si>
    <t>Drm Strong</t>
  </si>
  <si>
    <t>Birkebeineren</t>
  </si>
  <si>
    <t>Lie-Johansen</t>
  </si>
  <si>
    <t>Knudsen Lund</t>
  </si>
  <si>
    <t>Georg</t>
  </si>
  <si>
    <t>Sjøvaag</t>
  </si>
  <si>
    <t>Aasand</t>
  </si>
  <si>
    <t xml:space="preserve">Lars Kristian </t>
  </si>
  <si>
    <t>Krødsherad</t>
  </si>
  <si>
    <t>Stankus</t>
  </si>
  <si>
    <t>Edvinas</t>
  </si>
  <si>
    <t>Kristiane Antczak</t>
  </si>
  <si>
    <t>Stranden</t>
  </si>
  <si>
    <t>Elisabeth Røkeberg</t>
  </si>
  <si>
    <t>Birkebeineren IF</t>
  </si>
  <si>
    <t>Sagberg</t>
  </si>
  <si>
    <t>Emilie</t>
  </si>
  <si>
    <t>Bjerke</t>
  </si>
  <si>
    <t>Frida Aabel</t>
  </si>
  <si>
    <t>Ådal</t>
  </si>
  <si>
    <t>Kihle</t>
  </si>
  <si>
    <t>Ingrid Katteland</t>
  </si>
  <si>
    <t>Kylland</t>
  </si>
  <si>
    <t>Tuva Meinke</t>
  </si>
  <si>
    <t>Lier IL</t>
  </si>
  <si>
    <t>Sturla Oma</t>
  </si>
  <si>
    <t>Engvik</t>
  </si>
  <si>
    <t>Drammen Strong</t>
  </si>
  <si>
    <t>Eirik</t>
  </si>
  <si>
    <t>Martin Haug</t>
  </si>
  <si>
    <t>Kristian Steen</t>
  </si>
  <si>
    <t>Hofstad</t>
  </si>
  <si>
    <t>Kristian Waal</t>
  </si>
  <si>
    <t>Lande</t>
  </si>
  <si>
    <t>Benjamin</t>
  </si>
  <si>
    <t>Hunstad</t>
  </si>
  <si>
    <t>Jonas Kielland</t>
  </si>
  <si>
    <t>Christensen</t>
  </si>
  <si>
    <t>Kolbjørnsrud</t>
  </si>
  <si>
    <t>Oliver Wærsted</t>
  </si>
  <si>
    <t>Støvern</t>
  </si>
  <si>
    <t>Sondre Østby</t>
  </si>
  <si>
    <t>Nedre Sigdal IL</t>
  </si>
  <si>
    <t>Ole Håkon Bråten</t>
  </si>
  <si>
    <t>Ryen</t>
  </si>
  <si>
    <t>Nesbyen IL</t>
  </si>
  <si>
    <t>Sylling</t>
  </si>
  <si>
    <t>Even</t>
  </si>
  <si>
    <t xml:space="preserve"> G14</t>
  </si>
  <si>
    <t>Røgeberg</t>
  </si>
  <si>
    <t>Sebastian</t>
  </si>
  <si>
    <t>Hans</t>
  </si>
  <si>
    <t>Sjåstad/Vestre Lier</t>
  </si>
  <si>
    <t>Espeli</t>
  </si>
  <si>
    <t>Andreas Røkeberg</t>
  </si>
  <si>
    <t>Fragåt</t>
  </si>
  <si>
    <t>Erik Hjelmeset</t>
  </si>
  <si>
    <t>Øvre Sigdal IL</t>
  </si>
  <si>
    <t>An-Magritt Hagen</t>
  </si>
  <si>
    <t>Vikersund IF</t>
  </si>
  <si>
    <t>Aakre</t>
  </si>
  <si>
    <t>Jens Kaasa</t>
  </si>
  <si>
    <t>Løitegård</t>
  </si>
  <si>
    <t>Torbjørn Bogstrand</t>
  </si>
  <si>
    <t>Solum</t>
  </si>
  <si>
    <t>Erland</t>
  </si>
  <si>
    <t>Simostranda IL</t>
  </si>
  <si>
    <t>Bjørkedal</t>
  </si>
  <si>
    <t xml:space="preserve">Daniel </t>
  </si>
  <si>
    <t>Mile</t>
  </si>
  <si>
    <t>Jonas</t>
  </si>
  <si>
    <t>Solveig Steen</t>
  </si>
  <si>
    <t>Anna</t>
  </si>
  <si>
    <t>Næsset</t>
  </si>
  <si>
    <t>Magnus Myhre</t>
  </si>
  <si>
    <t>Alex</t>
  </si>
  <si>
    <t>Hovland-Sunde</t>
  </si>
  <si>
    <t>Valla</t>
  </si>
  <si>
    <t>Mikkelsplass</t>
  </si>
  <si>
    <t>Marte</t>
  </si>
  <si>
    <t>Berget</t>
  </si>
  <si>
    <t>Albert</t>
  </si>
  <si>
    <t xml:space="preserve">Odin Dokken </t>
  </si>
  <si>
    <t>Svene IL</t>
  </si>
  <si>
    <t>Nora Dokken</t>
  </si>
  <si>
    <t>Sagabråten</t>
  </si>
  <si>
    <t>Sjur Lien</t>
  </si>
  <si>
    <t>Nesbyen</t>
  </si>
  <si>
    <t>Bjørn Eirik</t>
  </si>
  <si>
    <t>Olsen</t>
  </si>
  <si>
    <t>Leo Fossholt</t>
  </si>
  <si>
    <t>Hokksund IL</t>
  </si>
  <si>
    <t>Truls Bratvold</t>
  </si>
  <si>
    <t>Melling</t>
  </si>
  <si>
    <t>Christian Hartz</t>
  </si>
  <si>
    <t>Glassverket IF</t>
  </si>
  <si>
    <t>Sørgård</t>
  </si>
  <si>
    <t>Ringkollen SK</t>
  </si>
  <si>
    <t>Laukli</t>
  </si>
  <si>
    <t>Henrik Marius</t>
  </si>
  <si>
    <t>Hellerud</t>
  </si>
  <si>
    <t>Tobias Orellana</t>
  </si>
  <si>
    <t>Berg</t>
  </si>
  <si>
    <t>Bergane</t>
  </si>
  <si>
    <t>Margrethe</t>
  </si>
  <si>
    <t>Svingheim</t>
  </si>
  <si>
    <t>Mari Landro</t>
  </si>
  <si>
    <t>Ranvik</t>
  </si>
  <si>
    <t>Andrea</t>
  </si>
  <si>
    <t>Land</t>
  </si>
  <si>
    <t>Thea</t>
  </si>
  <si>
    <t>Rustad</t>
  </si>
  <si>
    <t>Mats Høynes</t>
  </si>
  <si>
    <t>Maria Hartz</t>
  </si>
  <si>
    <t>Hallingstad</t>
  </si>
  <si>
    <t xml:space="preserve">Magnus </t>
  </si>
  <si>
    <t>Kongsberg IF</t>
  </si>
  <si>
    <t>Hage-Nilsen</t>
  </si>
  <si>
    <t>Stian</t>
  </si>
  <si>
    <t>Bekkestad</t>
  </si>
  <si>
    <t>Maren Karlsen</t>
  </si>
  <si>
    <t>Jægtvik</t>
  </si>
  <si>
    <t>Mille Vasshaug</t>
  </si>
  <si>
    <t>Grøsland</t>
  </si>
  <si>
    <t>Jonas Johansen</t>
  </si>
  <si>
    <t>Rusten</t>
  </si>
  <si>
    <t>Sivert Kristian</t>
  </si>
  <si>
    <t>Mjøen</t>
  </si>
  <si>
    <t>Martin</t>
  </si>
  <si>
    <t>Strindeberg</t>
  </si>
  <si>
    <t>Herman Peder</t>
  </si>
  <si>
    <t>Lekve</t>
  </si>
  <si>
    <t>Kasper Løvdal</t>
  </si>
  <si>
    <t>Draugsvoll Holm</t>
  </si>
  <si>
    <t>Ole Andreas</t>
  </si>
  <si>
    <t>Nørholm Lae</t>
  </si>
  <si>
    <t>Kristoffer</t>
  </si>
  <si>
    <t>Gustafsson</t>
  </si>
  <si>
    <t>Ingvild</t>
  </si>
  <si>
    <t>IL Beveren</t>
  </si>
  <si>
    <t>Nordhagen</t>
  </si>
  <si>
    <t>Jørgen</t>
  </si>
  <si>
    <t>Samuelsen</t>
  </si>
  <si>
    <t>Noah Rosenlund</t>
  </si>
  <si>
    <t>Eggum</t>
  </si>
  <si>
    <t>Håkon Sønju</t>
  </si>
  <si>
    <t>Skovlyst</t>
  </si>
  <si>
    <t>Andreas Myrvold</t>
  </si>
  <si>
    <t>Danielsen</t>
  </si>
  <si>
    <t xml:space="preserve">Sondre </t>
  </si>
  <si>
    <t xml:space="preserve">Konnerud </t>
  </si>
  <si>
    <t>Karlsen</t>
  </si>
  <si>
    <t>Sindre Løken</t>
  </si>
  <si>
    <t>Aasebø</t>
  </si>
  <si>
    <t>Elise</t>
  </si>
  <si>
    <t>Gundersen</t>
  </si>
  <si>
    <t>Pål Leo Skjellaug</t>
  </si>
  <si>
    <t xml:space="preserve">Erik </t>
  </si>
  <si>
    <t>Holt</t>
  </si>
  <si>
    <t>Christian Brustad</t>
  </si>
  <si>
    <t>Dahl</t>
  </si>
  <si>
    <t>David Krantz</t>
  </si>
  <si>
    <t>Guro Elisabeth</t>
  </si>
  <si>
    <t>Melby</t>
  </si>
  <si>
    <t>Sanna Oksett</t>
  </si>
  <si>
    <t>Johanna</t>
  </si>
  <si>
    <t>Gjerald</t>
  </si>
  <si>
    <t>Mina Orebråten</t>
  </si>
  <si>
    <t>Linea Skjellaug</t>
  </si>
  <si>
    <t>Akselsen</t>
  </si>
  <si>
    <t>Nora</t>
  </si>
  <si>
    <t>Klevstad</t>
  </si>
  <si>
    <t>Helene</t>
  </si>
  <si>
    <t>Madsen</t>
  </si>
  <si>
    <t>Maren Opsahl</t>
  </si>
  <si>
    <t>Lund</t>
  </si>
  <si>
    <t>Jens Langgård</t>
  </si>
  <si>
    <t>Lauvlid</t>
  </si>
  <si>
    <t>Isak Aleksander</t>
  </si>
  <si>
    <t>Elias</t>
  </si>
  <si>
    <t>Haugsbygd IF</t>
  </si>
  <si>
    <t>Aasen</t>
  </si>
  <si>
    <t>Kristian Grønhovd</t>
  </si>
  <si>
    <t>Rosenlund</t>
  </si>
  <si>
    <t>Sindre</t>
  </si>
  <si>
    <t>Bjerregaard</t>
  </si>
  <si>
    <t>Mathias Kopland</t>
  </si>
  <si>
    <t>Rudstaden</t>
  </si>
  <si>
    <t>Røed</t>
  </si>
  <si>
    <t>Sondre Larsen</t>
  </si>
  <si>
    <t>Embrik Segelvik</t>
  </si>
  <si>
    <t>Vetle Plassen</t>
  </si>
  <si>
    <t>Stake</t>
  </si>
  <si>
    <t>Jonas Hole</t>
  </si>
  <si>
    <t>Sletten</t>
  </si>
  <si>
    <t>Råen</t>
  </si>
  <si>
    <t>Kine Antczak</t>
  </si>
  <si>
    <t>Emma Marie</t>
  </si>
  <si>
    <t>Paasche</t>
  </si>
  <si>
    <t>Elias Folmo</t>
  </si>
  <si>
    <t>Sognelien</t>
  </si>
  <si>
    <t>Agate Maribo</t>
  </si>
  <si>
    <t>Soknedalen IL</t>
  </si>
  <si>
    <t>Iversen</t>
  </si>
  <si>
    <t>Tiril Næss</t>
  </si>
  <si>
    <t>Høiås</t>
  </si>
  <si>
    <t>Anders Larsen</t>
  </si>
  <si>
    <t xml:space="preserve">Birkebeineren </t>
  </si>
  <si>
    <t>Halvor</t>
  </si>
  <si>
    <t>Bromma IL</t>
  </si>
  <si>
    <t>Adrian Orellana</t>
  </si>
  <si>
    <t>Anders Martin</t>
  </si>
  <si>
    <t>Barmsnes Jørstad</t>
  </si>
  <si>
    <t>Johansen</t>
  </si>
  <si>
    <t>Vetle Leander</t>
  </si>
  <si>
    <t>Hollås Hamborg</t>
  </si>
  <si>
    <t>Selma</t>
  </si>
  <si>
    <t>Hellerud Sire</t>
  </si>
  <si>
    <t>August Eugen</t>
  </si>
  <si>
    <t xml:space="preserve">G14 </t>
  </si>
  <si>
    <t>Juven</t>
  </si>
  <si>
    <t>Tuva</t>
  </si>
  <si>
    <t>ÅL IL</t>
  </si>
  <si>
    <t>Lappegard</t>
  </si>
  <si>
    <t>Angelika</t>
  </si>
  <si>
    <t>Fjellet IL</t>
  </si>
  <si>
    <t>Erlend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</si>
</sst>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2" borderId="11" applyNumberFormat="0" applyAlignment="0" applyProtection="0"/>
  </cellStyleXfs>
  <cellXfs count="80">
    <xf numFmtId="0" fontId="0" fillId="0" borderId="0" xfId="0"/>
    <xf numFmtId="0" fontId="9" fillId="3" borderId="3" xfId="1" applyFont="1" applyFill="1" applyBorder="1"/>
    <xf numFmtId="0" fontId="9" fillId="3" borderId="3" xfId="1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3" xfId="0" applyFont="1" applyBorder="1"/>
    <xf numFmtId="0" fontId="0" fillId="0" borderId="3" xfId="0" applyBorder="1"/>
    <xf numFmtId="0" fontId="0" fillId="0" borderId="3" xfId="0" applyBorder="1" applyProtection="1">
      <protection locked="0"/>
    </xf>
    <xf numFmtId="0" fontId="9" fillId="3" borderId="5" xfId="1" applyFont="1" applyFill="1" applyBorder="1" applyAlignment="1">
      <alignment horizontal="right"/>
    </xf>
    <xf numFmtId="0" fontId="6" fillId="0" borderId="3" xfId="1" applyFont="1" applyFill="1" applyBorder="1"/>
    <xf numFmtId="0" fontId="9" fillId="0" borderId="3" xfId="1" applyFont="1" applyFill="1" applyBorder="1"/>
    <xf numFmtId="0" fontId="1" fillId="0" borderId="3" xfId="0" applyFont="1" applyBorder="1"/>
    <xf numFmtId="0" fontId="6" fillId="3" borderId="3" xfId="1" applyFont="1" applyFill="1" applyBorder="1"/>
    <xf numFmtId="0" fontId="0" fillId="0" borderId="3" xfId="1" applyFont="1" applyFill="1" applyBorder="1"/>
    <xf numFmtId="0" fontId="0" fillId="3" borderId="3" xfId="1" applyFont="1" applyFill="1" applyBorder="1"/>
    <xf numFmtId="0" fontId="0" fillId="0" borderId="9" xfId="1" applyFont="1" applyFill="1" applyBorder="1"/>
    <xf numFmtId="0" fontId="7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0" borderId="9" xfId="0" applyFont="1" applyBorder="1"/>
    <xf numFmtId="0" fontId="0" fillId="0" borderId="9" xfId="0" applyBorder="1" applyProtection="1">
      <protection locked="0"/>
    </xf>
    <xf numFmtId="0" fontId="9" fillId="0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3" xfId="1" applyFont="1" applyFill="1" applyBorder="1" applyAlignment="1">
      <alignment horizontal="right"/>
    </xf>
    <xf numFmtId="0" fontId="6" fillId="0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6" fillId="0" borderId="9" xfId="1" applyFont="1" applyFill="1" applyBorder="1"/>
    <xf numFmtId="0" fontId="0" fillId="0" borderId="9" xfId="0" applyBorder="1"/>
    <xf numFmtId="0" fontId="6" fillId="0" borderId="9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9" xfId="1" applyFont="1" applyFill="1" applyBorder="1"/>
    <xf numFmtId="0" fontId="9" fillId="3" borderId="9" xfId="1" applyFont="1" applyFill="1" applyBorder="1"/>
    <xf numFmtId="0" fontId="6" fillId="3" borderId="9" xfId="1" applyFont="1" applyFill="1" applyBorder="1" applyAlignment="1">
      <alignment horizontal="center"/>
    </xf>
    <xf numFmtId="0" fontId="9" fillId="3" borderId="9" xfId="1" applyFont="1" applyFill="1" applyBorder="1" applyAlignment="1">
      <alignment horizontal="right"/>
    </xf>
    <xf numFmtId="0" fontId="0" fillId="3" borderId="9" xfId="1" applyFont="1" applyFill="1" applyBorder="1"/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9" xfId="1" applyFont="1" applyFill="1" applyBorder="1" applyAlignment="1">
      <alignment horizontal="right"/>
    </xf>
    <xf numFmtId="0" fontId="0" fillId="0" borderId="9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6" fillId="3" borderId="17" xfId="1" applyFont="1" applyFill="1" applyBorder="1"/>
    <xf numFmtId="0" fontId="6" fillId="0" borderId="5" xfId="1" applyFont="1" applyFill="1" applyBorder="1"/>
    <xf numFmtId="0" fontId="6" fillId="0" borderId="18" xfId="1" applyFont="1" applyFill="1" applyBorder="1"/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" fillId="0" borderId="9" xfId="0" applyFont="1" applyBorder="1"/>
    <xf numFmtId="0" fontId="9" fillId="0" borderId="3" xfId="1" applyFont="1" applyFill="1" applyBorder="1" applyAlignment="1">
      <alignment horizontal="right"/>
    </xf>
    <xf numFmtId="0" fontId="0" fillId="0" borderId="3" xfId="0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9" fillId="0" borderId="9" xfId="1" applyFont="1" applyFill="1" applyBorder="1"/>
    <xf numFmtId="0" fontId="0" fillId="3" borderId="17" xfId="1" applyFont="1" applyFill="1" applyBorder="1"/>
    <xf numFmtId="0" fontId="6" fillId="3" borderId="17" xfId="1" applyFont="1" applyFill="1" applyBorder="1" applyAlignment="1">
      <alignment horizontal="center"/>
    </xf>
    <xf numFmtId="0" fontId="6" fillId="0" borderId="17" xfId="1" applyFont="1" applyFill="1" applyBorder="1"/>
    <xf numFmtId="0" fontId="6" fillId="0" borderId="19" xfId="1" applyFont="1" applyFill="1" applyBorder="1"/>
  </cellXfs>
  <cellStyles count="2">
    <cellStyle name="Normal" xfId="0" builtinId="0"/>
    <cellStyle name="Utdata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8"/>
  <sheetViews>
    <sheetView tabSelected="1" zoomScaleNormal="100" workbookViewId="0">
      <selection activeCell="L2" sqref="L2"/>
    </sheetView>
  </sheetViews>
  <sheetFormatPr baseColWidth="10" defaultRowHeight="15" x14ac:dyDescent="0.25"/>
  <cols>
    <col min="1" max="1" width="5.28515625" customWidth="1"/>
    <col min="2" max="2" width="15.5703125" customWidth="1"/>
    <col min="3" max="3" width="17.140625" customWidth="1"/>
    <col min="4" max="4" width="16.42578125" bestFit="1" customWidth="1"/>
    <col min="5" max="5" width="7.42578125" customWidth="1"/>
    <col min="6" max="6" width="4.42578125" style="4" hidden="1" customWidth="1"/>
    <col min="7" max="7" width="4.42578125" customWidth="1"/>
    <col min="8" max="8" width="4.28515625" customWidth="1"/>
    <col min="9" max="9" width="4.5703125" customWidth="1"/>
    <col min="10" max="11" width="4.140625" customWidth="1"/>
    <col min="12" max="12" width="4.5703125" customWidth="1"/>
    <col min="13" max="13" width="9" style="26" customWidth="1"/>
    <col min="14" max="14" width="15.140625" style="67" customWidth="1"/>
  </cols>
  <sheetData>
    <row r="1" spans="1:15" ht="15.75" thickBot="1" x14ac:dyDescent="0.3">
      <c r="A1" s="50" t="s">
        <v>0</v>
      </c>
      <c r="B1" s="47" t="s">
        <v>1</v>
      </c>
      <c r="C1" s="58" t="s">
        <v>2</v>
      </c>
      <c r="D1" s="47" t="s">
        <v>3</v>
      </c>
      <c r="E1" s="58" t="s">
        <v>4</v>
      </c>
      <c r="F1" s="25" t="s">
        <v>56</v>
      </c>
      <c r="G1" s="41">
        <v>1</v>
      </c>
      <c r="H1" s="52">
        <v>2</v>
      </c>
      <c r="I1" s="41">
        <v>3</v>
      </c>
      <c r="J1" s="52">
        <v>4</v>
      </c>
      <c r="K1" s="41">
        <v>5</v>
      </c>
      <c r="L1" s="52">
        <v>6</v>
      </c>
      <c r="M1" s="69" t="s">
        <v>65</v>
      </c>
      <c r="O1" s="72"/>
    </row>
    <row r="2" spans="1:15" ht="18" customHeight="1" thickBot="1" x14ac:dyDescent="0.3">
      <c r="A2" s="34">
        <v>1</v>
      </c>
      <c r="B2" s="21" t="s">
        <v>38</v>
      </c>
      <c r="C2" s="46" t="s">
        <v>91</v>
      </c>
      <c r="D2" s="35" t="s">
        <v>36</v>
      </c>
      <c r="E2" s="42" t="s">
        <v>23</v>
      </c>
      <c r="F2" s="44">
        <f t="shared" ref="F2:F16" si="0">SUM(G2:L2)</f>
        <v>332</v>
      </c>
      <c r="G2" s="42">
        <v>100</v>
      </c>
      <c r="H2" s="42">
        <v>80</v>
      </c>
      <c r="I2" s="42">
        <v>36</v>
      </c>
      <c r="J2" s="34">
        <v>36</v>
      </c>
      <c r="K2" s="42">
        <v>80</v>
      </c>
      <c r="L2" s="42"/>
      <c r="M2" s="62">
        <f>IF(COUNT(G2:L2)&lt;6,SUM(G2:L2),SUM(G2:L2)-(MIN(G2:L2)))</f>
        <v>332</v>
      </c>
      <c r="O2" s="73"/>
    </row>
    <row r="3" spans="1:15" s="4" customFormat="1" ht="15.75" thickBot="1" x14ac:dyDescent="0.3">
      <c r="A3" s="9">
        <v>2</v>
      </c>
      <c r="B3" s="5" t="s">
        <v>15</v>
      </c>
      <c r="C3" s="13" t="s">
        <v>14</v>
      </c>
      <c r="D3" s="6" t="s">
        <v>36</v>
      </c>
      <c r="E3" s="9" t="s">
        <v>23</v>
      </c>
      <c r="F3" s="29">
        <f t="shared" si="0"/>
        <v>200</v>
      </c>
      <c r="G3" s="42">
        <v>0</v>
      </c>
      <c r="H3" s="42">
        <v>100</v>
      </c>
      <c r="I3" s="42">
        <v>100</v>
      </c>
      <c r="J3" s="34">
        <v>0</v>
      </c>
      <c r="K3" s="42">
        <v>0</v>
      </c>
      <c r="L3" s="42"/>
      <c r="M3" s="62">
        <f t="shared" ref="M3:M16" si="1">IF(COUNT(G3:L3)&lt;6,SUM(G3:L3),SUM(G3:L3)-(MIN(G3:L3)))</f>
        <v>200</v>
      </c>
      <c r="N3" s="67"/>
      <c r="O3" s="72"/>
    </row>
    <row r="4" spans="1:15" ht="15.75" thickBot="1" x14ac:dyDescent="0.3">
      <c r="A4" s="9">
        <v>3</v>
      </c>
      <c r="B4" s="5" t="s">
        <v>115</v>
      </c>
      <c r="C4" s="13" t="s">
        <v>116</v>
      </c>
      <c r="D4" s="7" t="s">
        <v>161</v>
      </c>
      <c r="E4" s="9" t="s">
        <v>23</v>
      </c>
      <c r="F4" s="29">
        <f t="shared" si="0"/>
        <v>180</v>
      </c>
      <c r="G4" s="42">
        <v>80</v>
      </c>
      <c r="H4" s="42">
        <v>36</v>
      </c>
      <c r="I4" s="42">
        <v>40</v>
      </c>
      <c r="J4" s="34">
        <v>24</v>
      </c>
      <c r="K4" s="42">
        <v>0</v>
      </c>
      <c r="L4" s="42"/>
      <c r="M4" s="62">
        <f t="shared" si="1"/>
        <v>180</v>
      </c>
      <c r="O4" s="73"/>
    </row>
    <row r="5" spans="1:15" ht="15.75" thickBot="1" x14ac:dyDescent="0.3">
      <c r="A5" s="34">
        <v>3</v>
      </c>
      <c r="B5" s="14" t="s">
        <v>274</v>
      </c>
      <c r="C5" s="14" t="s">
        <v>275</v>
      </c>
      <c r="D5" s="14" t="s">
        <v>276</v>
      </c>
      <c r="E5" s="12" t="s">
        <v>23</v>
      </c>
      <c r="F5" s="30">
        <f t="shared" si="0"/>
        <v>180</v>
      </c>
      <c r="G5" s="42">
        <v>0</v>
      </c>
      <c r="H5" s="42">
        <v>0</v>
      </c>
      <c r="I5" s="42">
        <v>80</v>
      </c>
      <c r="J5" s="34">
        <v>100</v>
      </c>
      <c r="K5" s="42">
        <v>0</v>
      </c>
      <c r="L5" s="42"/>
      <c r="M5" s="62">
        <f t="shared" si="1"/>
        <v>180</v>
      </c>
    </row>
    <row r="6" spans="1:15" ht="15.75" thickBot="1" x14ac:dyDescent="0.3">
      <c r="A6" s="9">
        <v>5</v>
      </c>
      <c r="B6" s="5" t="s">
        <v>25</v>
      </c>
      <c r="C6" s="14" t="s">
        <v>273</v>
      </c>
      <c r="D6" s="6" t="s">
        <v>26</v>
      </c>
      <c r="E6" s="12" t="s">
        <v>23</v>
      </c>
      <c r="F6" s="30">
        <f t="shared" si="0"/>
        <v>166</v>
      </c>
      <c r="G6" s="42">
        <v>0</v>
      </c>
      <c r="H6" s="42">
        <v>40</v>
      </c>
      <c r="I6" s="42">
        <v>26</v>
      </c>
      <c r="J6" s="34">
        <v>40</v>
      </c>
      <c r="K6" s="42">
        <v>60</v>
      </c>
      <c r="L6" s="42"/>
      <c r="M6" s="62">
        <f t="shared" si="1"/>
        <v>166</v>
      </c>
    </row>
    <row r="7" spans="1:15" ht="15.75" thickBot="1" x14ac:dyDescent="0.3">
      <c r="A7" s="9">
        <v>6</v>
      </c>
      <c r="B7" s="5" t="s">
        <v>266</v>
      </c>
      <c r="C7" s="10" t="s">
        <v>267</v>
      </c>
      <c r="D7" s="7" t="s">
        <v>268</v>
      </c>
      <c r="E7" s="9" t="s">
        <v>23</v>
      </c>
      <c r="F7" s="29">
        <f t="shared" si="0"/>
        <v>160</v>
      </c>
      <c r="G7" s="42">
        <v>0</v>
      </c>
      <c r="H7" s="42">
        <v>60</v>
      </c>
      <c r="I7" s="42">
        <v>0</v>
      </c>
      <c r="J7" s="34">
        <v>0</v>
      </c>
      <c r="K7" s="42">
        <v>100</v>
      </c>
      <c r="L7" s="42"/>
      <c r="M7" s="62">
        <f t="shared" si="1"/>
        <v>160</v>
      </c>
    </row>
    <row r="8" spans="1:15" ht="15.75" thickBot="1" x14ac:dyDescent="0.3">
      <c r="A8" s="34">
        <v>7</v>
      </c>
      <c r="B8" s="5" t="s">
        <v>270</v>
      </c>
      <c r="C8" s="1" t="s">
        <v>271</v>
      </c>
      <c r="D8" s="6" t="s">
        <v>272</v>
      </c>
      <c r="E8" s="12" t="s">
        <v>23</v>
      </c>
      <c r="F8" s="30">
        <f t="shared" si="0"/>
        <v>122</v>
      </c>
      <c r="G8" s="42">
        <v>0</v>
      </c>
      <c r="H8" s="42">
        <v>45</v>
      </c>
      <c r="I8" s="42">
        <v>32</v>
      </c>
      <c r="J8" s="34">
        <v>45</v>
      </c>
      <c r="K8" s="42">
        <v>0</v>
      </c>
      <c r="L8" s="42"/>
      <c r="M8" s="62">
        <f t="shared" si="1"/>
        <v>122</v>
      </c>
    </row>
    <row r="9" spans="1:15" ht="15.75" thickBot="1" x14ac:dyDescent="0.3">
      <c r="A9" s="9">
        <v>8</v>
      </c>
      <c r="B9" s="14" t="s">
        <v>277</v>
      </c>
      <c r="C9" s="14" t="s">
        <v>251</v>
      </c>
      <c r="D9" s="14" t="s">
        <v>278</v>
      </c>
      <c r="E9" s="12" t="s">
        <v>23</v>
      </c>
      <c r="F9" s="30">
        <f t="shared" si="0"/>
        <v>120</v>
      </c>
      <c r="G9" s="42">
        <v>0</v>
      </c>
      <c r="H9" s="42">
        <v>0</v>
      </c>
      <c r="I9" s="42">
        <v>60</v>
      </c>
      <c r="J9" s="34">
        <v>60</v>
      </c>
      <c r="K9" s="42">
        <v>0</v>
      </c>
      <c r="L9" s="42"/>
      <c r="M9" s="62">
        <f t="shared" si="1"/>
        <v>120</v>
      </c>
    </row>
    <row r="10" spans="1:15" ht="15.75" thickBot="1" x14ac:dyDescent="0.3">
      <c r="A10" s="9">
        <v>9</v>
      </c>
      <c r="B10" s="5" t="s">
        <v>37</v>
      </c>
      <c r="C10" s="14" t="s">
        <v>269</v>
      </c>
      <c r="D10" s="7" t="s">
        <v>36</v>
      </c>
      <c r="E10" s="12" t="s">
        <v>23</v>
      </c>
      <c r="F10" s="30">
        <f t="shared" si="0"/>
        <v>110</v>
      </c>
      <c r="G10" s="42">
        <v>0</v>
      </c>
      <c r="H10" s="42">
        <v>50</v>
      </c>
      <c r="I10" s="42">
        <v>60</v>
      </c>
      <c r="J10" s="34">
        <v>0</v>
      </c>
      <c r="K10" s="42">
        <v>0</v>
      </c>
      <c r="L10" s="42"/>
      <c r="M10" s="62">
        <f t="shared" si="1"/>
        <v>110</v>
      </c>
    </row>
    <row r="11" spans="1:15" ht="15.75" thickBot="1" x14ac:dyDescent="0.3">
      <c r="A11" s="34">
        <v>10</v>
      </c>
      <c r="B11" s="1" t="s">
        <v>281</v>
      </c>
      <c r="C11" s="1" t="s">
        <v>391</v>
      </c>
      <c r="D11" s="1" t="s">
        <v>272</v>
      </c>
      <c r="E11" s="1" t="s">
        <v>23</v>
      </c>
      <c r="F11" s="30">
        <f t="shared" si="0"/>
        <v>80</v>
      </c>
      <c r="G11" s="42">
        <v>0</v>
      </c>
      <c r="H11" s="42">
        <v>0</v>
      </c>
      <c r="I11" s="42">
        <v>0</v>
      </c>
      <c r="J11" s="34">
        <v>80</v>
      </c>
      <c r="K11" s="42">
        <v>0</v>
      </c>
      <c r="L11" s="42"/>
      <c r="M11" s="62">
        <f t="shared" si="1"/>
        <v>80</v>
      </c>
    </row>
    <row r="12" spans="1:15" ht="15.75" thickBot="1" x14ac:dyDescent="0.3">
      <c r="A12" s="9">
        <v>11</v>
      </c>
      <c r="B12" s="5" t="s">
        <v>281</v>
      </c>
      <c r="C12" s="1" t="s">
        <v>282</v>
      </c>
      <c r="D12" s="6" t="s">
        <v>272</v>
      </c>
      <c r="E12" s="12" t="s">
        <v>23</v>
      </c>
      <c r="F12" s="30">
        <f t="shared" si="0"/>
        <v>61</v>
      </c>
      <c r="G12" s="42">
        <v>0</v>
      </c>
      <c r="H12" s="42">
        <v>0</v>
      </c>
      <c r="I12" s="42">
        <v>32</v>
      </c>
      <c r="J12" s="34">
        <v>29</v>
      </c>
      <c r="K12" s="42">
        <v>0</v>
      </c>
      <c r="L12" s="42"/>
      <c r="M12" s="62">
        <f t="shared" si="1"/>
        <v>61</v>
      </c>
    </row>
    <row r="13" spans="1:15" ht="15.75" thickBot="1" x14ac:dyDescent="0.3">
      <c r="A13" s="9">
        <v>12</v>
      </c>
      <c r="B13" s="5" t="s">
        <v>283</v>
      </c>
      <c r="C13" s="10" t="s">
        <v>10</v>
      </c>
      <c r="D13" s="6" t="s">
        <v>272</v>
      </c>
      <c r="E13" s="9" t="s">
        <v>23</v>
      </c>
      <c r="F13" s="29">
        <f t="shared" si="0"/>
        <v>50</v>
      </c>
      <c r="G13" s="42">
        <v>0</v>
      </c>
      <c r="H13" s="42">
        <v>0</v>
      </c>
      <c r="I13" s="42">
        <v>24</v>
      </c>
      <c r="J13" s="34">
        <v>26</v>
      </c>
      <c r="K13" s="42">
        <v>0</v>
      </c>
      <c r="L13" s="42"/>
      <c r="M13" s="62">
        <f t="shared" si="1"/>
        <v>50</v>
      </c>
    </row>
    <row r="14" spans="1:15" ht="15.75" thickBot="1" x14ac:dyDescent="0.3">
      <c r="A14" s="34">
        <v>12</v>
      </c>
      <c r="B14" s="5" t="s">
        <v>393</v>
      </c>
      <c r="C14" s="10" t="s">
        <v>392</v>
      </c>
      <c r="D14" s="7" t="s">
        <v>154</v>
      </c>
      <c r="E14" s="9" t="s">
        <v>23</v>
      </c>
      <c r="F14" s="29">
        <f t="shared" si="0"/>
        <v>50</v>
      </c>
      <c r="G14" s="42">
        <v>0</v>
      </c>
      <c r="H14" s="42">
        <v>0</v>
      </c>
      <c r="I14" s="42">
        <v>0</v>
      </c>
      <c r="J14" s="34">
        <v>50</v>
      </c>
      <c r="K14" s="42">
        <v>0</v>
      </c>
      <c r="L14" s="42"/>
      <c r="M14" s="62">
        <f t="shared" si="1"/>
        <v>50</v>
      </c>
    </row>
    <row r="15" spans="1:15" ht="15.75" thickBot="1" x14ac:dyDescent="0.3">
      <c r="A15" s="9">
        <v>14</v>
      </c>
      <c r="B15" s="14" t="s">
        <v>279</v>
      </c>
      <c r="C15" s="14" t="s">
        <v>280</v>
      </c>
      <c r="D15" s="14" t="s">
        <v>142</v>
      </c>
      <c r="E15" s="12" t="s">
        <v>23</v>
      </c>
      <c r="F15" s="30">
        <f t="shared" si="0"/>
        <v>45</v>
      </c>
      <c r="G15" s="42">
        <v>0</v>
      </c>
      <c r="H15" s="42">
        <v>0</v>
      </c>
      <c r="I15" s="42">
        <v>45</v>
      </c>
      <c r="J15" s="34">
        <v>0</v>
      </c>
      <c r="K15" s="42">
        <v>0</v>
      </c>
      <c r="L15" s="42"/>
      <c r="M15" s="62">
        <f t="shared" si="1"/>
        <v>45</v>
      </c>
    </row>
    <row r="16" spans="1:15" ht="15.75" thickBot="1" x14ac:dyDescent="0.3">
      <c r="A16" s="9">
        <v>15</v>
      </c>
      <c r="B16" s="14" t="s">
        <v>394</v>
      </c>
      <c r="C16" s="14" t="s">
        <v>395</v>
      </c>
      <c r="D16" s="14" t="s">
        <v>276</v>
      </c>
      <c r="E16" s="12" t="s">
        <v>23</v>
      </c>
      <c r="F16" s="30">
        <f t="shared" si="0"/>
        <v>32</v>
      </c>
      <c r="G16" s="42">
        <v>0</v>
      </c>
      <c r="H16" s="42">
        <v>0</v>
      </c>
      <c r="I16" s="42">
        <v>0</v>
      </c>
      <c r="J16" s="34">
        <v>32</v>
      </c>
      <c r="K16" s="42">
        <v>0</v>
      </c>
      <c r="L16" s="42"/>
      <c r="M16" s="62">
        <f t="shared" si="1"/>
        <v>32</v>
      </c>
    </row>
    <row r="17" spans="1:13" ht="15.75" thickBot="1" x14ac:dyDescent="0.3">
      <c r="A17" s="34">
        <v>16</v>
      </c>
      <c r="B17" s="1"/>
      <c r="C17" s="1"/>
      <c r="D17" s="1"/>
      <c r="E17" s="1" t="s">
        <v>23</v>
      </c>
      <c r="F17" s="30">
        <f t="shared" ref="F17:F24" si="2">SUM(G17:L17)</f>
        <v>0</v>
      </c>
      <c r="G17" s="42"/>
      <c r="H17" s="42"/>
      <c r="I17" s="42"/>
      <c r="J17" s="34"/>
      <c r="K17" s="42"/>
      <c r="L17" s="42"/>
      <c r="M17" s="62">
        <f t="shared" ref="M17:M24" si="3">IF(COUNT(G17:L17)&lt;5,SUM(G17:L17),SUM(G17:L17)-(MIN(G17:L17)))</f>
        <v>0</v>
      </c>
    </row>
    <row r="18" spans="1:13" ht="15.75" thickBot="1" x14ac:dyDescent="0.3">
      <c r="A18" s="9">
        <v>17</v>
      </c>
      <c r="B18" s="5"/>
      <c r="C18" s="14"/>
      <c r="D18" s="7"/>
      <c r="E18" s="12" t="s">
        <v>23</v>
      </c>
      <c r="F18" s="30">
        <f t="shared" si="2"/>
        <v>0</v>
      </c>
      <c r="G18" s="42"/>
      <c r="H18" s="42"/>
      <c r="I18" s="42"/>
      <c r="J18" s="34"/>
      <c r="K18" s="42"/>
      <c r="L18" s="42"/>
      <c r="M18" s="62">
        <f t="shared" si="3"/>
        <v>0</v>
      </c>
    </row>
    <row r="19" spans="1:13" ht="15.75" thickBot="1" x14ac:dyDescent="0.3">
      <c r="A19" s="9">
        <v>17</v>
      </c>
      <c r="B19" s="5"/>
      <c r="C19" s="1"/>
      <c r="D19" s="6"/>
      <c r="E19" s="12" t="s">
        <v>23</v>
      </c>
      <c r="F19" s="30">
        <f t="shared" si="2"/>
        <v>0</v>
      </c>
      <c r="G19" s="42"/>
      <c r="H19" s="42"/>
      <c r="I19" s="42"/>
      <c r="J19" s="34"/>
      <c r="K19" s="42"/>
      <c r="L19" s="42"/>
      <c r="M19" s="62">
        <f t="shared" si="3"/>
        <v>0</v>
      </c>
    </row>
    <row r="20" spans="1:13" ht="15.75" thickBot="1" x14ac:dyDescent="0.3">
      <c r="A20" s="34">
        <v>19</v>
      </c>
      <c r="B20" s="14"/>
      <c r="C20" s="14"/>
      <c r="D20" s="14"/>
      <c r="E20" s="12" t="s">
        <v>23</v>
      </c>
      <c r="F20" s="30">
        <f t="shared" si="2"/>
        <v>0</v>
      </c>
      <c r="G20" s="42"/>
      <c r="H20" s="42"/>
      <c r="I20" s="42"/>
      <c r="J20" s="34"/>
      <c r="K20" s="42"/>
      <c r="L20" s="42"/>
      <c r="M20" s="62">
        <f t="shared" si="3"/>
        <v>0</v>
      </c>
    </row>
    <row r="21" spans="1:13" ht="15.75" thickBot="1" x14ac:dyDescent="0.3">
      <c r="A21" s="9">
        <v>20</v>
      </c>
      <c r="B21" s="14"/>
      <c r="C21" s="14"/>
      <c r="D21" s="14"/>
      <c r="E21" s="12" t="s">
        <v>23</v>
      </c>
      <c r="F21" s="30">
        <f t="shared" si="2"/>
        <v>0</v>
      </c>
      <c r="G21" s="42"/>
      <c r="H21" s="42"/>
      <c r="I21" s="42"/>
      <c r="J21" s="34"/>
      <c r="K21" s="42"/>
      <c r="L21" s="42"/>
      <c r="M21" s="62">
        <f t="shared" si="3"/>
        <v>0</v>
      </c>
    </row>
    <row r="22" spans="1:13" ht="15.75" thickBot="1" x14ac:dyDescent="0.3">
      <c r="A22" s="9">
        <v>21</v>
      </c>
      <c r="B22" s="5"/>
      <c r="C22" s="10"/>
      <c r="D22" s="7"/>
      <c r="E22" s="12" t="s">
        <v>23</v>
      </c>
      <c r="F22" s="30">
        <f t="shared" si="2"/>
        <v>0</v>
      </c>
      <c r="G22" s="42"/>
      <c r="H22" s="42"/>
      <c r="I22" s="42"/>
      <c r="J22" s="34"/>
      <c r="K22" s="42"/>
      <c r="L22" s="42"/>
      <c r="M22" s="62">
        <f t="shared" si="3"/>
        <v>0</v>
      </c>
    </row>
    <row r="23" spans="1:13" ht="15.75" thickBot="1" x14ac:dyDescent="0.3">
      <c r="A23" s="34">
        <v>22</v>
      </c>
      <c r="B23" s="5"/>
      <c r="C23" s="14"/>
      <c r="D23" s="7"/>
      <c r="E23" s="12" t="s">
        <v>23</v>
      </c>
      <c r="F23" s="30">
        <f t="shared" si="2"/>
        <v>0</v>
      </c>
      <c r="G23" s="42"/>
      <c r="H23" s="42"/>
      <c r="I23" s="42"/>
      <c r="J23" s="34"/>
      <c r="K23" s="42"/>
      <c r="L23" s="42"/>
      <c r="M23" s="62">
        <f t="shared" si="3"/>
        <v>0</v>
      </c>
    </row>
    <row r="24" spans="1:13" ht="15.75" thickBot="1" x14ac:dyDescent="0.3">
      <c r="A24" s="9">
        <v>23</v>
      </c>
      <c r="B24" s="14"/>
      <c r="C24" s="14"/>
      <c r="D24" s="14"/>
      <c r="E24" s="12" t="s">
        <v>23</v>
      </c>
      <c r="F24" s="30">
        <f t="shared" si="2"/>
        <v>0</v>
      </c>
      <c r="G24" s="42"/>
      <c r="H24" s="42"/>
      <c r="I24" s="42"/>
      <c r="J24" s="34"/>
      <c r="K24" s="42"/>
      <c r="L24" s="42"/>
      <c r="M24" s="62">
        <f t="shared" si="3"/>
        <v>0</v>
      </c>
    </row>
    <row r="25" spans="1:13" x14ac:dyDescent="0.25">
      <c r="F25"/>
    </row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x14ac:dyDescent="0.25">
      <c r="F30"/>
    </row>
    <row r="31" spans="1:13" ht="16.5" customHeight="1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</sheetData>
  <sortState xmlns:xlrd2="http://schemas.microsoft.com/office/spreadsheetml/2017/richdata2" ref="A2:M16">
    <sortCondition descending="1" ref="M2:M16"/>
  </sortState>
  <pageMargins left="0.31496062992125984" right="0.31496062992125984" top="0.35433070866141736" bottom="0.35433070866141736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0"/>
  <sheetViews>
    <sheetView workbookViewId="0">
      <selection activeCell="M2" sqref="M2"/>
    </sheetView>
  </sheetViews>
  <sheetFormatPr baseColWidth="10" defaultRowHeight="15" x14ac:dyDescent="0.25"/>
  <cols>
    <col min="1" max="1" width="5.5703125" customWidth="1"/>
    <col min="2" max="2" width="15.42578125" customWidth="1"/>
    <col min="3" max="3" width="16.7109375" customWidth="1"/>
    <col min="4" max="4" width="13.42578125" customWidth="1"/>
    <col min="5" max="5" width="6.28515625" customWidth="1"/>
    <col min="6" max="6" width="6.85546875" style="4" hidden="1" customWidth="1"/>
    <col min="7" max="8" width="5.42578125" customWidth="1"/>
    <col min="9" max="9" width="5.28515625" customWidth="1"/>
    <col min="10" max="10" width="4.85546875" customWidth="1"/>
    <col min="11" max="12" width="5.140625" bestFit="1" customWidth="1"/>
    <col min="13" max="13" width="9.28515625" style="26" customWidth="1"/>
    <col min="14" max="14" width="17.28515625" style="4" customWidth="1"/>
  </cols>
  <sheetData>
    <row r="1" spans="1:15" ht="15.75" thickBot="1" x14ac:dyDescent="0.3">
      <c r="A1" s="17" t="s">
        <v>0</v>
      </c>
      <c r="B1" s="18" t="s">
        <v>1</v>
      </c>
      <c r="C1" s="18" t="s">
        <v>2</v>
      </c>
      <c r="D1" s="19" t="s">
        <v>3</v>
      </c>
      <c r="E1" s="19" t="s">
        <v>4</v>
      </c>
      <c r="F1" s="25" t="s">
        <v>56</v>
      </c>
      <c r="G1" s="20">
        <v>1</v>
      </c>
      <c r="H1" s="3">
        <v>2</v>
      </c>
      <c r="I1" s="3">
        <v>3</v>
      </c>
      <c r="J1" s="3">
        <v>4</v>
      </c>
      <c r="K1" s="3">
        <v>5</v>
      </c>
      <c r="L1" s="39">
        <v>80</v>
      </c>
      <c r="M1" s="16" t="s">
        <v>65</v>
      </c>
      <c r="O1" s="67"/>
    </row>
    <row r="2" spans="1:15" ht="18.600000000000001" customHeight="1" thickBot="1" x14ac:dyDescent="0.3">
      <c r="A2" s="34">
        <v>1</v>
      </c>
      <c r="B2" s="35" t="s">
        <v>54</v>
      </c>
      <c r="C2" s="15" t="s">
        <v>55</v>
      </c>
      <c r="D2" s="65" t="s">
        <v>154</v>
      </c>
      <c r="E2" s="55" t="s">
        <v>13</v>
      </c>
      <c r="F2" s="37">
        <f>SUM(G2:L2)</f>
        <v>460</v>
      </c>
      <c r="G2" s="15">
        <v>100</v>
      </c>
      <c r="H2" s="15">
        <v>100</v>
      </c>
      <c r="I2" s="15">
        <v>100</v>
      </c>
      <c r="J2" s="15">
        <v>60</v>
      </c>
      <c r="K2" s="15">
        <v>100</v>
      </c>
      <c r="L2" s="15"/>
      <c r="M2" s="38">
        <f>IF(COUNT(G2:L2)&lt;6,SUM(G2:L2),SUM(G2:L2)-(MIN(G2:L2)))</f>
        <v>460</v>
      </c>
      <c r="N2" s="67"/>
      <c r="O2" s="68"/>
    </row>
    <row r="3" spans="1:15" s="4" customFormat="1" ht="15.75" thickBot="1" x14ac:dyDescent="0.3">
      <c r="A3" s="9">
        <v>2</v>
      </c>
      <c r="B3" s="5" t="s">
        <v>97</v>
      </c>
      <c r="C3" s="10" t="s">
        <v>98</v>
      </c>
      <c r="D3" s="11" t="s">
        <v>99</v>
      </c>
      <c r="E3" s="55" t="s">
        <v>13</v>
      </c>
      <c r="F3" s="29">
        <f>SUM(G3:L3)</f>
        <v>190</v>
      </c>
      <c r="G3" s="15">
        <v>60</v>
      </c>
      <c r="H3" s="15">
        <v>80</v>
      </c>
      <c r="I3" s="15">
        <v>0</v>
      </c>
      <c r="J3" s="15">
        <v>50</v>
      </c>
      <c r="K3" s="15">
        <v>0</v>
      </c>
      <c r="L3" s="15"/>
      <c r="M3" s="33">
        <f>IF(COUNT(G3:L3)&lt;6,SUM(G3:L3),SUM(G3:L3)-(MIN(G3:L3)))</f>
        <v>190</v>
      </c>
      <c r="N3" s="67"/>
      <c r="O3" s="68"/>
    </row>
    <row r="4" spans="1:15" ht="15.75" thickBot="1" x14ac:dyDescent="0.3">
      <c r="A4" s="9">
        <v>3</v>
      </c>
      <c r="B4" s="13" t="s">
        <v>52</v>
      </c>
      <c r="C4" s="13" t="s">
        <v>53</v>
      </c>
      <c r="D4" s="13" t="s">
        <v>154</v>
      </c>
      <c r="E4" s="55" t="s">
        <v>13</v>
      </c>
      <c r="F4" s="29">
        <f>SUM(G4:L4)</f>
        <v>180</v>
      </c>
      <c r="G4" s="15">
        <v>80</v>
      </c>
      <c r="H4" s="15">
        <v>0</v>
      </c>
      <c r="I4" s="15">
        <v>0</v>
      </c>
      <c r="J4" s="15">
        <v>100</v>
      </c>
      <c r="K4" s="15">
        <v>0</v>
      </c>
      <c r="L4" s="15"/>
      <c r="M4" s="27">
        <f>IF(COUNT(G4:L4)&lt;6,SUM(G4:L4),SUM(G4:L4)-(MIN(G4:L4)))</f>
        <v>180</v>
      </c>
      <c r="N4" s="67"/>
      <c r="O4" s="68"/>
    </row>
    <row r="5" spans="1:15" ht="15.75" thickBot="1" x14ac:dyDescent="0.3">
      <c r="A5" s="34">
        <v>4</v>
      </c>
      <c r="B5" s="1" t="s">
        <v>384</v>
      </c>
      <c r="C5" s="1" t="s">
        <v>385</v>
      </c>
      <c r="D5" s="1" t="s">
        <v>134</v>
      </c>
      <c r="E5" s="55" t="s">
        <v>13</v>
      </c>
      <c r="F5" s="30">
        <f>SUM(G5:L5)</f>
        <v>160</v>
      </c>
      <c r="G5" s="15">
        <v>0</v>
      </c>
      <c r="H5" s="15">
        <v>0</v>
      </c>
      <c r="I5" s="15">
        <v>0</v>
      </c>
      <c r="J5" s="15">
        <v>80</v>
      </c>
      <c r="K5" s="15">
        <v>80</v>
      </c>
      <c r="L5" s="15"/>
      <c r="M5" s="27">
        <f>IF(COUNT(G5:L5)&lt;6,SUM(G5:L5),SUM(G5:L5)-(MIN(G5:L5)))</f>
        <v>160</v>
      </c>
      <c r="N5" s="67"/>
      <c r="O5" s="68"/>
    </row>
    <row r="6" spans="1:15" ht="15.75" thickBot="1" x14ac:dyDescent="0.3">
      <c r="A6" s="9">
        <v>5</v>
      </c>
      <c r="B6" s="13" t="s">
        <v>334</v>
      </c>
      <c r="C6" s="13" t="s">
        <v>335</v>
      </c>
      <c r="D6" s="13" t="s">
        <v>320</v>
      </c>
      <c r="E6" s="55" t="s">
        <v>13</v>
      </c>
      <c r="F6" s="29">
        <f>SUM(G6:L6)</f>
        <v>80</v>
      </c>
      <c r="G6" s="15">
        <v>0</v>
      </c>
      <c r="H6" s="15">
        <v>0</v>
      </c>
      <c r="I6" s="15">
        <v>80</v>
      </c>
      <c r="J6" s="15">
        <v>0</v>
      </c>
      <c r="K6" s="15">
        <v>0</v>
      </c>
      <c r="L6" s="15"/>
      <c r="M6" s="27">
        <f>IF(COUNT(G6:L6)&lt;6,SUM(G6:L6),SUM(G6:L6)-(MIN(G6:L6)))</f>
        <v>80</v>
      </c>
      <c r="N6" s="67"/>
      <c r="O6" s="68"/>
    </row>
    <row r="7" spans="1:15" ht="15.75" thickBot="1" x14ac:dyDescent="0.3">
      <c r="A7" s="9">
        <v>6</v>
      </c>
      <c r="B7" s="13"/>
      <c r="C7" s="13"/>
      <c r="D7" s="13"/>
      <c r="E7" s="55" t="s">
        <v>13</v>
      </c>
      <c r="F7" s="29">
        <f t="shared" ref="F7:F15" si="0">SUM(G7:L7)</f>
        <v>0</v>
      </c>
      <c r="G7" s="15">
        <v>0</v>
      </c>
      <c r="H7" s="15"/>
      <c r="I7" s="15"/>
      <c r="J7" s="15"/>
      <c r="K7" s="15"/>
      <c r="L7" s="15"/>
      <c r="M7" s="27">
        <f t="shared" ref="M7:M15" si="1">IF(COUNT(G7:L7)&lt;6,SUM(G7:L7),SUM(G7:L7)-(MIN(G7:L7)))</f>
        <v>0</v>
      </c>
      <c r="N7" s="67"/>
      <c r="O7" s="68"/>
    </row>
    <row r="8" spans="1:15" ht="15.75" thickBot="1" x14ac:dyDescent="0.3">
      <c r="A8" s="34">
        <v>7</v>
      </c>
      <c r="B8" s="14"/>
      <c r="C8" s="14"/>
      <c r="D8" s="14"/>
      <c r="E8" s="55" t="s">
        <v>13</v>
      </c>
      <c r="F8" s="30">
        <f t="shared" si="0"/>
        <v>0</v>
      </c>
      <c r="G8" s="15">
        <v>0</v>
      </c>
      <c r="H8" s="15"/>
      <c r="I8" s="15"/>
      <c r="J8" s="15"/>
      <c r="K8" s="15"/>
      <c r="L8" s="15"/>
      <c r="M8" s="27">
        <f t="shared" si="1"/>
        <v>0</v>
      </c>
      <c r="O8" s="68"/>
    </row>
    <row r="9" spans="1:15" ht="15.75" thickBot="1" x14ac:dyDescent="0.3">
      <c r="A9" s="9">
        <v>8</v>
      </c>
      <c r="B9" s="5"/>
      <c r="C9" s="14"/>
      <c r="D9" s="11"/>
      <c r="E9" s="55" t="s">
        <v>13</v>
      </c>
      <c r="F9" s="30">
        <f t="shared" si="0"/>
        <v>0</v>
      </c>
      <c r="G9" s="15">
        <v>0</v>
      </c>
      <c r="H9" s="15"/>
      <c r="I9" s="15"/>
      <c r="J9" s="15"/>
      <c r="K9" s="15"/>
      <c r="L9" s="15"/>
      <c r="M9" s="27">
        <f t="shared" si="1"/>
        <v>0</v>
      </c>
      <c r="N9" s="67"/>
      <c r="O9" s="68"/>
    </row>
    <row r="10" spans="1:15" ht="15.75" thickBot="1" x14ac:dyDescent="0.3">
      <c r="A10" s="9">
        <v>9</v>
      </c>
      <c r="B10" s="1"/>
      <c r="C10" s="1"/>
      <c r="D10" s="1"/>
      <c r="E10" s="55" t="s">
        <v>13</v>
      </c>
      <c r="F10" s="30">
        <f t="shared" si="0"/>
        <v>0</v>
      </c>
      <c r="G10" s="15">
        <v>0</v>
      </c>
      <c r="H10" s="15"/>
      <c r="I10" s="15"/>
      <c r="J10" s="15"/>
      <c r="K10" s="15"/>
      <c r="L10" s="15"/>
      <c r="M10" s="27">
        <f t="shared" si="1"/>
        <v>0</v>
      </c>
      <c r="N10" s="67"/>
      <c r="O10" s="68"/>
    </row>
    <row r="11" spans="1:15" ht="15.75" thickBot="1" x14ac:dyDescent="0.3">
      <c r="A11" s="34">
        <v>10</v>
      </c>
      <c r="B11" s="5"/>
      <c r="C11" s="10"/>
      <c r="D11" s="11"/>
      <c r="E11" s="55" t="s">
        <v>13</v>
      </c>
      <c r="F11" s="29">
        <f t="shared" si="0"/>
        <v>0</v>
      </c>
      <c r="G11" s="15">
        <v>0</v>
      </c>
      <c r="H11" s="15"/>
      <c r="I11" s="15"/>
      <c r="J11" s="15"/>
      <c r="K11" s="15"/>
      <c r="L11" s="15"/>
      <c r="M11" s="27">
        <f t="shared" si="1"/>
        <v>0</v>
      </c>
      <c r="N11" s="67"/>
      <c r="O11" s="68"/>
    </row>
    <row r="12" spans="1:15" ht="15.75" thickBot="1" x14ac:dyDescent="0.3">
      <c r="A12" s="9">
        <v>11</v>
      </c>
      <c r="B12" s="14"/>
      <c r="C12" s="14"/>
      <c r="D12" s="14"/>
      <c r="E12" s="55" t="s">
        <v>13</v>
      </c>
      <c r="F12" s="30">
        <f t="shared" si="0"/>
        <v>0</v>
      </c>
      <c r="G12" s="12">
        <v>0</v>
      </c>
      <c r="H12" s="15"/>
      <c r="I12" s="15"/>
      <c r="J12" s="15"/>
      <c r="K12" s="15"/>
      <c r="L12" s="15"/>
      <c r="M12" s="27">
        <f t="shared" si="1"/>
        <v>0</v>
      </c>
      <c r="N12" s="67"/>
    </row>
    <row r="13" spans="1:15" ht="15.75" thickBot="1" x14ac:dyDescent="0.3">
      <c r="A13" s="9">
        <v>12</v>
      </c>
      <c r="B13" s="1"/>
      <c r="C13" s="1"/>
      <c r="D13" s="1"/>
      <c r="E13" s="55" t="s">
        <v>13</v>
      </c>
      <c r="F13" s="30">
        <f t="shared" si="0"/>
        <v>0</v>
      </c>
      <c r="G13" s="2">
        <v>0</v>
      </c>
      <c r="H13" s="15"/>
      <c r="I13" s="15"/>
      <c r="J13" s="15"/>
      <c r="K13" s="15"/>
      <c r="L13" s="15"/>
      <c r="M13" s="27">
        <f t="shared" si="1"/>
        <v>0</v>
      </c>
      <c r="N13" s="67"/>
    </row>
    <row r="14" spans="1:15" ht="15.75" thickBot="1" x14ac:dyDescent="0.3">
      <c r="A14" s="34">
        <v>13</v>
      </c>
      <c r="B14" s="1"/>
      <c r="C14" s="1"/>
      <c r="D14" s="1"/>
      <c r="E14" s="55" t="s">
        <v>13</v>
      </c>
      <c r="F14" s="30">
        <f t="shared" si="0"/>
        <v>0</v>
      </c>
      <c r="G14" s="2">
        <v>0</v>
      </c>
      <c r="H14" s="15"/>
      <c r="I14" s="15"/>
      <c r="J14" s="15"/>
      <c r="K14" s="15"/>
      <c r="L14" s="15"/>
      <c r="M14" s="27">
        <f t="shared" si="1"/>
        <v>0</v>
      </c>
      <c r="N14" s="67"/>
    </row>
    <row r="15" spans="1:15" x14ac:dyDescent="0.25">
      <c r="A15" s="9">
        <v>14</v>
      </c>
      <c r="B15" s="5"/>
      <c r="C15" s="14"/>
      <c r="D15" s="11"/>
      <c r="E15" s="55" t="s">
        <v>13</v>
      </c>
      <c r="F15" s="30">
        <f t="shared" si="0"/>
        <v>0</v>
      </c>
      <c r="G15" s="12">
        <v>0</v>
      </c>
      <c r="H15" s="15"/>
      <c r="I15" s="15"/>
      <c r="J15" s="15"/>
      <c r="K15" s="15"/>
      <c r="L15" s="15"/>
      <c r="M15" s="27">
        <f t="shared" si="1"/>
        <v>0</v>
      </c>
      <c r="N15" s="67"/>
    </row>
    <row r="16" spans="1:15" x14ac:dyDescent="0.25">
      <c r="F16"/>
      <c r="N16" s="67"/>
    </row>
    <row r="17" spans="6:14" x14ac:dyDescent="0.25">
      <c r="F17"/>
      <c r="N17" s="67"/>
    </row>
    <row r="18" spans="6:14" x14ac:dyDescent="0.25">
      <c r="F18"/>
    </row>
    <row r="19" spans="6:14" x14ac:dyDescent="0.25">
      <c r="F19"/>
    </row>
    <row r="20" spans="6:14" x14ac:dyDescent="0.25">
      <c r="F20"/>
    </row>
    <row r="21" spans="6:14" x14ac:dyDescent="0.25">
      <c r="F21"/>
    </row>
    <row r="22" spans="6:14" x14ac:dyDescent="0.25">
      <c r="F22"/>
    </row>
    <row r="23" spans="6:14" x14ac:dyDescent="0.25">
      <c r="F23"/>
    </row>
    <row r="24" spans="6:14" x14ac:dyDescent="0.25">
      <c r="F24"/>
    </row>
    <row r="25" spans="6:14" x14ac:dyDescent="0.25">
      <c r="F25"/>
    </row>
    <row r="26" spans="6:14" x14ac:dyDescent="0.25">
      <c r="F26"/>
    </row>
    <row r="27" spans="6:14" x14ac:dyDescent="0.25">
      <c r="F27"/>
    </row>
    <row r="28" spans="6:14" x14ac:dyDescent="0.25">
      <c r="F28"/>
    </row>
    <row r="29" spans="6:14" x14ac:dyDescent="0.25">
      <c r="F29"/>
    </row>
    <row r="30" spans="6:14" x14ac:dyDescent="0.25">
      <c r="F30"/>
    </row>
    <row r="31" spans="6:14" x14ac:dyDescent="0.25">
      <c r="F31"/>
    </row>
    <row r="32" spans="6:14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</sheetData>
  <sortState xmlns:xlrd2="http://schemas.microsoft.com/office/spreadsheetml/2017/richdata2" ref="A2:M6">
    <sortCondition descending="1" ref="M2:M6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08C6-A107-4AD2-90E7-9516836A6D59}">
  <dimension ref="A1:O30"/>
  <sheetViews>
    <sheetView workbookViewId="0">
      <selection activeCell="M2" sqref="M2"/>
    </sheetView>
  </sheetViews>
  <sheetFormatPr baseColWidth="10" defaultRowHeight="15" x14ac:dyDescent="0.25"/>
  <cols>
    <col min="1" max="1" width="6.7109375" customWidth="1"/>
    <col min="2" max="2" width="13.7109375" customWidth="1"/>
    <col min="3" max="3" width="17.85546875" customWidth="1"/>
    <col min="4" max="4" width="15.42578125" customWidth="1"/>
    <col min="5" max="5" width="6.5703125" style="4" bestFit="1" customWidth="1"/>
    <col min="6" max="6" width="5" hidden="1" customWidth="1"/>
    <col min="7" max="7" width="5.5703125" customWidth="1"/>
    <col min="8" max="11" width="4" bestFit="1" customWidth="1"/>
    <col min="12" max="12" width="4.7109375" customWidth="1"/>
    <col min="14" max="14" width="17.28515625" style="4" customWidth="1"/>
  </cols>
  <sheetData>
    <row r="1" spans="1:15" ht="15.75" thickBot="1" x14ac:dyDescent="0.3">
      <c r="A1" s="47" t="s">
        <v>0</v>
      </c>
      <c r="B1" s="58" t="s">
        <v>1</v>
      </c>
      <c r="C1" s="47" t="s">
        <v>2</v>
      </c>
      <c r="D1" s="58" t="s">
        <v>3</v>
      </c>
      <c r="E1" s="47" t="s">
        <v>4</v>
      </c>
      <c r="F1" s="25" t="s">
        <v>56</v>
      </c>
      <c r="G1" s="52">
        <v>1</v>
      </c>
      <c r="H1" s="41">
        <v>2</v>
      </c>
      <c r="I1" s="52">
        <v>3</v>
      </c>
      <c r="J1" s="41">
        <v>4</v>
      </c>
      <c r="K1" s="52">
        <v>5</v>
      </c>
      <c r="L1" s="41">
        <v>6</v>
      </c>
      <c r="M1" s="16" t="s">
        <v>65</v>
      </c>
      <c r="O1" s="67"/>
    </row>
    <row r="2" spans="1:15" ht="15.75" thickBot="1" x14ac:dyDescent="0.3">
      <c r="A2" s="42">
        <v>1</v>
      </c>
      <c r="B2" s="43" t="s">
        <v>96</v>
      </c>
      <c r="C2" s="43" t="s">
        <v>117</v>
      </c>
      <c r="D2" s="43" t="s">
        <v>28</v>
      </c>
      <c r="E2" s="56" t="s">
        <v>12</v>
      </c>
      <c r="F2" s="44">
        <f t="shared" ref="F2:F28" si="0">SUM(G2:L2)</f>
        <v>480</v>
      </c>
      <c r="G2" s="42">
        <v>80</v>
      </c>
      <c r="H2" s="34">
        <v>100</v>
      </c>
      <c r="I2" s="34">
        <v>100</v>
      </c>
      <c r="J2" s="34">
        <v>100</v>
      </c>
      <c r="K2" s="34">
        <v>100</v>
      </c>
      <c r="L2" s="34"/>
      <c r="M2" s="38">
        <f t="shared" ref="M2:M30" si="1">IF(COUNT(G2:L2)&lt;6,SUM(G2:L2),SUM(G2:L2)-(MIN(G2:L2)))</f>
        <v>480</v>
      </c>
      <c r="N2" s="67"/>
      <c r="O2" s="68"/>
    </row>
    <row r="3" spans="1:15" ht="15.75" thickBot="1" x14ac:dyDescent="0.3">
      <c r="A3" s="9">
        <v>2</v>
      </c>
      <c r="B3" s="13" t="s">
        <v>118</v>
      </c>
      <c r="C3" s="13" t="s">
        <v>119</v>
      </c>
      <c r="D3" s="13" t="s">
        <v>28</v>
      </c>
      <c r="E3" s="56" t="s">
        <v>12</v>
      </c>
      <c r="F3" s="29">
        <f t="shared" si="0"/>
        <v>380</v>
      </c>
      <c r="G3" s="42">
        <v>60</v>
      </c>
      <c r="H3" s="34">
        <v>80</v>
      </c>
      <c r="I3" s="34">
        <v>80</v>
      </c>
      <c r="J3" s="34">
        <v>80</v>
      </c>
      <c r="K3" s="34">
        <v>80</v>
      </c>
      <c r="L3" s="34"/>
      <c r="M3" s="33">
        <f t="shared" si="1"/>
        <v>380</v>
      </c>
      <c r="N3" s="67"/>
      <c r="O3" s="68"/>
    </row>
    <row r="4" spans="1:15" ht="15.75" thickBot="1" x14ac:dyDescent="0.3">
      <c r="A4" s="9">
        <v>3</v>
      </c>
      <c r="B4" s="5" t="s">
        <v>40</v>
      </c>
      <c r="C4" s="10" t="s">
        <v>48</v>
      </c>
      <c r="D4" s="11" t="s">
        <v>28</v>
      </c>
      <c r="E4" s="56" t="s">
        <v>12</v>
      </c>
      <c r="F4" s="29">
        <f t="shared" si="0"/>
        <v>260</v>
      </c>
      <c r="G4" s="42">
        <v>100</v>
      </c>
      <c r="H4" s="34">
        <v>60</v>
      </c>
      <c r="I4" s="34">
        <v>0</v>
      </c>
      <c r="J4" s="34">
        <v>40</v>
      </c>
      <c r="K4" s="34">
        <v>60</v>
      </c>
      <c r="L4" s="34"/>
      <c r="M4" s="27">
        <f t="shared" si="1"/>
        <v>260</v>
      </c>
      <c r="N4" s="67"/>
      <c r="O4" s="68"/>
    </row>
    <row r="5" spans="1:15" ht="15.75" thickBot="1" x14ac:dyDescent="0.3">
      <c r="A5" s="34">
        <v>4</v>
      </c>
      <c r="B5" s="13" t="s">
        <v>69</v>
      </c>
      <c r="C5" s="13" t="s">
        <v>77</v>
      </c>
      <c r="D5" s="13" t="s">
        <v>154</v>
      </c>
      <c r="E5" s="56" t="s">
        <v>12</v>
      </c>
      <c r="F5" s="29">
        <f t="shared" si="0"/>
        <v>206</v>
      </c>
      <c r="G5" s="42">
        <v>40</v>
      </c>
      <c r="H5" s="34">
        <v>50</v>
      </c>
      <c r="I5" s="34">
        <v>40</v>
      </c>
      <c r="J5" s="34">
        <v>50</v>
      </c>
      <c r="K5" s="34">
        <v>26</v>
      </c>
      <c r="L5" s="34"/>
      <c r="M5" s="27">
        <f t="shared" si="1"/>
        <v>206</v>
      </c>
      <c r="N5" s="67"/>
      <c r="O5" s="68"/>
    </row>
    <row r="6" spans="1:15" ht="15.75" thickBot="1" x14ac:dyDescent="0.3">
      <c r="A6" s="9">
        <v>5</v>
      </c>
      <c r="B6" s="1" t="s">
        <v>214</v>
      </c>
      <c r="C6" s="1" t="s">
        <v>213</v>
      </c>
      <c r="D6" s="1" t="s">
        <v>154</v>
      </c>
      <c r="E6" s="56" t="s">
        <v>12</v>
      </c>
      <c r="F6" s="30">
        <f t="shared" si="0"/>
        <v>161</v>
      </c>
      <c r="G6" s="42">
        <v>0</v>
      </c>
      <c r="H6" s="34">
        <v>24</v>
      </c>
      <c r="I6" s="34">
        <v>32</v>
      </c>
      <c r="J6" s="34">
        <v>60</v>
      </c>
      <c r="K6" s="34">
        <v>45</v>
      </c>
      <c r="L6" s="34"/>
      <c r="M6" s="27">
        <f t="shared" si="1"/>
        <v>161</v>
      </c>
      <c r="N6" s="67"/>
      <c r="O6" s="68"/>
    </row>
    <row r="7" spans="1:15" ht="15.75" thickBot="1" x14ac:dyDescent="0.3">
      <c r="A7" s="9">
        <v>6</v>
      </c>
      <c r="B7" s="13" t="s">
        <v>15</v>
      </c>
      <c r="C7" s="13" t="s">
        <v>10</v>
      </c>
      <c r="D7" s="13" t="s">
        <v>150</v>
      </c>
      <c r="E7" s="56" t="s">
        <v>12</v>
      </c>
      <c r="F7" s="29">
        <f t="shared" si="0"/>
        <v>145</v>
      </c>
      <c r="G7" s="42">
        <v>50</v>
      </c>
      <c r="H7" s="34">
        <v>0</v>
      </c>
      <c r="I7" s="34">
        <v>50</v>
      </c>
      <c r="J7" s="34">
        <v>45</v>
      </c>
      <c r="K7" s="34">
        <v>0</v>
      </c>
      <c r="L7" s="34"/>
      <c r="M7" s="27">
        <f t="shared" si="1"/>
        <v>145</v>
      </c>
      <c r="N7" s="67"/>
      <c r="O7" s="68"/>
    </row>
    <row r="8" spans="1:15" ht="15.75" thickBot="1" x14ac:dyDescent="0.3">
      <c r="A8" s="34">
        <v>7</v>
      </c>
      <c r="B8" s="14" t="s">
        <v>125</v>
      </c>
      <c r="C8" s="14" t="s">
        <v>131</v>
      </c>
      <c r="D8" s="14" t="s">
        <v>123</v>
      </c>
      <c r="E8" s="56" t="s">
        <v>12</v>
      </c>
      <c r="F8" s="30">
        <f t="shared" si="0"/>
        <v>132</v>
      </c>
      <c r="G8" s="42">
        <v>29</v>
      </c>
      <c r="H8" s="34">
        <v>20</v>
      </c>
      <c r="I8" s="34">
        <v>22</v>
      </c>
      <c r="J8" s="34">
        <v>32</v>
      </c>
      <c r="K8" s="34">
        <v>29</v>
      </c>
      <c r="L8" s="34"/>
      <c r="M8" s="27">
        <f t="shared" si="1"/>
        <v>132</v>
      </c>
      <c r="N8" s="67"/>
      <c r="O8" s="68"/>
    </row>
    <row r="9" spans="1:15" ht="15.75" thickBot="1" x14ac:dyDescent="0.3">
      <c r="A9" s="12">
        <v>8</v>
      </c>
      <c r="B9" s="6" t="s">
        <v>151</v>
      </c>
      <c r="C9" s="13" t="s">
        <v>152</v>
      </c>
      <c r="D9" s="11" t="s">
        <v>140</v>
      </c>
      <c r="E9" s="56" t="s">
        <v>12</v>
      </c>
      <c r="F9" s="29">
        <f t="shared" si="0"/>
        <v>125</v>
      </c>
      <c r="G9" s="42">
        <v>45</v>
      </c>
      <c r="H9" s="34">
        <v>40</v>
      </c>
      <c r="I9" s="34">
        <v>0</v>
      </c>
      <c r="J9" s="34">
        <v>0</v>
      </c>
      <c r="K9" s="34">
        <v>40</v>
      </c>
      <c r="L9" s="34"/>
      <c r="M9" s="27">
        <f t="shared" si="1"/>
        <v>125</v>
      </c>
      <c r="N9" s="67"/>
      <c r="O9" s="68"/>
    </row>
    <row r="10" spans="1:15" ht="15.75" thickBot="1" x14ac:dyDescent="0.3">
      <c r="A10" s="12">
        <v>9</v>
      </c>
      <c r="B10" s="14" t="s">
        <v>207</v>
      </c>
      <c r="C10" s="14" t="s">
        <v>206</v>
      </c>
      <c r="D10" s="14" t="s">
        <v>208</v>
      </c>
      <c r="E10" s="56" t="s">
        <v>12</v>
      </c>
      <c r="F10" s="30">
        <f t="shared" si="0"/>
        <v>117</v>
      </c>
      <c r="G10" s="42">
        <v>0</v>
      </c>
      <c r="H10" s="34">
        <v>36</v>
      </c>
      <c r="I10" s="34">
        <v>45</v>
      </c>
      <c r="J10" s="34">
        <v>0</v>
      </c>
      <c r="K10" s="34">
        <v>36</v>
      </c>
      <c r="L10" s="34"/>
      <c r="M10" s="27">
        <f t="shared" si="1"/>
        <v>117</v>
      </c>
      <c r="N10" s="67"/>
      <c r="O10" s="68"/>
    </row>
    <row r="11" spans="1:15" ht="15.75" thickBot="1" x14ac:dyDescent="0.3">
      <c r="A11" s="34">
        <v>10</v>
      </c>
      <c r="B11" s="14" t="s">
        <v>336</v>
      </c>
      <c r="C11" s="14" t="s">
        <v>337</v>
      </c>
      <c r="D11" s="14" t="s">
        <v>145</v>
      </c>
      <c r="E11" s="56" t="s">
        <v>12</v>
      </c>
      <c r="F11" s="30">
        <f t="shared" si="0"/>
        <v>110</v>
      </c>
      <c r="G11" s="42">
        <v>0</v>
      </c>
      <c r="H11" s="34">
        <v>0</v>
      </c>
      <c r="I11" s="34">
        <v>60</v>
      </c>
      <c r="J11" s="34">
        <v>0</v>
      </c>
      <c r="K11" s="34">
        <v>50</v>
      </c>
      <c r="L11" s="34"/>
      <c r="M11" s="27">
        <f t="shared" si="1"/>
        <v>110</v>
      </c>
      <c r="N11" s="67"/>
      <c r="O11" s="68"/>
    </row>
    <row r="12" spans="1:15" ht="15.75" thickBot="1" x14ac:dyDescent="0.3">
      <c r="A12" s="9">
        <v>11</v>
      </c>
      <c r="B12" s="14" t="s">
        <v>201</v>
      </c>
      <c r="C12" s="14" t="s">
        <v>209</v>
      </c>
      <c r="D12" s="14" t="s">
        <v>28</v>
      </c>
      <c r="E12" s="56" t="s">
        <v>12</v>
      </c>
      <c r="F12" s="30">
        <f t="shared" si="0"/>
        <v>109</v>
      </c>
      <c r="G12" s="42">
        <v>0</v>
      </c>
      <c r="H12" s="34">
        <v>32</v>
      </c>
      <c r="I12" s="34">
        <v>24</v>
      </c>
      <c r="J12" s="34">
        <v>29</v>
      </c>
      <c r="K12" s="34">
        <v>24</v>
      </c>
      <c r="L12" s="34"/>
      <c r="M12" s="27">
        <f t="shared" si="1"/>
        <v>109</v>
      </c>
      <c r="N12" s="67"/>
    </row>
    <row r="13" spans="1:15" ht="15.75" thickBot="1" x14ac:dyDescent="0.3">
      <c r="A13" s="12">
        <v>12</v>
      </c>
      <c r="B13" s="1" t="s">
        <v>153</v>
      </c>
      <c r="C13" s="1" t="s">
        <v>70</v>
      </c>
      <c r="D13" s="1" t="s">
        <v>140</v>
      </c>
      <c r="E13" s="56" t="s">
        <v>12</v>
      </c>
      <c r="F13" s="30">
        <f t="shared" si="0"/>
        <v>107</v>
      </c>
      <c r="G13" s="42">
        <v>36</v>
      </c>
      <c r="H13" s="34">
        <v>45</v>
      </c>
      <c r="I13" s="34">
        <v>0</v>
      </c>
      <c r="J13" s="34">
        <v>26</v>
      </c>
      <c r="K13" s="34">
        <v>0</v>
      </c>
      <c r="L13" s="34"/>
      <c r="M13" s="27">
        <f t="shared" si="1"/>
        <v>107</v>
      </c>
      <c r="N13" s="67"/>
    </row>
    <row r="14" spans="1:15" ht="15.75" thickBot="1" x14ac:dyDescent="0.3">
      <c r="A14" s="34">
        <v>13</v>
      </c>
      <c r="B14" s="1" t="s">
        <v>212</v>
      </c>
      <c r="C14" s="1" t="s">
        <v>211</v>
      </c>
      <c r="D14" s="1" t="s">
        <v>32</v>
      </c>
      <c r="E14" s="56" t="s">
        <v>12</v>
      </c>
      <c r="F14" s="30">
        <f t="shared" si="0"/>
        <v>101</v>
      </c>
      <c r="G14" s="42">
        <v>0</v>
      </c>
      <c r="H14" s="34">
        <v>29</v>
      </c>
      <c r="I14" s="34">
        <v>36</v>
      </c>
      <c r="J14" s="34">
        <v>36</v>
      </c>
      <c r="K14" s="34">
        <v>0</v>
      </c>
      <c r="L14" s="34"/>
      <c r="M14" s="27">
        <f t="shared" si="1"/>
        <v>101</v>
      </c>
      <c r="N14" s="67"/>
    </row>
    <row r="15" spans="1:15" ht="15.75" thickBot="1" x14ac:dyDescent="0.3">
      <c r="A15" s="12">
        <v>14</v>
      </c>
      <c r="B15" s="14" t="s">
        <v>216</v>
      </c>
      <c r="C15" s="14" t="s">
        <v>215</v>
      </c>
      <c r="D15" s="14" t="s">
        <v>28</v>
      </c>
      <c r="E15" s="56" t="s">
        <v>12</v>
      </c>
      <c r="F15" s="30">
        <f t="shared" si="0"/>
        <v>78</v>
      </c>
      <c r="G15" s="42">
        <v>0</v>
      </c>
      <c r="H15" s="34">
        <v>22</v>
      </c>
      <c r="I15" s="34">
        <v>32</v>
      </c>
      <c r="J15" s="34">
        <v>24</v>
      </c>
      <c r="K15" s="34">
        <v>0</v>
      </c>
      <c r="L15" s="34"/>
      <c r="M15" s="27">
        <f t="shared" si="1"/>
        <v>78</v>
      </c>
      <c r="N15" s="67"/>
    </row>
    <row r="16" spans="1:15" ht="15.75" thickBot="1" x14ac:dyDescent="0.3">
      <c r="A16" s="12">
        <v>15</v>
      </c>
      <c r="B16" s="1" t="s">
        <v>126</v>
      </c>
      <c r="C16" s="1" t="s">
        <v>210</v>
      </c>
      <c r="D16" s="1" t="s">
        <v>140</v>
      </c>
      <c r="E16" s="56" t="s">
        <v>12</v>
      </c>
      <c r="F16" s="30">
        <f t="shared" si="0"/>
        <v>49</v>
      </c>
      <c r="G16" s="42">
        <v>0</v>
      </c>
      <c r="H16" s="34">
        <v>29</v>
      </c>
      <c r="I16" s="34">
        <v>20</v>
      </c>
      <c r="J16" s="34">
        <v>0</v>
      </c>
      <c r="K16" s="34">
        <v>0</v>
      </c>
      <c r="L16" s="34"/>
      <c r="M16" s="27">
        <f t="shared" si="1"/>
        <v>49</v>
      </c>
      <c r="N16" s="67"/>
    </row>
    <row r="17" spans="1:14" ht="15.75" thickBot="1" x14ac:dyDescent="0.3">
      <c r="A17" s="34">
        <v>16</v>
      </c>
      <c r="B17" s="14" t="s">
        <v>78</v>
      </c>
      <c r="C17" s="14" t="s">
        <v>79</v>
      </c>
      <c r="D17" s="14" t="s">
        <v>30</v>
      </c>
      <c r="E17" s="56" t="s">
        <v>12</v>
      </c>
      <c r="F17" s="30">
        <f t="shared" si="0"/>
        <v>46</v>
      </c>
      <c r="G17" s="42">
        <v>26</v>
      </c>
      <c r="H17" s="34">
        <v>0</v>
      </c>
      <c r="I17" s="34">
        <v>0</v>
      </c>
      <c r="J17" s="34">
        <v>0</v>
      </c>
      <c r="K17" s="34">
        <v>20</v>
      </c>
      <c r="L17" s="34"/>
      <c r="M17" s="27">
        <f t="shared" si="1"/>
        <v>46</v>
      </c>
      <c r="N17" s="67"/>
    </row>
    <row r="18" spans="1:14" ht="15.75" thickBot="1" x14ac:dyDescent="0.3">
      <c r="A18" s="9">
        <v>17</v>
      </c>
      <c r="B18" s="6" t="s">
        <v>341</v>
      </c>
      <c r="C18" s="6" t="s">
        <v>342</v>
      </c>
      <c r="D18" s="6" t="s">
        <v>28</v>
      </c>
      <c r="E18" s="56" t="s">
        <v>12</v>
      </c>
      <c r="F18" s="6">
        <f t="shared" si="0"/>
        <v>38</v>
      </c>
      <c r="G18" s="35">
        <v>0</v>
      </c>
      <c r="H18" s="35">
        <v>0</v>
      </c>
      <c r="I18" s="35">
        <v>14</v>
      </c>
      <c r="J18" s="35">
        <v>0</v>
      </c>
      <c r="K18" s="35">
        <v>24</v>
      </c>
      <c r="L18" s="35"/>
      <c r="M18" s="27">
        <f t="shared" si="1"/>
        <v>38</v>
      </c>
    </row>
    <row r="19" spans="1:14" ht="15.75" thickBot="1" x14ac:dyDescent="0.3">
      <c r="A19" s="9">
        <v>18</v>
      </c>
      <c r="B19" s="14" t="s">
        <v>219</v>
      </c>
      <c r="C19" s="14" t="s">
        <v>220</v>
      </c>
      <c r="D19" s="14" t="s">
        <v>180</v>
      </c>
      <c r="E19" s="56" t="s">
        <v>12</v>
      </c>
      <c r="F19" s="30">
        <f t="shared" si="0"/>
        <v>36</v>
      </c>
      <c r="G19" s="12">
        <v>0</v>
      </c>
      <c r="H19" s="34">
        <v>18</v>
      </c>
      <c r="I19" s="34">
        <v>18</v>
      </c>
      <c r="J19" s="34">
        <v>0</v>
      </c>
      <c r="K19" s="34">
        <v>0</v>
      </c>
      <c r="L19" s="34"/>
      <c r="M19" s="27">
        <f t="shared" si="1"/>
        <v>36</v>
      </c>
    </row>
    <row r="20" spans="1:14" ht="15.75" thickBot="1" x14ac:dyDescent="0.3">
      <c r="A20" s="42">
        <v>18</v>
      </c>
      <c r="B20" s="5" t="s">
        <v>339</v>
      </c>
      <c r="C20" s="10" t="s">
        <v>340</v>
      </c>
      <c r="D20" s="11" t="s">
        <v>154</v>
      </c>
      <c r="E20" s="56" t="s">
        <v>12</v>
      </c>
      <c r="F20" s="29">
        <f t="shared" si="0"/>
        <v>36</v>
      </c>
      <c r="G20" s="9">
        <v>0</v>
      </c>
      <c r="H20" s="34">
        <v>0</v>
      </c>
      <c r="I20" s="34">
        <v>16</v>
      </c>
      <c r="J20" s="34">
        <v>20</v>
      </c>
      <c r="K20" s="34">
        <v>0</v>
      </c>
      <c r="L20" s="34"/>
      <c r="M20" s="27">
        <f t="shared" si="1"/>
        <v>36</v>
      </c>
    </row>
    <row r="21" spans="1:14" ht="15.75" thickBot="1" x14ac:dyDescent="0.3">
      <c r="A21" s="12">
        <v>18</v>
      </c>
      <c r="B21" s="14" t="s">
        <v>221</v>
      </c>
      <c r="C21" s="14" t="s">
        <v>222</v>
      </c>
      <c r="D21" s="14" t="s">
        <v>223</v>
      </c>
      <c r="E21" s="56" t="s">
        <v>12</v>
      </c>
      <c r="F21" s="30">
        <f t="shared" si="0"/>
        <v>36</v>
      </c>
      <c r="G21" s="12">
        <v>0</v>
      </c>
      <c r="H21" s="34">
        <v>14</v>
      </c>
      <c r="I21" s="34">
        <v>0</v>
      </c>
      <c r="J21" s="34">
        <v>22</v>
      </c>
      <c r="K21" s="34">
        <v>0</v>
      </c>
      <c r="L21" s="34"/>
      <c r="M21" s="16">
        <f t="shared" si="1"/>
        <v>36</v>
      </c>
    </row>
    <row r="22" spans="1:14" ht="15.75" thickBot="1" x14ac:dyDescent="0.3">
      <c r="A22" s="9">
        <v>21</v>
      </c>
      <c r="B22" s="5" t="s">
        <v>71</v>
      </c>
      <c r="C22" s="14" t="s">
        <v>9</v>
      </c>
      <c r="D22" s="11" t="s">
        <v>30</v>
      </c>
      <c r="E22" s="56" t="s">
        <v>12</v>
      </c>
      <c r="F22" s="30">
        <f t="shared" si="0"/>
        <v>32</v>
      </c>
      <c r="G22" s="12">
        <v>32</v>
      </c>
      <c r="H22" s="34">
        <v>0</v>
      </c>
      <c r="I22" s="34">
        <v>0</v>
      </c>
      <c r="J22" s="34">
        <v>0</v>
      </c>
      <c r="K22" s="34">
        <v>0</v>
      </c>
      <c r="L22" s="34"/>
      <c r="M22" s="16">
        <f t="shared" si="1"/>
        <v>32</v>
      </c>
    </row>
    <row r="23" spans="1:14" ht="15.75" thickBot="1" x14ac:dyDescent="0.3">
      <c r="A23" s="42">
        <v>21</v>
      </c>
      <c r="B23" s="6" t="s">
        <v>398</v>
      </c>
      <c r="C23" s="6" t="s">
        <v>399</v>
      </c>
      <c r="D23" s="6" t="s">
        <v>28</v>
      </c>
      <c r="E23" s="56" t="s">
        <v>400</v>
      </c>
      <c r="F23" s="6">
        <f t="shared" si="0"/>
        <v>32</v>
      </c>
      <c r="G23" s="6">
        <v>0</v>
      </c>
      <c r="H23" s="35">
        <v>0</v>
      </c>
      <c r="I23" s="35">
        <v>0</v>
      </c>
      <c r="J23" s="35">
        <v>0</v>
      </c>
      <c r="K23" s="35">
        <v>32</v>
      </c>
      <c r="L23" s="35"/>
      <c r="M23" s="16">
        <f t="shared" si="1"/>
        <v>32</v>
      </c>
    </row>
    <row r="24" spans="1:14" ht="15.75" thickBot="1" x14ac:dyDescent="0.3">
      <c r="A24" s="9">
        <v>23</v>
      </c>
      <c r="B24" s="1" t="s">
        <v>218</v>
      </c>
      <c r="C24" s="1" t="s">
        <v>217</v>
      </c>
      <c r="D24" s="1" t="s">
        <v>150</v>
      </c>
      <c r="E24" s="56" t="s">
        <v>12</v>
      </c>
      <c r="F24" s="30">
        <f t="shared" si="0"/>
        <v>30</v>
      </c>
      <c r="G24" s="12">
        <v>0</v>
      </c>
      <c r="H24" s="34">
        <v>18</v>
      </c>
      <c r="I24" s="34">
        <v>12</v>
      </c>
      <c r="J24" s="34">
        <v>0</v>
      </c>
      <c r="K24" s="34">
        <v>0</v>
      </c>
      <c r="L24" s="34"/>
      <c r="M24" s="16">
        <f t="shared" si="1"/>
        <v>30</v>
      </c>
    </row>
    <row r="25" spans="1:14" ht="15.75" thickBot="1" x14ac:dyDescent="0.3">
      <c r="A25" s="9">
        <v>23</v>
      </c>
      <c r="B25" s="1" t="s">
        <v>225</v>
      </c>
      <c r="C25" s="1" t="s">
        <v>224</v>
      </c>
      <c r="D25" s="1" t="s">
        <v>226</v>
      </c>
      <c r="E25" s="56" t="s">
        <v>12</v>
      </c>
      <c r="F25" s="30">
        <f t="shared" si="0"/>
        <v>30</v>
      </c>
      <c r="G25" s="12">
        <v>0</v>
      </c>
      <c r="H25" s="34">
        <v>12</v>
      </c>
      <c r="I25" s="34">
        <v>0</v>
      </c>
      <c r="J25" s="34">
        <v>0</v>
      </c>
      <c r="K25" s="34">
        <v>18</v>
      </c>
      <c r="L25" s="34"/>
      <c r="M25" s="16">
        <f t="shared" si="1"/>
        <v>30</v>
      </c>
    </row>
    <row r="26" spans="1:14" ht="15.75" thickBot="1" x14ac:dyDescent="0.3">
      <c r="A26" s="34">
        <v>25</v>
      </c>
      <c r="B26" s="14" t="s">
        <v>308</v>
      </c>
      <c r="C26" s="14" t="s">
        <v>338</v>
      </c>
      <c r="D26" s="14" t="s">
        <v>154</v>
      </c>
      <c r="E26" s="56" t="s">
        <v>12</v>
      </c>
      <c r="F26" s="30">
        <f t="shared" si="0"/>
        <v>26</v>
      </c>
      <c r="G26" s="12">
        <v>0</v>
      </c>
      <c r="H26" s="34">
        <v>0</v>
      </c>
      <c r="I26" s="34">
        <v>26</v>
      </c>
      <c r="J26" s="34">
        <v>0</v>
      </c>
      <c r="K26" s="34">
        <v>0</v>
      </c>
      <c r="L26" s="34"/>
      <c r="M26" s="16">
        <f t="shared" si="1"/>
        <v>26</v>
      </c>
    </row>
    <row r="27" spans="1:14" ht="15.75" thickBot="1" x14ac:dyDescent="0.3">
      <c r="A27" s="12">
        <v>26</v>
      </c>
      <c r="B27" s="5" t="s">
        <v>230</v>
      </c>
      <c r="C27" s="14" t="s">
        <v>231</v>
      </c>
      <c r="D27" s="11" t="s">
        <v>140</v>
      </c>
      <c r="E27" s="56" t="s">
        <v>12</v>
      </c>
      <c r="F27" s="30">
        <f t="shared" si="0"/>
        <v>18</v>
      </c>
      <c r="G27" s="12">
        <v>0</v>
      </c>
      <c r="H27" s="34">
        <v>8</v>
      </c>
      <c r="I27" s="34">
        <v>10</v>
      </c>
      <c r="J27" s="34">
        <v>0</v>
      </c>
      <c r="K27" s="34">
        <v>0</v>
      </c>
      <c r="L27" s="34"/>
      <c r="M27" s="16">
        <f t="shared" si="1"/>
        <v>18</v>
      </c>
    </row>
    <row r="28" spans="1:14" ht="15.75" thickBot="1" x14ac:dyDescent="0.3">
      <c r="A28" s="9">
        <v>26</v>
      </c>
      <c r="B28" s="76" t="s">
        <v>379</v>
      </c>
      <c r="C28" s="76" t="s">
        <v>380</v>
      </c>
      <c r="D28" s="76" t="s">
        <v>28</v>
      </c>
      <c r="E28" s="56" t="s">
        <v>12</v>
      </c>
      <c r="F28" s="77">
        <f t="shared" si="0"/>
        <v>18</v>
      </c>
      <c r="G28" s="59">
        <v>0</v>
      </c>
      <c r="H28" s="61">
        <v>0</v>
      </c>
      <c r="I28" s="61">
        <v>0</v>
      </c>
      <c r="J28" s="61">
        <v>18</v>
      </c>
      <c r="K28" s="61">
        <v>0</v>
      </c>
      <c r="L28" s="61"/>
      <c r="M28" s="27">
        <f t="shared" si="1"/>
        <v>18</v>
      </c>
    </row>
    <row r="29" spans="1:14" ht="15.75" thickBot="1" x14ac:dyDescent="0.3">
      <c r="A29" s="34">
        <v>28</v>
      </c>
      <c r="B29" s="76" t="s">
        <v>401</v>
      </c>
      <c r="C29" s="76" t="s">
        <v>407</v>
      </c>
      <c r="D29" s="76" t="s">
        <v>226</v>
      </c>
      <c r="E29" s="56" t="s">
        <v>12</v>
      </c>
      <c r="F29" s="77"/>
      <c r="G29" s="59">
        <v>0</v>
      </c>
      <c r="H29" s="78">
        <v>0</v>
      </c>
      <c r="I29" s="78">
        <v>0</v>
      </c>
      <c r="J29" s="78">
        <v>0</v>
      </c>
      <c r="K29" s="78">
        <v>16</v>
      </c>
      <c r="L29" s="79"/>
      <c r="M29" s="27">
        <f t="shared" si="1"/>
        <v>16</v>
      </c>
    </row>
    <row r="30" spans="1:14" ht="15.75" thickBot="1" x14ac:dyDescent="0.3">
      <c r="A30" s="9">
        <v>29</v>
      </c>
      <c r="B30" s="5" t="s">
        <v>227</v>
      </c>
      <c r="C30" s="10" t="s">
        <v>228</v>
      </c>
      <c r="D30" s="11" t="s">
        <v>33</v>
      </c>
      <c r="E30" s="56" t="s">
        <v>229</v>
      </c>
      <c r="F30" s="29">
        <f>SUM(G30:L30)</f>
        <v>10</v>
      </c>
      <c r="G30" s="12">
        <v>0</v>
      </c>
      <c r="H30" s="9">
        <v>10</v>
      </c>
      <c r="I30" s="9">
        <v>0</v>
      </c>
      <c r="J30" s="9">
        <v>0</v>
      </c>
      <c r="K30" s="9">
        <v>0</v>
      </c>
      <c r="L30" s="60"/>
      <c r="M30" s="16">
        <f t="shared" si="1"/>
        <v>10</v>
      </c>
    </row>
  </sheetData>
  <sortState xmlns:xlrd2="http://schemas.microsoft.com/office/spreadsheetml/2017/richdata2" ref="A2:M30">
    <sortCondition descending="1" ref="M2:M30"/>
  </sortState>
  <phoneticPr fontId="11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BFC8-F10B-487D-AEFD-40D82E75CC3C}">
  <dimension ref="A1:O20"/>
  <sheetViews>
    <sheetView workbookViewId="0"/>
  </sheetViews>
  <sheetFormatPr baseColWidth="10" defaultRowHeight="15" x14ac:dyDescent="0.25"/>
  <cols>
    <col min="1" max="1" width="6.42578125" customWidth="1"/>
    <col min="2" max="2" width="14.85546875" bestFit="1" customWidth="1"/>
    <col min="3" max="3" width="15.7109375" customWidth="1"/>
    <col min="4" max="4" width="13" customWidth="1"/>
    <col min="5" max="5" width="8.28515625" customWidth="1"/>
    <col min="6" max="6" width="10.140625" hidden="1" customWidth="1"/>
    <col min="7" max="7" width="4.42578125" customWidth="1"/>
    <col min="8" max="9" width="5.140625" customWidth="1"/>
    <col min="10" max="12" width="4" bestFit="1" customWidth="1"/>
    <col min="14" max="14" width="18.5703125" style="4" customWidth="1"/>
    <col min="15" max="15" width="11.5703125" style="4"/>
  </cols>
  <sheetData>
    <row r="1" spans="1:15" ht="15.75" thickBot="1" x14ac:dyDescent="0.3">
      <c r="A1" s="47" t="s">
        <v>0</v>
      </c>
      <c r="B1" s="47" t="s">
        <v>1</v>
      </c>
      <c r="C1" s="47" t="s">
        <v>2</v>
      </c>
      <c r="D1" s="50" t="s">
        <v>3</v>
      </c>
      <c r="E1" s="50" t="s">
        <v>4</v>
      </c>
      <c r="F1" s="24" t="s">
        <v>51</v>
      </c>
      <c r="G1" s="41">
        <v>1</v>
      </c>
      <c r="H1" s="41">
        <v>2</v>
      </c>
      <c r="I1" s="41">
        <v>3</v>
      </c>
      <c r="J1" s="41">
        <v>4</v>
      </c>
      <c r="K1" s="41">
        <v>5</v>
      </c>
      <c r="L1" s="41">
        <v>6</v>
      </c>
      <c r="M1" s="16" t="s">
        <v>64</v>
      </c>
      <c r="O1" s="67"/>
    </row>
    <row r="2" spans="1:15" ht="15.75" thickBot="1" x14ac:dyDescent="0.3">
      <c r="A2" s="34">
        <v>1</v>
      </c>
      <c r="B2" s="21" t="s">
        <v>201</v>
      </c>
      <c r="C2" s="46" t="s">
        <v>202</v>
      </c>
      <c r="D2" s="65" t="s">
        <v>142</v>
      </c>
      <c r="E2" s="45" t="s">
        <v>8</v>
      </c>
      <c r="F2" s="44">
        <f t="shared" ref="F2:F15" si="0">SUM(G2:L2)</f>
        <v>400</v>
      </c>
      <c r="G2" s="42">
        <v>0</v>
      </c>
      <c r="H2" s="45">
        <v>100</v>
      </c>
      <c r="I2" s="45">
        <v>100</v>
      </c>
      <c r="J2" s="45">
        <v>100</v>
      </c>
      <c r="K2" s="45">
        <v>100</v>
      </c>
      <c r="L2" s="57"/>
      <c r="M2" s="62">
        <f t="shared" ref="M2:M15" si="1">IF(COUNT(G2:L2)&lt;6,SUM(G2:L2),SUM(G2:L2)-(MIN(G2:L2)))</f>
        <v>400</v>
      </c>
      <c r="N2" s="67"/>
      <c r="O2" s="68"/>
    </row>
    <row r="3" spans="1:15" ht="15.75" thickBot="1" x14ac:dyDescent="0.3">
      <c r="A3" s="12">
        <v>2</v>
      </c>
      <c r="B3" s="43" t="s">
        <v>75</v>
      </c>
      <c r="C3" s="1" t="s">
        <v>66</v>
      </c>
      <c r="D3" s="43" t="s">
        <v>140</v>
      </c>
      <c r="E3" s="45" t="s">
        <v>8</v>
      </c>
      <c r="F3" s="30">
        <f t="shared" si="0"/>
        <v>380</v>
      </c>
      <c r="G3" s="12">
        <v>100</v>
      </c>
      <c r="H3" s="2">
        <v>80</v>
      </c>
      <c r="I3" s="2">
        <v>80</v>
      </c>
      <c r="J3" s="2">
        <v>60</v>
      </c>
      <c r="K3" s="2">
        <v>60</v>
      </c>
      <c r="L3" s="8"/>
      <c r="M3" s="62">
        <f t="shared" si="1"/>
        <v>380</v>
      </c>
      <c r="N3" s="67"/>
      <c r="O3" s="68"/>
    </row>
    <row r="4" spans="1:15" ht="15.75" thickBot="1" x14ac:dyDescent="0.3">
      <c r="A4" s="9">
        <v>3</v>
      </c>
      <c r="B4" s="1" t="s">
        <v>75</v>
      </c>
      <c r="C4" s="13" t="s">
        <v>67</v>
      </c>
      <c r="D4" s="1" t="s">
        <v>140</v>
      </c>
      <c r="E4" s="45" t="s">
        <v>8</v>
      </c>
      <c r="F4" s="29">
        <f t="shared" si="0"/>
        <v>350</v>
      </c>
      <c r="G4" s="12">
        <v>80</v>
      </c>
      <c r="H4" s="2">
        <v>60</v>
      </c>
      <c r="I4" s="2">
        <v>50</v>
      </c>
      <c r="J4" s="2">
        <v>80</v>
      </c>
      <c r="K4" s="2">
        <v>80</v>
      </c>
      <c r="L4" s="8"/>
      <c r="M4" s="63">
        <f t="shared" si="1"/>
        <v>350</v>
      </c>
      <c r="N4" s="67"/>
      <c r="O4" s="68"/>
    </row>
    <row r="5" spans="1:15" ht="15.75" thickBot="1" x14ac:dyDescent="0.3">
      <c r="A5" s="12">
        <v>4</v>
      </c>
      <c r="B5" s="13" t="s">
        <v>68</v>
      </c>
      <c r="C5" s="13" t="s">
        <v>76</v>
      </c>
      <c r="D5" s="13" t="s">
        <v>33</v>
      </c>
      <c r="E5" s="45" t="s">
        <v>8</v>
      </c>
      <c r="F5" s="29">
        <f t="shared" si="0"/>
        <v>196</v>
      </c>
      <c r="G5" s="12">
        <v>60</v>
      </c>
      <c r="H5" s="2">
        <v>0</v>
      </c>
      <c r="I5" s="2">
        <v>36</v>
      </c>
      <c r="J5" s="2">
        <v>50</v>
      </c>
      <c r="K5" s="2">
        <v>50</v>
      </c>
      <c r="L5" s="8"/>
      <c r="M5" s="64">
        <f t="shared" si="1"/>
        <v>196</v>
      </c>
      <c r="N5" s="67"/>
      <c r="O5" s="68"/>
    </row>
    <row r="6" spans="1:15" ht="15.75" thickBot="1" x14ac:dyDescent="0.3">
      <c r="A6" s="42">
        <v>5</v>
      </c>
      <c r="B6" s="13" t="s">
        <v>103</v>
      </c>
      <c r="C6" s="13" t="s">
        <v>63</v>
      </c>
      <c r="D6" s="13" t="s">
        <v>99</v>
      </c>
      <c r="E6" s="45" t="s">
        <v>8</v>
      </c>
      <c r="F6" s="29">
        <f t="shared" si="0"/>
        <v>184</v>
      </c>
      <c r="G6" s="12">
        <v>50</v>
      </c>
      <c r="H6" s="2">
        <v>40</v>
      </c>
      <c r="I6" s="2">
        <v>29</v>
      </c>
      <c r="J6" s="2">
        <v>29</v>
      </c>
      <c r="K6" s="2">
        <v>36</v>
      </c>
      <c r="L6" s="8"/>
      <c r="M6" s="64">
        <f t="shared" si="1"/>
        <v>184</v>
      </c>
      <c r="N6" s="67"/>
      <c r="O6" s="68"/>
    </row>
    <row r="7" spans="1:15" ht="15.75" thickBot="1" x14ac:dyDescent="0.3">
      <c r="A7" s="12">
        <v>6</v>
      </c>
      <c r="B7" s="1" t="s">
        <v>203</v>
      </c>
      <c r="C7" s="1" t="s">
        <v>204</v>
      </c>
      <c r="D7" s="1" t="s">
        <v>205</v>
      </c>
      <c r="E7" s="45" t="s">
        <v>8</v>
      </c>
      <c r="F7" s="30">
        <f t="shared" si="0"/>
        <v>135</v>
      </c>
      <c r="G7" s="12">
        <v>0</v>
      </c>
      <c r="H7" s="2">
        <v>50</v>
      </c>
      <c r="I7" s="2">
        <v>40</v>
      </c>
      <c r="J7" s="2">
        <v>45</v>
      </c>
      <c r="K7" s="2">
        <v>0</v>
      </c>
      <c r="L7" s="8"/>
      <c r="M7" s="64">
        <f t="shared" si="1"/>
        <v>135</v>
      </c>
      <c r="N7" s="67"/>
      <c r="O7" s="68"/>
    </row>
    <row r="8" spans="1:15" ht="15.75" thickBot="1" x14ac:dyDescent="0.3">
      <c r="A8" s="12">
        <v>7</v>
      </c>
      <c r="B8" s="5" t="s">
        <v>124</v>
      </c>
      <c r="C8" s="14" t="s">
        <v>346</v>
      </c>
      <c r="D8" s="11" t="s">
        <v>123</v>
      </c>
      <c r="E8" s="45" t="s">
        <v>8</v>
      </c>
      <c r="F8" s="30">
        <f t="shared" si="0"/>
        <v>112</v>
      </c>
      <c r="G8" s="12">
        <v>0</v>
      </c>
      <c r="H8" s="2">
        <v>0</v>
      </c>
      <c r="I8" s="2">
        <v>32</v>
      </c>
      <c r="J8" s="2">
        <v>40</v>
      </c>
      <c r="K8" s="2">
        <v>40</v>
      </c>
      <c r="L8" s="8"/>
      <c r="M8" s="64">
        <f t="shared" si="1"/>
        <v>112</v>
      </c>
      <c r="N8" s="67"/>
      <c r="O8" s="68"/>
    </row>
    <row r="9" spans="1:15" ht="15.75" thickBot="1" x14ac:dyDescent="0.3">
      <c r="A9" s="42">
        <v>8</v>
      </c>
      <c r="B9" s="14" t="s">
        <v>344</v>
      </c>
      <c r="C9" s="14" t="s">
        <v>345</v>
      </c>
      <c r="D9" s="14" t="s">
        <v>142</v>
      </c>
      <c r="E9" s="45" t="s">
        <v>8</v>
      </c>
      <c r="F9" s="30">
        <f t="shared" si="0"/>
        <v>81</v>
      </c>
      <c r="G9" s="12">
        <v>0</v>
      </c>
      <c r="H9" s="2">
        <v>0</v>
      </c>
      <c r="I9" s="2">
        <v>45</v>
      </c>
      <c r="J9" s="2">
        <v>36</v>
      </c>
      <c r="K9" s="2">
        <v>0</v>
      </c>
      <c r="L9" s="8"/>
      <c r="M9" s="64">
        <f t="shared" si="1"/>
        <v>81</v>
      </c>
      <c r="N9" s="67"/>
      <c r="O9" s="68"/>
    </row>
    <row r="10" spans="1:15" ht="15.75" thickBot="1" x14ac:dyDescent="0.3">
      <c r="A10" s="12">
        <v>9</v>
      </c>
      <c r="B10" s="5" t="s">
        <v>93</v>
      </c>
      <c r="C10" s="10" t="s">
        <v>94</v>
      </c>
      <c r="D10" s="11" t="s">
        <v>95</v>
      </c>
      <c r="E10" s="45" t="s">
        <v>8</v>
      </c>
      <c r="F10" s="29">
        <f t="shared" si="0"/>
        <v>77</v>
      </c>
      <c r="G10" s="12">
        <v>45</v>
      </c>
      <c r="H10" s="2">
        <v>0</v>
      </c>
      <c r="I10" s="2">
        <v>0</v>
      </c>
      <c r="J10" s="2">
        <v>32</v>
      </c>
      <c r="K10" s="2">
        <v>0</v>
      </c>
      <c r="L10" s="8"/>
      <c r="M10" s="64">
        <f t="shared" si="1"/>
        <v>77</v>
      </c>
      <c r="N10" s="67"/>
    </row>
    <row r="11" spans="1:15" ht="15.75" thickBot="1" x14ac:dyDescent="0.3">
      <c r="A11" s="9">
        <v>10</v>
      </c>
      <c r="B11" s="1" t="s">
        <v>310</v>
      </c>
      <c r="C11" s="1" t="s">
        <v>343</v>
      </c>
      <c r="D11" s="1" t="s">
        <v>208</v>
      </c>
      <c r="E11" s="45" t="s">
        <v>8</v>
      </c>
      <c r="F11" s="30">
        <f t="shared" si="0"/>
        <v>60</v>
      </c>
      <c r="G11" s="12">
        <v>0</v>
      </c>
      <c r="H11" s="2">
        <v>0</v>
      </c>
      <c r="I11" s="2">
        <v>60</v>
      </c>
      <c r="J11" s="2">
        <v>0</v>
      </c>
      <c r="K11" s="2">
        <v>0</v>
      </c>
      <c r="L11" s="8"/>
      <c r="M11" s="64">
        <f t="shared" si="1"/>
        <v>60</v>
      </c>
      <c r="N11" s="67"/>
    </row>
    <row r="12" spans="1:15" ht="15.75" thickBot="1" x14ac:dyDescent="0.3">
      <c r="A12" s="42">
        <v>11</v>
      </c>
      <c r="B12" s="5" t="s">
        <v>396</v>
      </c>
      <c r="C12" s="10" t="s">
        <v>397</v>
      </c>
      <c r="D12" s="11" t="s">
        <v>123</v>
      </c>
      <c r="E12" s="45" t="s">
        <v>8</v>
      </c>
      <c r="F12" s="29">
        <f t="shared" si="0"/>
        <v>45</v>
      </c>
      <c r="G12" s="12">
        <v>0</v>
      </c>
      <c r="H12" s="2">
        <v>0</v>
      </c>
      <c r="I12" s="2">
        <v>0</v>
      </c>
      <c r="J12" s="2">
        <v>0</v>
      </c>
      <c r="K12" s="2">
        <v>45</v>
      </c>
      <c r="L12" s="8"/>
      <c r="M12" s="64">
        <f t="shared" si="1"/>
        <v>45</v>
      </c>
      <c r="N12" s="67"/>
    </row>
    <row r="13" spans="1:15" ht="15.75" thickBot="1" x14ac:dyDescent="0.3">
      <c r="A13" s="12">
        <v>12</v>
      </c>
      <c r="B13" s="1" t="s">
        <v>147</v>
      </c>
      <c r="C13" s="1" t="s">
        <v>148</v>
      </c>
      <c r="D13" s="1" t="s">
        <v>149</v>
      </c>
      <c r="E13" s="45" t="s">
        <v>8</v>
      </c>
      <c r="F13" s="30">
        <f t="shared" si="0"/>
        <v>40</v>
      </c>
      <c r="G13" s="12">
        <v>40</v>
      </c>
      <c r="H13" s="2">
        <v>0</v>
      </c>
      <c r="I13" s="2">
        <v>0</v>
      </c>
      <c r="J13" s="2">
        <v>0</v>
      </c>
      <c r="K13" s="2">
        <v>0</v>
      </c>
      <c r="L13" s="8"/>
      <c r="M13" s="64">
        <f t="shared" si="1"/>
        <v>40</v>
      </c>
      <c r="N13" s="67"/>
    </row>
    <row r="14" spans="1:15" ht="15.75" thickBot="1" x14ac:dyDescent="0.3">
      <c r="A14" s="9">
        <v>13</v>
      </c>
      <c r="B14" s="1" t="s">
        <v>347</v>
      </c>
      <c r="C14" s="1" t="s">
        <v>348</v>
      </c>
      <c r="D14" s="1" t="s">
        <v>123</v>
      </c>
      <c r="E14" s="45" t="s">
        <v>8</v>
      </c>
      <c r="F14" s="30">
        <f t="shared" si="0"/>
        <v>26</v>
      </c>
      <c r="G14" s="12">
        <v>0</v>
      </c>
      <c r="H14" s="2">
        <v>0</v>
      </c>
      <c r="I14" s="2">
        <v>26</v>
      </c>
      <c r="J14" s="2">
        <v>0</v>
      </c>
      <c r="K14" s="2">
        <v>0</v>
      </c>
      <c r="L14" s="8"/>
      <c r="M14" s="64">
        <f t="shared" si="1"/>
        <v>26</v>
      </c>
      <c r="N14" s="67"/>
    </row>
    <row r="15" spans="1:15" ht="15.75" thickBot="1" x14ac:dyDescent="0.3">
      <c r="A15" s="42">
        <v>13</v>
      </c>
      <c r="B15" s="13" t="s">
        <v>381</v>
      </c>
      <c r="C15" s="13" t="s">
        <v>382</v>
      </c>
      <c r="D15" s="13" t="s">
        <v>383</v>
      </c>
      <c r="E15" s="45" t="s">
        <v>8</v>
      </c>
      <c r="F15" s="29">
        <f t="shared" si="0"/>
        <v>26</v>
      </c>
      <c r="G15" s="12">
        <v>0</v>
      </c>
      <c r="H15" s="2">
        <v>0</v>
      </c>
      <c r="I15" s="2">
        <v>0</v>
      </c>
      <c r="J15" s="2">
        <v>26</v>
      </c>
      <c r="K15" s="2">
        <v>0</v>
      </c>
      <c r="L15" s="8"/>
      <c r="M15" s="64">
        <f t="shared" si="1"/>
        <v>26</v>
      </c>
      <c r="N15" s="67"/>
    </row>
    <row r="16" spans="1:15" ht="15.75" thickBot="1" x14ac:dyDescent="0.3">
      <c r="A16" s="12"/>
      <c r="B16" s="14"/>
      <c r="C16" s="14"/>
      <c r="D16" s="14"/>
      <c r="E16" s="45"/>
      <c r="F16" s="30">
        <f t="shared" ref="F16:F19" si="2">SUM(G16:L16)</f>
        <v>0</v>
      </c>
      <c r="G16" s="12"/>
      <c r="H16" s="2"/>
      <c r="I16" s="2"/>
      <c r="J16" s="2"/>
      <c r="K16" s="2"/>
      <c r="L16" s="8"/>
      <c r="M16" s="27"/>
    </row>
    <row r="17" spans="1:13" ht="15.75" thickBot="1" x14ac:dyDescent="0.3">
      <c r="A17" s="9"/>
      <c r="B17" s="1"/>
      <c r="C17" s="1"/>
      <c r="D17" s="1"/>
      <c r="E17" s="45"/>
      <c r="F17" s="30">
        <f t="shared" si="2"/>
        <v>0</v>
      </c>
      <c r="G17" s="12"/>
      <c r="H17" s="2"/>
      <c r="I17" s="2"/>
      <c r="J17" s="2"/>
      <c r="K17" s="2"/>
      <c r="L17" s="32"/>
      <c r="M17" s="27"/>
    </row>
    <row r="18" spans="1:13" ht="15.75" thickBot="1" x14ac:dyDescent="0.3">
      <c r="A18" s="9"/>
      <c r="B18" s="1"/>
      <c r="C18" s="1"/>
      <c r="D18" s="1"/>
      <c r="E18" s="45"/>
      <c r="F18" s="30">
        <f t="shared" si="2"/>
        <v>0</v>
      </c>
      <c r="G18" s="2"/>
      <c r="H18" s="2"/>
      <c r="I18" s="2"/>
      <c r="J18" s="2"/>
      <c r="K18" s="2"/>
      <c r="L18" s="8"/>
      <c r="M18" s="27"/>
    </row>
    <row r="19" spans="1:13" ht="15.75" thickBot="1" x14ac:dyDescent="0.3">
      <c r="A19" s="12"/>
      <c r="B19" s="14"/>
      <c r="C19" s="14"/>
      <c r="D19" s="14"/>
      <c r="E19" s="45"/>
      <c r="F19" s="30">
        <f t="shared" si="2"/>
        <v>0</v>
      </c>
      <c r="G19" s="12"/>
      <c r="H19" s="2"/>
      <c r="I19" s="2"/>
      <c r="J19" s="2"/>
      <c r="K19" s="2"/>
      <c r="L19" s="8"/>
      <c r="M19" s="27"/>
    </row>
    <row r="20" spans="1:13" ht="18.75" thickBot="1" x14ac:dyDescent="0.3">
      <c r="A20" s="48"/>
      <c r="B20" s="49"/>
      <c r="C20" s="49"/>
      <c r="D20" s="49"/>
      <c r="E20" s="49"/>
      <c r="F20" s="51"/>
      <c r="G20" s="53"/>
      <c r="H20" s="53"/>
      <c r="I20" s="53"/>
      <c r="J20" s="53"/>
      <c r="K20" s="53"/>
      <c r="L20" s="54"/>
      <c r="M20" s="16"/>
    </row>
  </sheetData>
  <sortState xmlns:xlrd2="http://schemas.microsoft.com/office/spreadsheetml/2017/richdata2" ref="A2:M15">
    <sortCondition descending="1" ref="M2:M15"/>
  </sortState>
  <phoneticPr fontId="11" type="noConversion"/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A7B78-2D94-4717-A55D-C176D0CD8E80}">
  <dimension ref="A1:O22"/>
  <sheetViews>
    <sheetView workbookViewId="0"/>
  </sheetViews>
  <sheetFormatPr baseColWidth="10" defaultRowHeight="15" x14ac:dyDescent="0.25"/>
  <cols>
    <col min="1" max="1" width="6.42578125" customWidth="1"/>
    <col min="2" max="2" width="13.7109375" customWidth="1"/>
    <col min="3" max="3" width="17.42578125" customWidth="1"/>
    <col min="4" max="4" width="14.140625" bestFit="1" customWidth="1"/>
    <col min="5" max="5" width="8.28515625" customWidth="1"/>
    <col min="6" max="6" width="10.140625" hidden="1" customWidth="1"/>
    <col min="7" max="7" width="4.42578125" customWidth="1"/>
    <col min="8" max="9" width="5.140625" customWidth="1"/>
    <col min="10" max="12" width="4" bestFit="1" customWidth="1"/>
    <col min="14" max="14" width="18.5703125" style="4" customWidth="1"/>
    <col min="15" max="15" width="11.42578125" style="4"/>
  </cols>
  <sheetData>
    <row r="1" spans="1:15" ht="15.75" thickBot="1" x14ac:dyDescent="0.3">
      <c r="A1" s="47" t="s">
        <v>0</v>
      </c>
      <c r="B1" s="47" t="s">
        <v>1</v>
      </c>
      <c r="C1" s="47" t="s">
        <v>2</v>
      </c>
      <c r="D1" s="50" t="s">
        <v>3</v>
      </c>
      <c r="E1" s="50" t="s">
        <v>4</v>
      </c>
      <c r="F1" s="24" t="s">
        <v>51</v>
      </c>
      <c r="G1" s="41">
        <v>1</v>
      </c>
      <c r="H1" s="41">
        <v>2</v>
      </c>
      <c r="I1" s="41">
        <v>3</v>
      </c>
      <c r="J1" s="41">
        <v>4</v>
      </c>
      <c r="K1" s="41">
        <v>5</v>
      </c>
      <c r="L1" s="41">
        <v>6</v>
      </c>
      <c r="M1" s="16" t="s">
        <v>64</v>
      </c>
      <c r="O1" s="67"/>
    </row>
    <row r="2" spans="1:15" ht="15.75" thickBot="1" x14ac:dyDescent="0.3">
      <c r="A2" s="42">
        <v>1</v>
      </c>
      <c r="B2" s="43" t="s">
        <v>163</v>
      </c>
      <c r="C2" s="13" t="s">
        <v>162</v>
      </c>
      <c r="D2" s="11" t="s">
        <v>134</v>
      </c>
      <c r="E2" s="45" t="s">
        <v>6</v>
      </c>
      <c r="F2" s="44">
        <f t="shared" ref="F2:F19" si="0">SUM(G2:L2)</f>
        <v>400</v>
      </c>
      <c r="G2" s="42">
        <v>100</v>
      </c>
      <c r="H2" s="45">
        <v>100</v>
      </c>
      <c r="I2" s="45">
        <v>100</v>
      </c>
      <c r="J2" s="45">
        <v>100</v>
      </c>
      <c r="K2" s="45">
        <v>0</v>
      </c>
      <c r="L2" s="57"/>
      <c r="M2" s="62">
        <f t="shared" ref="M2:M19" si="1">IF(COUNT(G2:L2)&lt;6,SUM(G2:L2),SUM(G2:L2)-(MIN(G2:L2)))</f>
        <v>400</v>
      </c>
      <c r="N2" s="67"/>
      <c r="O2" s="68"/>
    </row>
    <row r="3" spans="1:15" ht="15.75" thickBot="1" x14ac:dyDescent="0.3">
      <c r="A3" s="12">
        <v>2</v>
      </c>
      <c r="B3" s="14" t="s">
        <v>125</v>
      </c>
      <c r="C3" s="14" t="s">
        <v>168</v>
      </c>
      <c r="D3" s="14" t="s">
        <v>123</v>
      </c>
      <c r="E3" s="28" t="s">
        <v>6</v>
      </c>
      <c r="F3" s="29">
        <f t="shared" si="0"/>
        <v>330</v>
      </c>
      <c r="G3" s="12">
        <v>50</v>
      </c>
      <c r="H3" s="2">
        <v>60</v>
      </c>
      <c r="I3" s="2">
        <v>60</v>
      </c>
      <c r="J3" s="2">
        <v>60</v>
      </c>
      <c r="K3" s="2">
        <v>100</v>
      </c>
      <c r="L3" s="8"/>
      <c r="M3" s="62">
        <f t="shared" si="1"/>
        <v>330</v>
      </c>
      <c r="N3" s="67"/>
      <c r="O3" s="68"/>
    </row>
    <row r="4" spans="1:15" ht="15.75" thickBot="1" x14ac:dyDescent="0.3">
      <c r="A4" s="12">
        <v>3</v>
      </c>
      <c r="B4" s="1" t="s">
        <v>366</v>
      </c>
      <c r="C4" s="1" t="s">
        <v>192</v>
      </c>
      <c r="D4" s="1" t="s">
        <v>189</v>
      </c>
      <c r="E4" s="2" t="s">
        <v>6</v>
      </c>
      <c r="F4" s="30">
        <f t="shared" si="0"/>
        <v>290</v>
      </c>
      <c r="G4" s="12">
        <v>0</v>
      </c>
      <c r="H4" s="2">
        <v>80</v>
      </c>
      <c r="I4" s="2">
        <v>80</v>
      </c>
      <c r="J4" s="2">
        <v>50</v>
      </c>
      <c r="K4" s="2">
        <v>80</v>
      </c>
      <c r="L4" s="8"/>
      <c r="M4" s="63">
        <f t="shared" si="1"/>
        <v>290</v>
      </c>
      <c r="N4" s="67"/>
      <c r="O4" s="68"/>
    </row>
    <row r="5" spans="1:15" ht="15.75" thickBot="1" x14ac:dyDescent="0.3">
      <c r="A5" s="34">
        <v>4</v>
      </c>
      <c r="B5" s="13" t="s">
        <v>165</v>
      </c>
      <c r="C5" s="13" t="s">
        <v>164</v>
      </c>
      <c r="D5" s="13" t="s">
        <v>135</v>
      </c>
      <c r="E5" s="28" t="s">
        <v>6</v>
      </c>
      <c r="F5" s="29">
        <f t="shared" si="0"/>
        <v>220</v>
      </c>
      <c r="G5" s="12">
        <v>80</v>
      </c>
      <c r="H5" s="2">
        <v>0</v>
      </c>
      <c r="I5" s="2">
        <v>45</v>
      </c>
      <c r="J5" s="2">
        <v>45</v>
      </c>
      <c r="K5" s="2">
        <v>50</v>
      </c>
      <c r="L5" s="8"/>
      <c r="M5" s="64">
        <f t="shared" si="1"/>
        <v>220</v>
      </c>
      <c r="N5" s="67"/>
      <c r="O5" s="68"/>
    </row>
    <row r="6" spans="1:15" ht="15.75" thickBot="1" x14ac:dyDescent="0.3">
      <c r="A6" s="12">
        <v>5</v>
      </c>
      <c r="B6" s="5" t="s">
        <v>167</v>
      </c>
      <c r="C6" s="10" t="s">
        <v>166</v>
      </c>
      <c r="D6" s="11" t="s">
        <v>135</v>
      </c>
      <c r="E6" s="28" t="s">
        <v>6</v>
      </c>
      <c r="F6" s="29">
        <f t="shared" si="0"/>
        <v>216</v>
      </c>
      <c r="G6" s="12">
        <v>60</v>
      </c>
      <c r="H6" s="2">
        <v>50</v>
      </c>
      <c r="I6" s="2">
        <v>26</v>
      </c>
      <c r="J6" s="2">
        <v>80</v>
      </c>
      <c r="K6" s="2">
        <v>0</v>
      </c>
      <c r="L6" s="8"/>
      <c r="M6" s="64">
        <f t="shared" si="1"/>
        <v>216</v>
      </c>
      <c r="N6" s="67"/>
      <c r="O6" s="68"/>
    </row>
    <row r="7" spans="1:15" ht="15.75" thickBot="1" x14ac:dyDescent="0.3">
      <c r="A7" s="9">
        <v>6</v>
      </c>
      <c r="B7" s="13" t="s">
        <v>102</v>
      </c>
      <c r="C7" s="13" t="s">
        <v>136</v>
      </c>
      <c r="D7" s="13" t="s">
        <v>134</v>
      </c>
      <c r="E7" s="31" t="s">
        <v>6</v>
      </c>
      <c r="F7" s="30">
        <f t="shared" si="0"/>
        <v>211</v>
      </c>
      <c r="G7" s="12">
        <v>45</v>
      </c>
      <c r="H7" s="2">
        <v>45</v>
      </c>
      <c r="I7" s="2">
        <v>40</v>
      </c>
      <c r="J7" s="2">
        <v>36</v>
      </c>
      <c r="K7" s="2">
        <v>45</v>
      </c>
      <c r="L7" s="8"/>
      <c r="M7" s="64">
        <f t="shared" si="1"/>
        <v>211</v>
      </c>
      <c r="N7" s="67"/>
      <c r="O7" s="68"/>
    </row>
    <row r="8" spans="1:15" ht="15.75" thickBot="1" x14ac:dyDescent="0.3">
      <c r="A8" s="42">
        <v>7</v>
      </c>
      <c r="B8" s="14" t="s">
        <v>336</v>
      </c>
      <c r="C8" s="14" t="s">
        <v>349</v>
      </c>
      <c r="D8" s="14" t="s">
        <v>145</v>
      </c>
      <c r="E8" s="31" t="s">
        <v>6</v>
      </c>
      <c r="F8" s="30">
        <f t="shared" si="0"/>
        <v>110</v>
      </c>
      <c r="G8" s="12">
        <v>0</v>
      </c>
      <c r="H8" s="2">
        <v>0</v>
      </c>
      <c r="I8" s="2">
        <v>50</v>
      </c>
      <c r="J8" s="2">
        <v>0</v>
      </c>
      <c r="K8" s="2">
        <v>60</v>
      </c>
      <c r="L8" s="8"/>
      <c r="M8" s="64">
        <f t="shared" si="1"/>
        <v>110</v>
      </c>
      <c r="N8" s="67"/>
      <c r="O8" s="68"/>
    </row>
    <row r="9" spans="1:15" ht="15.75" thickBot="1" x14ac:dyDescent="0.3">
      <c r="A9" s="9">
        <v>8</v>
      </c>
      <c r="B9" s="5" t="s">
        <v>193</v>
      </c>
      <c r="C9" s="14" t="s">
        <v>194</v>
      </c>
      <c r="D9" s="11" t="s">
        <v>195</v>
      </c>
      <c r="E9" s="31" t="s">
        <v>6</v>
      </c>
      <c r="F9" s="30">
        <f t="shared" si="0"/>
        <v>93</v>
      </c>
      <c r="G9" s="12">
        <v>0</v>
      </c>
      <c r="H9" s="2">
        <v>40</v>
      </c>
      <c r="I9" s="2">
        <v>24</v>
      </c>
      <c r="J9" s="2">
        <v>29</v>
      </c>
      <c r="K9" s="2">
        <v>0</v>
      </c>
      <c r="L9" s="8"/>
      <c r="M9" s="64">
        <f t="shared" si="1"/>
        <v>93</v>
      </c>
      <c r="N9" s="67"/>
      <c r="O9" s="68"/>
    </row>
    <row r="10" spans="1:15" ht="15.75" thickBot="1" x14ac:dyDescent="0.3">
      <c r="A10" s="12">
        <v>9</v>
      </c>
      <c r="B10" s="1" t="s">
        <v>137</v>
      </c>
      <c r="C10" s="1" t="s">
        <v>138</v>
      </c>
      <c r="D10" s="1" t="s">
        <v>139</v>
      </c>
      <c r="E10" s="28" t="s">
        <v>6</v>
      </c>
      <c r="F10" s="29">
        <f t="shared" si="0"/>
        <v>72</v>
      </c>
      <c r="G10" s="12">
        <v>36</v>
      </c>
      <c r="H10" s="2">
        <v>0</v>
      </c>
      <c r="I10" s="2">
        <v>0</v>
      </c>
      <c r="J10" s="2">
        <v>0</v>
      </c>
      <c r="K10" s="2">
        <v>36</v>
      </c>
      <c r="L10" s="8"/>
      <c r="M10" s="64">
        <f t="shared" si="1"/>
        <v>72</v>
      </c>
      <c r="N10" s="67"/>
      <c r="O10" s="68"/>
    </row>
    <row r="11" spans="1:15" ht="15.75" thickBot="1" x14ac:dyDescent="0.3">
      <c r="A11" s="42">
        <v>10</v>
      </c>
      <c r="B11" s="5" t="s">
        <v>170</v>
      </c>
      <c r="C11" s="10" t="s">
        <v>169</v>
      </c>
      <c r="D11" s="11" t="s">
        <v>135</v>
      </c>
      <c r="E11" s="28" t="s">
        <v>6</v>
      </c>
      <c r="F11" s="29">
        <f t="shared" si="0"/>
        <v>40</v>
      </c>
      <c r="G11" s="12">
        <v>40</v>
      </c>
      <c r="H11" s="2">
        <v>0</v>
      </c>
      <c r="I11" s="2">
        <v>0</v>
      </c>
      <c r="J11" s="2">
        <v>0</v>
      </c>
      <c r="K11" s="2">
        <v>0</v>
      </c>
      <c r="L11" s="8"/>
      <c r="M11" s="64">
        <f t="shared" si="1"/>
        <v>40</v>
      </c>
      <c r="N11" s="67"/>
      <c r="O11" s="68"/>
    </row>
    <row r="12" spans="1:15" ht="15.75" thickBot="1" x14ac:dyDescent="0.3">
      <c r="A12" s="12">
        <v>10</v>
      </c>
      <c r="B12" s="5" t="s">
        <v>376</v>
      </c>
      <c r="C12" s="10" t="s">
        <v>377</v>
      </c>
      <c r="D12" s="11" t="s">
        <v>189</v>
      </c>
      <c r="E12" s="28" t="s">
        <v>6</v>
      </c>
      <c r="F12" s="29">
        <f t="shared" si="0"/>
        <v>40</v>
      </c>
      <c r="G12" s="12">
        <v>0</v>
      </c>
      <c r="H12" s="2">
        <v>0</v>
      </c>
      <c r="I12" s="2">
        <v>0</v>
      </c>
      <c r="J12" s="2">
        <v>40</v>
      </c>
      <c r="K12" s="2">
        <v>0</v>
      </c>
      <c r="L12" s="8"/>
      <c r="M12" s="64">
        <f t="shared" si="1"/>
        <v>40</v>
      </c>
      <c r="N12" s="67"/>
    </row>
    <row r="13" spans="1:15" ht="15.75" thickBot="1" x14ac:dyDescent="0.3">
      <c r="A13" s="12">
        <v>10</v>
      </c>
      <c r="B13" s="1" t="s">
        <v>404</v>
      </c>
      <c r="C13" s="1" t="s">
        <v>405</v>
      </c>
      <c r="D13" s="1" t="s">
        <v>406</v>
      </c>
      <c r="E13" s="2" t="s">
        <v>6</v>
      </c>
      <c r="F13" s="30">
        <f t="shared" si="0"/>
        <v>40</v>
      </c>
      <c r="G13" s="12">
        <v>0</v>
      </c>
      <c r="H13" s="2">
        <v>0</v>
      </c>
      <c r="I13" s="2">
        <v>0</v>
      </c>
      <c r="J13" s="2">
        <v>0</v>
      </c>
      <c r="K13" s="2">
        <v>40</v>
      </c>
      <c r="L13" s="32"/>
      <c r="M13" s="64">
        <f t="shared" si="1"/>
        <v>40</v>
      </c>
      <c r="N13" s="67"/>
    </row>
    <row r="14" spans="1:15" ht="15.75" thickBot="1" x14ac:dyDescent="0.3">
      <c r="A14" s="42">
        <v>13</v>
      </c>
      <c r="B14" s="1" t="s">
        <v>196</v>
      </c>
      <c r="C14" s="1" t="s">
        <v>197</v>
      </c>
      <c r="D14" s="1" t="s">
        <v>142</v>
      </c>
      <c r="E14" s="2" t="s">
        <v>6</v>
      </c>
      <c r="F14" s="30">
        <f t="shared" si="0"/>
        <v>36</v>
      </c>
      <c r="G14" s="12">
        <v>0</v>
      </c>
      <c r="H14" s="2">
        <v>36</v>
      </c>
      <c r="I14" s="2">
        <v>0</v>
      </c>
      <c r="J14" s="2">
        <v>0</v>
      </c>
      <c r="K14" s="2">
        <v>0</v>
      </c>
      <c r="L14" s="8"/>
      <c r="M14" s="64">
        <f t="shared" si="1"/>
        <v>36</v>
      </c>
      <c r="N14" s="67"/>
    </row>
    <row r="15" spans="1:15" ht="15.75" thickBot="1" x14ac:dyDescent="0.3">
      <c r="A15" s="9">
        <v>13</v>
      </c>
      <c r="B15" s="5" t="s">
        <v>350</v>
      </c>
      <c r="C15" s="14" t="s">
        <v>351</v>
      </c>
      <c r="D15" s="11" t="s">
        <v>142</v>
      </c>
      <c r="E15" s="31" t="s">
        <v>6</v>
      </c>
      <c r="F15" s="30">
        <f t="shared" si="0"/>
        <v>36</v>
      </c>
      <c r="G15" s="12">
        <v>0</v>
      </c>
      <c r="H15" s="2">
        <v>0</v>
      </c>
      <c r="I15" s="2">
        <v>36</v>
      </c>
      <c r="J15" s="2">
        <v>0</v>
      </c>
      <c r="K15" s="2">
        <v>0</v>
      </c>
      <c r="L15" s="8"/>
      <c r="M15" s="64">
        <f t="shared" si="1"/>
        <v>36</v>
      </c>
      <c r="N15" s="67"/>
    </row>
    <row r="16" spans="1:15" ht="15.75" thickBot="1" x14ac:dyDescent="0.3">
      <c r="A16" s="9">
        <v>15</v>
      </c>
      <c r="B16" s="1" t="s">
        <v>198</v>
      </c>
      <c r="C16" s="1" t="s">
        <v>199</v>
      </c>
      <c r="D16" s="1" t="s">
        <v>200</v>
      </c>
      <c r="E16" s="2" t="s">
        <v>6</v>
      </c>
      <c r="F16" s="30">
        <f t="shared" si="0"/>
        <v>32</v>
      </c>
      <c r="G16" s="12">
        <v>0</v>
      </c>
      <c r="H16" s="2">
        <v>32</v>
      </c>
      <c r="I16" s="2">
        <v>0</v>
      </c>
      <c r="J16" s="2">
        <v>0</v>
      </c>
      <c r="K16" s="2">
        <v>0</v>
      </c>
      <c r="L16" s="8"/>
      <c r="M16" s="64">
        <f t="shared" si="1"/>
        <v>32</v>
      </c>
      <c r="N16" s="67"/>
    </row>
    <row r="17" spans="1:14" ht="15.75" thickBot="1" x14ac:dyDescent="0.3">
      <c r="A17" s="42">
        <v>15</v>
      </c>
      <c r="B17" s="1" t="s">
        <v>352</v>
      </c>
      <c r="C17" s="1" t="s">
        <v>353</v>
      </c>
      <c r="D17" s="1" t="s">
        <v>320</v>
      </c>
      <c r="E17" s="2" t="s">
        <v>6</v>
      </c>
      <c r="F17" s="30">
        <f t="shared" si="0"/>
        <v>32</v>
      </c>
      <c r="G17" s="12">
        <v>0</v>
      </c>
      <c r="H17" s="2">
        <v>0</v>
      </c>
      <c r="I17" s="2">
        <v>32</v>
      </c>
      <c r="J17" s="2">
        <v>0</v>
      </c>
      <c r="K17" s="2">
        <v>0</v>
      </c>
      <c r="L17" s="8"/>
      <c r="M17" s="64">
        <f t="shared" si="1"/>
        <v>32</v>
      </c>
      <c r="N17" s="67"/>
    </row>
    <row r="18" spans="1:14" ht="15.75" thickBot="1" x14ac:dyDescent="0.3">
      <c r="A18" s="12">
        <v>15</v>
      </c>
      <c r="B18" s="14" t="s">
        <v>277</v>
      </c>
      <c r="C18" s="14" t="s">
        <v>378</v>
      </c>
      <c r="D18" s="14" t="s">
        <v>123</v>
      </c>
      <c r="E18" s="31" t="s">
        <v>6</v>
      </c>
      <c r="F18" s="30">
        <f t="shared" si="0"/>
        <v>32</v>
      </c>
      <c r="G18" s="12">
        <v>0</v>
      </c>
      <c r="H18" s="2">
        <v>0</v>
      </c>
      <c r="I18" s="2">
        <v>0</v>
      </c>
      <c r="J18" s="2">
        <v>32</v>
      </c>
      <c r="K18" s="2">
        <v>0</v>
      </c>
      <c r="L18" s="8"/>
      <c r="M18" s="27">
        <f t="shared" si="1"/>
        <v>32</v>
      </c>
    </row>
    <row r="19" spans="1:14" ht="15.75" thickBot="1" x14ac:dyDescent="0.3">
      <c r="A19" s="9">
        <v>18</v>
      </c>
      <c r="B19" s="13" t="s">
        <v>354</v>
      </c>
      <c r="C19" s="13" t="s">
        <v>355</v>
      </c>
      <c r="D19" s="13" t="s">
        <v>142</v>
      </c>
      <c r="E19" s="28" t="s">
        <v>6</v>
      </c>
      <c r="F19" s="29">
        <f t="shared" si="0"/>
        <v>29</v>
      </c>
      <c r="G19" s="12">
        <v>0</v>
      </c>
      <c r="H19" s="2">
        <v>0</v>
      </c>
      <c r="I19" s="2">
        <v>29</v>
      </c>
      <c r="J19" s="2">
        <v>0</v>
      </c>
      <c r="K19" s="2">
        <v>0</v>
      </c>
      <c r="L19" s="8"/>
      <c r="M19" s="27">
        <f t="shared" si="1"/>
        <v>29</v>
      </c>
    </row>
    <row r="20" spans="1:14" ht="15.75" thickBot="1" x14ac:dyDescent="0.3">
      <c r="A20" s="9"/>
      <c r="B20" s="1"/>
      <c r="C20" s="1"/>
      <c r="D20" s="1"/>
      <c r="E20" s="2"/>
      <c r="F20" s="30">
        <f t="shared" ref="F20:F21" si="2">SUM(G20:L20)</f>
        <v>0</v>
      </c>
      <c r="G20" s="2"/>
      <c r="H20" s="2"/>
      <c r="I20" s="2"/>
      <c r="J20" s="2"/>
      <c r="K20" s="2"/>
      <c r="L20" s="8"/>
      <c r="M20" s="27">
        <f t="shared" ref="M20:M21" si="3">IF(COUNT(G20:L20)&lt;6,SUM(G20:L20),SUM(G20:L20)-(MIN(G20:L20)))</f>
        <v>0</v>
      </c>
    </row>
    <row r="21" spans="1:14" ht="15.75" thickBot="1" x14ac:dyDescent="0.3">
      <c r="A21" s="12"/>
      <c r="B21" s="14"/>
      <c r="C21" s="14"/>
      <c r="D21" s="14"/>
      <c r="E21" s="31"/>
      <c r="F21" s="30">
        <f t="shared" si="2"/>
        <v>0</v>
      </c>
      <c r="G21" s="12"/>
      <c r="H21" s="2"/>
      <c r="I21" s="2"/>
      <c r="J21" s="2"/>
      <c r="K21" s="2"/>
      <c r="L21" s="8"/>
      <c r="M21" s="27">
        <f t="shared" si="3"/>
        <v>0</v>
      </c>
    </row>
    <row r="22" spans="1:14" ht="18.75" thickBot="1" x14ac:dyDescent="0.3">
      <c r="A22" s="48"/>
      <c r="B22" s="49"/>
      <c r="C22" s="49"/>
      <c r="D22" s="49"/>
      <c r="E22" s="49"/>
      <c r="F22" s="51"/>
      <c r="G22" s="53"/>
      <c r="H22" s="53"/>
      <c r="I22" s="53"/>
      <c r="J22" s="53"/>
      <c r="K22" s="53"/>
      <c r="L22" s="54"/>
      <c r="M22" s="16"/>
    </row>
  </sheetData>
  <sortState xmlns:xlrd2="http://schemas.microsoft.com/office/spreadsheetml/2017/richdata2" ref="B2:M19">
    <sortCondition descending="1" ref="M2:M19"/>
  </sortState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B3EF9-CDFF-447F-9B12-374BDEE067F5}">
  <dimension ref="A1:O23"/>
  <sheetViews>
    <sheetView workbookViewId="0"/>
  </sheetViews>
  <sheetFormatPr baseColWidth="10" defaultRowHeight="15" x14ac:dyDescent="0.25"/>
  <cols>
    <col min="1" max="1" width="6.42578125" customWidth="1"/>
    <col min="2" max="2" width="20.28515625" customWidth="1"/>
    <col min="3" max="3" width="18.42578125" bestFit="1" customWidth="1"/>
    <col min="4" max="4" width="14.140625" bestFit="1" customWidth="1"/>
    <col min="5" max="5" width="8.28515625" customWidth="1"/>
    <col min="6" max="6" width="10.140625" hidden="1" customWidth="1"/>
    <col min="7" max="7" width="4.42578125" customWidth="1"/>
    <col min="8" max="9" width="5.140625" customWidth="1"/>
    <col min="10" max="12" width="4" bestFit="1" customWidth="1"/>
    <col min="14" max="14" width="18.5703125" style="4" customWidth="1"/>
    <col min="15" max="15" width="11.42578125" style="4"/>
  </cols>
  <sheetData>
    <row r="1" spans="1:15" ht="15.75" thickBot="1" x14ac:dyDescent="0.3">
      <c r="A1" s="47" t="s">
        <v>0</v>
      </c>
      <c r="B1" s="47" t="s">
        <v>1</v>
      </c>
      <c r="C1" s="47" t="s">
        <v>2</v>
      </c>
      <c r="D1" s="50" t="s">
        <v>3</v>
      </c>
      <c r="E1" s="50" t="s">
        <v>4</v>
      </c>
      <c r="F1" s="24" t="s">
        <v>51</v>
      </c>
      <c r="G1" s="41">
        <v>1</v>
      </c>
      <c r="H1" s="41">
        <v>2</v>
      </c>
      <c r="I1" s="41">
        <v>3</v>
      </c>
      <c r="J1" s="41">
        <v>4</v>
      </c>
      <c r="K1" s="41">
        <v>5</v>
      </c>
      <c r="L1" s="41">
        <v>6</v>
      </c>
      <c r="M1" s="16" t="s">
        <v>64</v>
      </c>
      <c r="O1" s="67"/>
    </row>
    <row r="2" spans="1:15" ht="15.75" thickBot="1" x14ac:dyDescent="0.3">
      <c r="A2" s="42">
        <v>1</v>
      </c>
      <c r="B2" s="43" t="s">
        <v>126</v>
      </c>
      <c r="C2" s="43" t="s">
        <v>171</v>
      </c>
      <c r="D2" s="43" t="s">
        <v>140</v>
      </c>
      <c r="E2" s="45" t="s">
        <v>7</v>
      </c>
      <c r="F2" s="44">
        <f t="shared" ref="F2:F22" si="0">SUM(G2:L2)</f>
        <v>440</v>
      </c>
      <c r="G2" s="42">
        <v>100</v>
      </c>
      <c r="H2" s="45">
        <v>80</v>
      </c>
      <c r="I2" s="45">
        <v>100</v>
      </c>
      <c r="J2" s="45">
        <v>80</v>
      </c>
      <c r="K2" s="45">
        <v>80</v>
      </c>
      <c r="L2" s="57"/>
      <c r="M2" s="62">
        <f t="shared" ref="M2:M22" si="1">IF(COUNT(G2:L2)&lt;6,SUM(G2:L2),SUM(G2:L2)-(MIN(G2:L2)))</f>
        <v>440</v>
      </c>
      <c r="N2" s="67"/>
      <c r="O2" s="68"/>
    </row>
    <row r="3" spans="1:15" ht="15.75" thickBot="1" x14ac:dyDescent="0.3">
      <c r="A3" s="9">
        <v>2</v>
      </c>
      <c r="B3" s="43" t="s">
        <v>42</v>
      </c>
      <c r="C3" s="13" t="s">
        <v>141</v>
      </c>
      <c r="D3" s="11" t="s">
        <v>142</v>
      </c>
      <c r="E3" s="45" t="s">
        <v>7</v>
      </c>
      <c r="F3" s="29">
        <f t="shared" si="0"/>
        <v>370</v>
      </c>
      <c r="G3" s="12">
        <v>80</v>
      </c>
      <c r="H3" s="2">
        <v>100</v>
      </c>
      <c r="I3" s="2">
        <v>80</v>
      </c>
      <c r="J3" s="2">
        <v>60</v>
      </c>
      <c r="K3" s="2">
        <v>50</v>
      </c>
      <c r="L3" s="8"/>
      <c r="M3" s="62">
        <f t="shared" si="1"/>
        <v>370</v>
      </c>
      <c r="N3" s="67"/>
      <c r="O3" s="68"/>
    </row>
    <row r="4" spans="1:15" ht="15.75" thickBot="1" x14ac:dyDescent="0.3">
      <c r="A4" s="12">
        <v>3</v>
      </c>
      <c r="B4" s="13" t="s">
        <v>143</v>
      </c>
      <c r="C4" s="13" t="s">
        <v>144</v>
      </c>
      <c r="D4" s="13" t="s">
        <v>140</v>
      </c>
      <c r="E4" s="45" t="s">
        <v>7</v>
      </c>
      <c r="F4" s="29">
        <f t="shared" si="0"/>
        <v>355</v>
      </c>
      <c r="G4" s="12">
        <v>60</v>
      </c>
      <c r="H4" s="2">
        <v>45</v>
      </c>
      <c r="I4" s="2">
        <v>50</v>
      </c>
      <c r="J4" s="2">
        <v>100</v>
      </c>
      <c r="K4" s="2">
        <v>100</v>
      </c>
      <c r="L4" s="8"/>
      <c r="M4" s="63">
        <f t="shared" si="1"/>
        <v>355</v>
      </c>
      <c r="N4" s="67"/>
      <c r="O4" s="68"/>
    </row>
    <row r="5" spans="1:15" ht="15.75" thickBot="1" x14ac:dyDescent="0.3">
      <c r="A5" s="42">
        <v>4</v>
      </c>
      <c r="B5" s="5" t="s">
        <v>173</v>
      </c>
      <c r="C5" s="10" t="s">
        <v>172</v>
      </c>
      <c r="D5" s="11" t="s">
        <v>140</v>
      </c>
      <c r="E5" s="45" t="s">
        <v>7</v>
      </c>
      <c r="F5" s="29">
        <f t="shared" si="0"/>
        <v>270</v>
      </c>
      <c r="G5" s="12">
        <v>50</v>
      </c>
      <c r="H5" s="2">
        <v>50</v>
      </c>
      <c r="I5" s="2">
        <v>60</v>
      </c>
      <c r="J5" s="2">
        <v>50</v>
      </c>
      <c r="K5" s="2">
        <v>60</v>
      </c>
      <c r="L5" s="8"/>
      <c r="M5" s="64">
        <f t="shared" si="1"/>
        <v>270</v>
      </c>
      <c r="N5" s="67"/>
      <c r="O5" s="68"/>
    </row>
    <row r="6" spans="1:15" ht="15.75" thickBot="1" x14ac:dyDescent="0.3">
      <c r="A6" s="12">
        <v>5</v>
      </c>
      <c r="B6" s="5" t="s">
        <v>146</v>
      </c>
      <c r="C6" s="10" t="s">
        <v>14</v>
      </c>
      <c r="D6" s="11" t="s">
        <v>140</v>
      </c>
      <c r="E6" s="45" t="s">
        <v>7</v>
      </c>
      <c r="F6" s="29">
        <f t="shared" si="0"/>
        <v>161</v>
      </c>
      <c r="G6" s="12">
        <v>36</v>
      </c>
      <c r="H6" s="2">
        <v>29</v>
      </c>
      <c r="I6" s="2">
        <v>32</v>
      </c>
      <c r="J6" s="2">
        <v>32</v>
      </c>
      <c r="K6" s="2">
        <v>32</v>
      </c>
      <c r="L6" s="8"/>
      <c r="M6" s="64">
        <f t="shared" si="1"/>
        <v>161</v>
      </c>
      <c r="N6" s="67"/>
      <c r="O6" s="68"/>
    </row>
    <row r="7" spans="1:15" ht="15.75" thickBot="1" x14ac:dyDescent="0.3">
      <c r="A7" s="12">
        <v>6</v>
      </c>
      <c r="B7" s="1" t="s">
        <v>186</v>
      </c>
      <c r="C7" s="1" t="s">
        <v>144</v>
      </c>
      <c r="D7" s="1" t="s">
        <v>135</v>
      </c>
      <c r="E7" s="45" t="s">
        <v>7</v>
      </c>
      <c r="F7" s="30">
        <f t="shared" si="0"/>
        <v>153</v>
      </c>
      <c r="G7" s="12">
        <v>0</v>
      </c>
      <c r="H7" s="2">
        <v>36</v>
      </c>
      <c r="I7" s="2">
        <v>36</v>
      </c>
      <c r="J7" s="2">
        <v>36</v>
      </c>
      <c r="K7" s="2">
        <v>45</v>
      </c>
      <c r="L7" s="8"/>
      <c r="M7" s="64">
        <f t="shared" si="1"/>
        <v>153</v>
      </c>
      <c r="N7" s="67"/>
      <c r="O7" s="68"/>
    </row>
    <row r="8" spans="1:15" ht="15.75" thickBot="1" x14ac:dyDescent="0.3">
      <c r="A8" s="42">
        <v>7</v>
      </c>
      <c r="B8" s="13" t="s">
        <v>177</v>
      </c>
      <c r="C8" s="13" t="s">
        <v>176</v>
      </c>
      <c r="D8" s="13" t="s">
        <v>135</v>
      </c>
      <c r="E8" s="45" t="s">
        <v>7</v>
      </c>
      <c r="F8" s="29">
        <f t="shared" si="0"/>
        <v>145</v>
      </c>
      <c r="G8" s="12">
        <v>40</v>
      </c>
      <c r="H8" s="2">
        <v>60</v>
      </c>
      <c r="I8" s="2">
        <v>0</v>
      </c>
      <c r="J8" s="2">
        <v>45</v>
      </c>
      <c r="K8" s="2">
        <v>0</v>
      </c>
      <c r="L8" s="8"/>
      <c r="M8" s="64">
        <f t="shared" si="1"/>
        <v>145</v>
      </c>
      <c r="N8" s="67"/>
      <c r="O8" s="68"/>
    </row>
    <row r="9" spans="1:15" ht="15.75" thickBot="1" x14ac:dyDescent="0.3">
      <c r="A9" s="12">
        <v>8</v>
      </c>
      <c r="B9" s="1" t="s">
        <v>179</v>
      </c>
      <c r="C9" s="1" t="s">
        <v>178</v>
      </c>
      <c r="D9" s="1" t="s">
        <v>180</v>
      </c>
      <c r="E9" s="45" t="s">
        <v>7</v>
      </c>
      <c r="F9" s="30">
        <f t="shared" si="0"/>
        <v>140</v>
      </c>
      <c r="G9" s="12">
        <v>32</v>
      </c>
      <c r="H9" s="2">
        <v>24</v>
      </c>
      <c r="I9" s="2">
        <v>24</v>
      </c>
      <c r="J9" s="2">
        <v>24</v>
      </c>
      <c r="K9" s="2">
        <v>36</v>
      </c>
      <c r="L9" s="8"/>
      <c r="M9" s="64">
        <f t="shared" si="1"/>
        <v>140</v>
      </c>
      <c r="N9" s="67"/>
      <c r="O9" s="68"/>
    </row>
    <row r="10" spans="1:15" ht="15.75" thickBot="1" x14ac:dyDescent="0.3">
      <c r="A10" s="9">
        <v>9</v>
      </c>
      <c r="B10" s="14" t="s">
        <v>175</v>
      </c>
      <c r="C10" s="14" t="s">
        <v>174</v>
      </c>
      <c r="D10" s="14" t="s">
        <v>145</v>
      </c>
      <c r="E10" s="45" t="s">
        <v>7</v>
      </c>
      <c r="F10" s="30">
        <f t="shared" si="0"/>
        <v>85</v>
      </c>
      <c r="G10" s="12">
        <v>45</v>
      </c>
      <c r="H10" s="2">
        <v>0</v>
      </c>
      <c r="I10" s="2">
        <v>0</v>
      </c>
      <c r="J10" s="2">
        <v>0</v>
      </c>
      <c r="K10" s="2">
        <v>40</v>
      </c>
      <c r="L10" s="8"/>
      <c r="M10" s="64">
        <f t="shared" si="1"/>
        <v>85</v>
      </c>
      <c r="N10" s="67"/>
      <c r="O10" s="68"/>
    </row>
    <row r="11" spans="1:15" ht="15.75" thickBot="1" x14ac:dyDescent="0.3">
      <c r="A11" s="34">
        <v>10</v>
      </c>
      <c r="B11" s="1" t="s">
        <v>368</v>
      </c>
      <c r="C11" s="1" t="s">
        <v>367</v>
      </c>
      <c r="D11" s="1" t="s">
        <v>26</v>
      </c>
      <c r="E11" s="45" t="s">
        <v>7</v>
      </c>
      <c r="F11" s="30">
        <f t="shared" si="0"/>
        <v>80</v>
      </c>
      <c r="G11" s="12">
        <v>0</v>
      </c>
      <c r="H11" s="2">
        <v>32</v>
      </c>
      <c r="I11" s="2">
        <v>26</v>
      </c>
      <c r="J11" s="2">
        <v>22</v>
      </c>
      <c r="K11" s="2">
        <v>0</v>
      </c>
      <c r="L11" s="8"/>
      <c r="M11" s="64">
        <f t="shared" si="1"/>
        <v>80</v>
      </c>
      <c r="N11" s="67"/>
      <c r="O11" s="68"/>
    </row>
    <row r="12" spans="1:15" ht="15.75" thickBot="1" x14ac:dyDescent="0.3">
      <c r="A12" s="9">
        <v>11</v>
      </c>
      <c r="B12" s="5" t="s">
        <v>184</v>
      </c>
      <c r="C12" s="14" t="s">
        <v>185</v>
      </c>
      <c r="D12" s="11" t="s">
        <v>26</v>
      </c>
      <c r="E12" s="45" t="s">
        <v>7</v>
      </c>
      <c r="F12" s="30">
        <f t="shared" si="0"/>
        <v>69</v>
      </c>
      <c r="G12" s="12">
        <v>0</v>
      </c>
      <c r="H12" s="2">
        <v>40</v>
      </c>
      <c r="I12" s="2">
        <v>0</v>
      </c>
      <c r="J12" s="2">
        <v>29</v>
      </c>
      <c r="K12" s="2">
        <v>0</v>
      </c>
      <c r="L12" s="8"/>
      <c r="M12" s="64">
        <f t="shared" si="1"/>
        <v>69</v>
      </c>
      <c r="N12" s="67"/>
    </row>
    <row r="13" spans="1:15" ht="15.75" thickBot="1" x14ac:dyDescent="0.3">
      <c r="A13" s="9">
        <v>11</v>
      </c>
      <c r="B13" s="1" t="s">
        <v>124</v>
      </c>
      <c r="C13" s="1" t="s">
        <v>360</v>
      </c>
      <c r="D13" s="1" t="s">
        <v>361</v>
      </c>
      <c r="E13" s="45" t="s">
        <v>7</v>
      </c>
      <c r="F13" s="30">
        <f t="shared" si="0"/>
        <v>69</v>
      </c>
      <c r="G13" s="12">
        <v>0</v>
      </c>
      <c r="H13" s="2">
        <v>0</v>
      </c>
      <c r="I13" s="2">
        <v>20</v>
      </c>
      <c r="J13" s="2">
        <v>20</v>
      </c>
      <c r="K13" s="2">
        <v>29</v>
      </c>
      <c r="L13" s="32"/>
      <c r="M13" s="64">
        <f t="shared" si="1"/>
        <v>69</v>
      </c>
      <c r="N13" s="67"/>
    </row>
    <row r="14" spans="1:15" ht="15.75" thickBot="1" x14ac:dyDescent="0.3">
      <c r="A14" s="42">
        <v>13</v>
      </c>
      <c r="B14" s="5" t="s">
        <v>369</v>
      </c>
      <c r="C14" s="14" t="s">
        <v>370</v>
      </c>
      <c r="D14" s="11" t="s">
        <v>189</v>
      </c>
      <c r="E14" s="45" t="s">
        <v>7</v>
      </c>
      <c r="F14" s="30">
        <f t="shared" si="0"/>
        <v>62</v>
      </c>
      <c r="G14" s="12">
        <v>0</v>
      </c>
      <c r="H14" s="2">
        <v>22</v>
      </c>
      <c r="I14" s="2">
        <v>22</v>
      </c>
      <c r="J14" s="2">
        <v>18</v>
      </c>
      <c r="K14" s="2">
        <v>0</v>
      </c>
      <c r="L14" s="8"/>
      <c r="M14" s="64">
        <f t="shared" si="1"/>
        <v>62</v>
      </c>
      <c r="N14" s="67"/>
    </row>
    <row r="15" spans="1:15" ht="15.75" thickBot="1" x14ac:dyDescent="0.3">
      <c r="A15" s="12">
        <v>14</v>
      </c>
      <c r="B15" s="14" t="s">
        <v>187</v>
      </c>
      <c r="C15" s="14" t="s">
        <v>188</v>
      </c>
      <c r="D15" s="14" t="s">
        <v>180</v>
      </c>
      <c r="E15" s="45" t="s">
        <v>7</v>
      </c>
      <c r="F15" s="30">
        <f t="shared" si="0"/>
        <v>52</v>
      </c>
      <c r="G15" s="12">
        <v>0</v>
      </c>
      <c r="H15" s="2">
        <v>26</v>
      </c>
      <c r="I15" s="2">
        <v>0</v>
      </c>
      <c r="J15" s="2">
        <v>26</v>
      </c>
      <c r="K15" s="2">
        <v>0</v>
      </c>
      <c r="L15" s="8"/>
      <c r="M15" s="64">
        <f t="shared" si="1"/>
        <v>52</v>
      </c>
      <c r="N15" s="67"/>
    </row>
    <row r="16" spans="1:15" ht="15.75" thickBot="1" x14ac:dyDescent="0.3">
      <c r="A16" s="12">
        <v>15</v>
      </c>
      <c r="B16" s="13" t="s">
        <v>356</v>
      </c>
      <c r="C16" s="13" t="s">
        <v>357</v>
      </c>
      <c r="D16" s="13" t="s">
        <v>154</v>
      </c>
      <c r="E16" s="45" t="s">
        <v>7</v>
      </c>
      <c r="F16" s="29">
        <f t="shared" si="0"/>
        <v>45</v>
      </c>
      <c r="G16" s="12">
        <v>0</v>
      </c>
      <c r="H16" s="2">
        <v>0</v>
      </c>
      <c r="I16" s="2">
        <v>45</v>
      </c>
      <c r="J16" s="2">
        <v>0</v>
      </c>
      <c r="K16" s="2">
        <v>0</v>
      </c>
      <c r="L16" s="8"/>
      <c r="M16" s="64">
        <f t="shared" si="1"/>
        <v>45</v>
      </c>
      <c r="N16" s="67"/>
    </row>
    <row r="17" spans="1:14" ht="15.75" thickBot="1" x14ac:dyDescent="0.3">
      <c r="A17" s="42">
        <v>15</v>
      </c>
      <c r="B17" s="14" t="s">
        <v>314</v>
      </c>
      <c r="C17" s="14" t="s">
        <v>359</v>
      </c>
      <c r="D17" s="14" t="s">
        <v>32</v>
      </c>
      <c r="E17" s="45" t="s">
        <v>7</v>
      </c>
      <c r="F17" s="30">
        <f t="shared" si="0"/>
        <v>45</v>
      </c>
      <c r="G17" s="12">
        <v>0</v>
      </c>
      <c r="H17" s="2">
        <v>0</v>
      </c>
      <c r="I17" s="2">
        <v>29</v>
      </c>
      <c r="J17" s="2">
        <v>16</v>
      </c>
      <c r="K17" s="2">
        <v>0</v>
      </c>
      <c r="L17" s="8"/>
      <c r="M17" s="64">
        <f t="shared" si="1"/>
        <v>45</v>
      </c>
      <c r="N17" s="67"/>
    </row>
    <row r="18" spans="1:14" ht="15.75" thickBot="1" x14ac:dyDescent="0.3">
      <c r="A18" s="12">
        <v>17</v>
      </c>
      <c r="B18" s="5" t="s">
        <v>358</v>
      </c>
      <c r="C18" s="10" t="s">
        <v>144</v>
      </c>
      <c r="D18" s="11" t="s">
        <v>154</v>
      </c>
      <c r="E18" s="45" t="s">
        <v>7</v>
      </c>
      <c r="F18" s="29">
        <f t="shared" si="0"/>
        <v>40</v>
      </c>
      <c r="G18" s="12">
        <v>0</v>
      </c>
      <c r="H18" s="2">
        <v>0</v>
      </c>
      <c r="I18" s="2">
        <v>40</v>
      </c>
      <c r="J18" s="2">
        <v>0</v>
      </c>
      <c r="K18" s="2">
        <v>0</v>
      </c>
      <c r="L18" s="8"/>
      <c r="M18" s="27">
        <f t="shared" si="1"/>
        <v>40</v>
      </c>
    </row>
    <row r="19" spans="1:14" ht="15.75" thickBot="1" x14ac:dyDescent="0.3">
      <c r="A19" s="12">
        <v>17</v>
      </c>
      <c r="B19" s="14" t="s">
        <v>375</v>
      </c>
      <c r="C19" s="14" t="s">
        <v>374</v>
      </c>
      <c r="D19" s="14" t="s">
        <v>142</v>
      </c>
      <c r="E19" s="45" t="s">
        <v>7</v>
      </c>
      <c r="F19" s="30">
        <f t="shared" si="0"/>
        <v>40</v>
      </c>
      <c r="G19" s="12">
        <v>0</v>
      </c>
      <c r="H19" s="2">
        <v>0</v>
      </c>
      <c r="I19" s="2">
        <v>0</v>
      </c>
      <c r="J19" s="2">
        <v>40</v>
      </c>
      <c r="K19" s="2">
        <v>0</v>
      </c>
      <c r="L19" s="8"/>
      <c r="M19" s="27">
        <f t="shared" si="1"/>
        <v>40</v>
      </c>
    </row>
    <row r="20" spans="1:14" ht="15.75" thickBot="1" x14ac:dyDescent="0.3">
      <c r="A20" s="9">
        <v>19</v>
      </c>
      <c r="B20" s="1" t="s">
        <v>362</v>
      </c>
      <c r="C20" s="1" t="s">
        <v>371</v>
      </c>
      <c r="D20" s="1" t="s">
        <v>32</v>
      </c>
      <c r="E20" s="45" t="s">
        <v>7</v>
      </c>
      <c r="F20" s="30">
        <f t="shared" si="0"/>
        <v>27</v>
      </c>
      <c r="G20" s="2">
        <v>0</v>
      </c>
      <c r="H20" s="2">
        <v>9</v>
      </c>
      <c r="I20" s="2">
        <v>18</v>
      </c>
      <c r="J20" s="2">
        <v>0</v>
      </c>
      <c r="K20" s="2">
        <v>0</v>
      </c>
      <c r="L20" s="8"/>
      <c r="M20" s="27">
        <f t="shared" si="1"/>
        <v>27</v>
      </c>
    </row>
    <row r="21" spans="1:14" ht="15.75" thickBot="1" x14ac:dyDescent="0.3">
      <c r="A21" s="9">
        <v>20</v>
      </c>
      <c r="B21" s="1" t="s">
        <v>190</v>
      </c>
      <c r="C21" s="1" t="s">
        <v>191</v>
      </c>
      <c r="D21" s="1" t="s">
        <v>180</v>
      </c>
      <c r="E21" s="45" t="s">
        <v>7</v>
      </c>
      <c r="F21" s="30">
        <f t="shared" si="0"/>
        <v>20</v>
      </c>
      <c r="G21" s="12">
        <v>0</v>
      </c>
      <c r="H21" s="2">
        <v>20</v>
      </c>
      <c r="I21" s="2">
        <v>0</v>
      </c>
      <c r="J21" s="2">
        <v>0</v>
      </c>
      <c r="K21" s="2">
        <v>0</v>
      </c>
      <c r="L21" s="8"/>
      <c r="M21" s="27">
        <f t="shared" si="1"/>
        <v>20</v>
      </c>
    </row>
    <row r="22" spans="1:14" ht="15.75" thickBot="1" x14ac:dyDescent="0.3">
      <c r="A22" s="9">
        <v>21</v>
      </c>
      <c r="B22" s="1" t="s">
        <v>373</v>
      </c>
      <c r="C22" s="1" t="s">
        <v>372</v>
      </c>
      <c r="D22" s="1" t="s">
        <v>189</v>
      </c>
      <c r="E22" s="45" t="s">
        <v>7</v>
      </c>
      <c r="F22" s="30">
        <f t="shared" si="0"/>
        <v>14</v>
      </c>
      <c r="G22" s="12">
        <v>0</v>
      </c>
      <c r="H22" s="2">
        <v>0</v>
      </c>
      <c r="I22" s="2">
        <v>0</v>
      </c>
      <c r="J22" s="2">
        <v>14</v>
      </c>
      <c r="K22" s="2">
        <v>0</v>
      </c>
      <c r="L22" s="32"/>
      <c r="M22" s="27">
        <f t="shared" si="1"/>
        <v>14</v>
      </c>
    </row>
    <row r="23" spans="1:14" ht="18.75" thickBot="1" x14ac:dyDescent="0.3">
      <c r="A23" s="48"/>
      <c r="B23" s="49"/>
      <c r="C23" s="49"/>
      <c r="D23" s="49"/>
      <c r="E23" s="49"/>
      <c r="F23" s="51"/>
      <c r="G23" s="53"/>
      <c r="H23" s="53"/>
      <c r="I23" s="53"/>
      <c r="J23" s="53"/>
      <c r="K23" s="53"/>
      <c r="L23" s="54"/>
      <c r="M23" s="16"/>
    </row>
  </sheetData>
  <sortState xmlns:xlrd2="http://schemas.microsoft.com/office/spreadsheetml/2017/richdata2" ref="A2:M22">
    <sortCondition descending="1" ref="M2:M22"/>
  </sortState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"/>
  <sheetViews>
    <sheetView zoomScaleNormal="100" workbookViewId="0">
      <selection activeCell="M2" sqref="M2:M8"/>
    </sheetView>
  </sheetViews>
  <sheetFormatPr baseColWidth="10" defaultRowHeight="15" x14ac:dyDescent="0.25"/>
  <cols>
    <col min="1" max="1" width="6.28515625" customWidth="1"/>
    <col min="2" max="2" width="14.85546875" customWidth="1"/>
    <col min="3" max="3" width="16.28515625" customWidth="1"/>
    <col min="4" max="4" width="14.7109375" customWidth="1"/>
    <col min="5" max="5" width="6.85546875" customWidth="1"/>
    <col min="6" max="6" width="7.5703125" style="4" hidden="1" customWidth="1"/>
    <col min="7" max="7" width="4.7109375" customWidth="1"/>
    <col min="8" max="8" width="5" customWidth="1"/>
    <col min="9" max="9" width="4.7109375" customWidth="1"/>
    <col min="10" max="11" width="4.42578125" customWidth="1"/>
    <col min="12" max="12" width="4.85546875" customWidth="1"/>
    <col min="13" max="13" width="7.7109375" style="26" customWidth="1"/>
    <col min="14" max="14" width="15.28515625" customWidth="1"/>
  </cols>
  <sheetData>
    <row r="1" spans="1:15" s="4" customFormat="1" ht="15.75" thickBot="1" x14ac:dyDescent="0.3">
      <c r="A1" s="50" t="s">
        <v>0</v>
      </c>
      <c r="B1" s="47" t="s">
        <v>1</v>
      </c>
      <c r="C1" s="58" t="s">
        <v>2</v>
      </c>
      <c r="D1" s="47" t="s">
        <v>3</v>
      </c>
      <c r="E1" s="58" t="s">
        <v>4</v>
      </c>
      <c r="F1" s="25" t="s">
        <v>56</v>
      </c>
      <c r="G1" s="41">
        <v>1</v>
      </c>
      <c r="H1" s="52">
        <v>2</v>
      </c>
      <c r="I1" s="41">
        <v>3</v>
      </c>
      <c r="J1" s="52">
        <v>4</v>
      </c>
      <c r="K1" s="41">
        <v>5</v>
      </c>
      <c r="L1" s="52">
        <v>6</v>
      </c>
      <c r="M1" s="16" t="s">
        <v>65</v>
      </c>
      <c r="O1" s="67"/>
    </row>
    <row r="2" spans="1:15" ht="15.75" thickBot="1" x14ac:dyDescent="0.3">
      <c r="A2" s="42">
        <v>1</v>
      </c>
      <c r="B2" s="21" t="s">
        <v>113</v>
      </c>
      <c r="C2" s="43" t="s">
        <v>114</v>
      </c>
      <c r="D2" s="22" t="s">
        <v>161</v>
      </c>
      <c r="E2" s="42" t="s">
        <v>22</v>
      </c>
      <c r="F2" s="44">
        <f t="shared" ref="F2:F8" si="0">SUM(G2:L2)</f>
        <v>300</v>
      </c>
      <c r="G2" s="42">
        <v>100</v>
      </c>
      <c r="H2" s="42">
        <v>100</v>
      </c>
      <c r="I2" s="42">
        <v>0</v>
      </c>
      <c r="J2" s="42">
        <v>0</v>
      </c>
      <c r="K2" s="42">
        <v>100</v>
      </c>
      <c r="L2" s="42"/>
      <c r="M2" s="69">
        <f>IF(COUNT(G2:L2)&lt;6,SUM(G2:L2),SUM(G2:L2)-(MIN(G2:L2)))</f>
        <v>300</v>
      </c>
      <c r="N2" s="67"/>
      <c r="O2" s="71"/>
    </row>
    <row r="3" spans="1:15" ht="15.75" thickBot="1" x14ac:dyDescent="0.3">
      <c r="A3" s="12">
        <v>2</v>
      </c>
      <c r="B3" s="5" t="s">
        <v>284</v>
      </c>
      <c r="C3" s="1" t="s">
        <v>285</v>
      </c>
      <c r="D3" s="7" t="s">
        <v>28</v>
      </c>
      <c r="E3" s="12" t="s">
        <v>22</v>
      </c>
      <c r="F3" s="30">
        <f t="shared" si="0"/>
        <v>100</v>
      </c>
      <c r="G3" s="42">
        <v>0</v>
      </c>
      <c r="H3" s="42">
        <v>0</v>
      </c>
      <c r="I3" s="42">
        <v>100</v>
      </c>
      <c r="J3" s="42">
        <v>0</v>
      </c>
      <c r="K3" s="42">
        <v>0</v>
      </c>
      <c r="L3" s="42"/>
      <c r="M3" s="69">
        <f t="shared" ref="M3:M8" si="1">IF(COUNT(G3:L3)&lt;6,SUM(G3:L3),SUM(G3:L3)-(MIN(G3:L3)))</f>
        <v>100</v>
      </c>
      <c r="N3" s="67"/>
      <c r="O3" s="67"/>
    </row>
    <row r="4" spans="1:15" ht="15.75" thickBot="1" x14ac:dyDescent="0.3">
      <c r="A4" s="12">
        <v>3</v>
      </c>
      <c r="B4" s="14" t="s">
        <v>261</v>
      </c>
      <c r="C4" s="14" t="s">
        <v>265</v>
      </c>
      <c r="D4" s="14" t="s">
        <v>264</v>
      </c>
      <c r="E4" s="1" t="s">
        <v>22</v>
      </c>
      <c r="F4" s="30">
        <f t="shared" si="0"/>
        <v>80</v>
      </c>
      <c r="G4" s="42">
        <v>0</v>
      </c>
      <c r="H4" s="42">
        <v>80</v>
      </c>
      <c r="I4" s="42">
        <v>0</v>
      </c>
      <c r="J4" s="42">
        <v>0</v>
      </c>
      <c r="K4" s="42">
        <v>0</v>
      </c>
      <c r="L4" s="42"/>
      <c r="M4" s="69">
        <f t="shared" si="1"/>
        <v>80</v>
      </c>
      <c r="N4" s="67"/>
      <c r="O4" s="73"/>
    </row>
    <row r="5" spans="1:15" ht="15.75" thickBot="1" x14ac:dyDescent="0.3">
      <c r="A5" s="42">
        <v>3</v>
      </c>
      <c r="B5" s="5" t="s">
        <v>286</v>
      </c>
      <c r="C5" s="1" t="s">
        <v>287</v>
      </c>
      <c r="D5" s="7" t="s">
        <v>28</v>
      </c>
      <c r="E5" s="12" t="s">
        <v>22</v>
      </c>
      <c r="F5" s="30">
        <f t="shared" si="0"/>
        <v>80</v>
      </c>
      <c r="G5" s="42">
        <v>0</v>
      </c>
      <c r="H5" s="42">
        <v>0</v>
      </c>
      <c r="I5" s="42">
        <v>80</v>
      </c>
      <c r="J5" s="42">
        <v>0</v>
      </c>
      <c r="K5" s="42">
        <v>0</v>
      </c>
      <c r="L5" s="42"/>
      <c r="M5" s="69">
        <f t="shared" si="1"/>
        <v>80</v>
      </c>
      <c r="N5" s="6"/>
    </row>
    <row r="6" spans="1:15" ht="15.75" thickBot="1" x14ac:dyDescent="0.3">
      <c r="A6" s="12">
        <v>5</v>
      </c>
      <c r="B6" s="5" t="s">
        <v>288</v>
      </c>
      <c r="C6" s="14" t="s">
        <v>289</v>
      </c>
      <c r="D6" s="7" t="s">
        <v>28</v>
      </c>
      <c r="E6" s="12" t="s">
        <v>22</v>
      </c>
      <c r="F6" s="30">
        <f t="shared" si="0"/>
        <v>60</v>
      </c>
      <c r="G6" s="42">
        <v>0</v>
      </c>
      <c r="H6" s="42">
        <v>0</v>
      </c>
      <c r="I6" s="42">
        <v>60</v>
      </c>
      <c r="J6" s="42">
        <v>0</v>
      </c>
      <c r="K6" s="42">
        <v>0</v>
      </c>
      <c r="L6" s="42"/>
      <c r="M6" s="69">
        <f t="shared" si="1"/>
        <v>60</v>
      </c>
      <c r="N6" s="6"/>
    </row>
    <row r="7" spans="1:15" ht="15.75" thickBot="1" x14ac:dyDescent="0.3">
      <c r="A7" s="12">
        <v>6</v>
      </c>
      <c r="B7" s="1" t="s">
        <v>288</v>
      </c>
      <c r="C7" s="1" t="s">
        <v>41</v>
      </c>
      <c r="D7" s="1" t="s">
        <v>28</v>
      </c>
      <c r="E7" s="12" t="s">
        <v>22</v>
      </c>
      <c r="F7" s="30">
        <f t="shared" si="0"/>
        <v>50</v>
      </c>
      <c r="G7" s="42">
        <v>0</v>
      </c>
      <c r="H7" s="42">
        <v>0</v>
      </c>
      <c r="I7" s="42">
        <v>50</v>
      </c>
      <c r="J7" s="42">
        <v>0</v>
      </c>
      <c r="K7" s="42">
        <v>0</v>
      </c>
      <c r="L7" s="42"/>
      <c r="M7" s="69">
        <f t="shared" si="1"/>
        <v>50</v>
      </c>
      <c r="N7" s="6"/>
    </row>
    <row r="8" spans="1:15" ht="15.75" thickBot="1" x14ac:dyDescent="0.3">
      <c r="A8" s="42">
        <v>7</v>
      </c>
      <c r="B8" s="14" t="s">
        <v>290</v>
      </c>
      <c r="C8" s="14" t="s">
        <v>291</v>
      </c>
      <c r="D8" s="14" t="s">
        <v>28</v>
      </c>
      <c r="E8" s="12" t="s">
        <v>22</v>
      </c>
      <c r="F8" s="30">
        <f t="shared" si="0"/>
        <v>45</v>
      </c>
      <c r="G8" s="42">
        <v>0</v>
      </c>
      <c r="H8" s="42">
        <v>0</v>
      </c>
      <c r="I8" s="42">
        <v>45</v>
      </c>
      <c r="J8" s="42">
        <v>0</v>
      </c>
      <c r="K8" s="42">
        <v>0</v>
      </c>
      <c r="L8" s="42"/>
      <c r="M8" s="69">
        <f t="shared" si="1"/>
        <v>45</v>
      </c>
      <c r="N8" s="6"/>
    </row>
    <row r="9" spans="1:15" ht="15.75" thickBot="1" x14ac:dyDescent="0.3">
      <c r="A9" s="12">
        <v>8</v>
      </c>
      <c r="B9" s="5"/>
      <c r="C9" s="13"/>
      <c r="D9" s="7"/>
      <c r="E9" s="9" t="s">
        <v>22</v>
      </c>
      <c r="F9" s="29">
        <f t="shared" ref="F9:F19" si="2">SUM(G9:L9)</f>
        <v>0</v>
      </c>
      <c r="G9" s="42"/>
      <c r="H9" s="42"/>
      <c r="I9" s="42"/>
      <c r="J9" s="42"/>
      <c r="K9" s="42"/>
      <c r="L9" s="42"/>
      <c r="M9" s="16">
        <f t="shared" ref="M9:M19" si="3">IF(COUNT(G9:L9)&lt;5,SUM(G9:L9),SUM(G9:L9)-(MIN(G9:L9)))</f>
        <v>0</v>
      </c>
      <c r="N9" s="6"/>
    </row>
    <row r="10" spans="1:15" ht="15.75" thickBot="1" x14ac:dyDescent="0.3">
      <c r="A10" s="12">
        <v>9</v>
      </c>
      <c r="B10" s="1"/>
      <c r="C10" s="1"/>
      <c r="D10" s="1"/>
      <c r="E10" s="12" t="s">
        <v>22</v>
      </c>
      <c r="F10" s="30">
        <f t="shared" si="2"/>
        <v>0</v>
      </c>
      <c r="G10" s="42"/>
      <c r="H10" s="42"/>
      <c r="I10" s="42"/>
      <c r="J10" s="42"/>
      <c r="K10" s="42"/>
      <c r="L10" s="42"/>
      <c r="M10" s="16">
        <f t="shared" si="3"/>
        <v>0</v>
      </c>
      <c r="N10" s="6"/>
    </row>
    <row r="11" spans="1:15" ht="15.75" thickBot="1" x14ac:dyDescent="0.3">
      <c r="A11" s="42">
        <v>10</v>
      </c>
      <c r="B11" s="1"/>
      <c r="C11" s="1"/>
      <c r="D11" s="1"/>
      <c r="E11" s="12" t="s">
        <v>22</v>
      </c>
      <c r="F11" s="30">
        <f t="shared" si="2"/>
        <v>0</v>
      </c>
      <c r="G11" s="42"/>
      <c r="H11" s="42"/>
      <c r="I11" s="42"/>
      <c r="J11" s="42"/>
      <c r="K11" s="42"/>
      <c r="L11" s="42"/>
      <c r="M11" s="16">
        <f t="shared" si="3"/>
        <v>0</v>
      </c>
      <c r="N11" s="6"/>
    </row>
    <row r="12" spans="1:15" ht="15.75" thickBot="1" x14ac:dyDescent="0.3">
      <c r="A12" s="12">
        <v>11</v>
      </c>
      <c r="B12" s="5"/>
      <c r="C12" s="1"/>
      <c r="D12" s="7"/>
      <c r="E12" s="12" t="s">
        <v>22</v>
      </c>
      <c r="F12" s="30">
        <f t="shared" si="2"/>
        <v>0</v>
      </c>
      <c r="G12" s="42"/>
      <c r="H12" s="42"/>
      <c r="I12" s="42"/>
      <c r="J12" s="42"/>
      <c r="K12" s="42"/>
      <c r="L12" s="42"/>
      <c r="M12" s="16">
        <f t="shared" si="3"/>
        <v>0</v>
      </c>
      <c r="N12" s="6"/>
    </row>
    <row r="13" spans="1:15" ht="15.75" thickBot="1" x14ac:dyDescent="0.3">
      <c r="A13" s="12">
        <v>12</v>
      </c>
      <c r="B13" s="5"/>
      <c r="C13" s="1"/>
      <c r="D13" s="7"/>
      <c r="E13" s="12" t="s">
        <v>22</v>
      </c>
      <c r="F13" s="30">
        <f t="shared" si="2"/>
        <v>0</v>
      </c>
      <c r="G13" s="42"/>
      <c r="H13" s="42"/>
      <c r="I13" s="42"/>
      <c r="J13" s="42"/>
      <c r="K13" s="42"/>
      <c r="L13" s="42"/>
      <c r="M13" s="16">
        <f t="shared" si="3"/>
        <v>0</v>
      </c>
      <c r="N13" s="6"/>
    </row>
    <row r="14" spans="1:15" ht="15.75" thickBot="1" x14ac:dyDescent="0.3">
      <c r="A14" s="42">
        <v>12</v>
      </c>
      <c r="B14" s="5"/>
      <c r="C14" s="1"/>
      <c r="D14" s="7"/>
      <c r="E14" s="12" t="s">
        <v>22</v>
      </c>
      <c r="F14" s="30">
        <f t="shared" si="2"/>
        <v>0</v>
      </c>
      <c r="G14" s="42"/>
      <c r="H14" s="42"/>
      <c r="I14" s="42"/>
      <c r="J14" s="42"/>
      <c r="K14" s="42"/>
      <c r="L14" s="42"/>
      <c r="M14" s="16">
        <f t="shared" si="3"/>
        <v>0</v>
      </c>
      <c r="N14" s="6"/>
    </row>
    <row r="15" spans="1:15" ht="15.75" thickBot="1" x14ac:dyDescent="0.3">
      <c r="A15" s="12">
        <v>14</v>
      </c>
      <c r="B15" s="1"/>
      <c r="C15" s="1"/>
      <c r="D15" s="1"/>
      <c r="E15" s="1" t="s">
        <v>22</v>
      </c>
      <c r="F15" s="30">
        <f t="shared" si="2"/>
        <v>0</v>
      </c>
      <c r="G15" s="42"/>
      <c r="H15" s="42"/>
      <c r="I15" s="42"/>
      <c r="J15" s="42"/>
      <c r="K15" s="42"/>
      <c r="L15" s="42"/>
      <c r="M15" s="16">
        <f t="shared" si="3"/>
        <v>0</v>
      </c>
      <c r="N15" s="6"/>
    </row>
    <row r="16" spans="1:15" ht="15.75" thickBot="1" x14ac:dyDescent="0.3">
      <c r="A16" s="12">
        <v>15</v>
      </c>
      <c r="B16" s="14"/>
      <c r="C16" s="14"/>
      <c r="D16" s="14"/>
      <c r="E16" s="12" t="s">
        <v>22</v>
      </c>
      <c r="F16" s="30">
        <f t="shared" si="2"/>
        <v>0</v>
      </c>
      <c r="G16" s="42"/>
      <c r="H16" s="42"/>
      <c r="I16" s="42"/>
      <c r="J16" s="42"/>
      <c r="K16" s="42"/>
      <c r="L16" s="42"/>
      <c r="M16" s="16">
        <f t="shared" si="3"/>
        <v>0</v>
      </c>
      <c r="N16" s="6"/>
    </row>
    <row r="17" spans="1:14" ht="15.75" thickBot="1" x14ac:dyDescent="0.3">
      <c r="A17" s="42">
        <v>16</v>
      </c>
      <c r="B17" s="5"/>
      <c r="C17" s="1"/>
      <c r="D17" s="7"/>
      <c r="E17" s="12" t="s">
        <v>22</v>
      </c>
      <c r="F17" s="30">
        <f t="shared" si="2"/>
        <v>0</v>
      </c>
      <c r="G17" s="42"/>
      <c r="H17" s="42"/>
      <c r="I17" s="42"/>
      <c r="J17" s="42"/>
      <c r="K17" s="42"/>
      <c r="L17" s="42"/>
      <c r="M17" s="16">
        <f t="shared" si="3"/>
        <v>0</v>
      </c>
      <c r="N17" s="6"/>
    </row>
    <row r="18" spans="1:14" ht="15.75" thickBot="1" x14ac:dyDescent="0.3">
      <c r="A18" s="12">
        <v>17</v>
      </c>
      <c r="B18" s="1"/>
      <c r="C18" s="1"/>
      <c r="D18" s="1"/>
      <c r="E18" s="12" t="s">
        <v>22</v>
      </c>
      <c r="F18" s="30">
        <f t="shared" si="2"/>
        <v>0</v>
      </c>
      <c r="G18" s="42"/>
      <c r="H18" s="42"/>
      <c r="I18" s="42"/>
      <c r="J18" s="42"/>
      <c r="K18" s="42"/>
      <c r="L18" s="42"/>
      <c r="M18" s="16">
        <f t="shared" si="3"/>
        <v>0</v>
      </c>
    </row>
    <row r="19" spans="1:14" ht="15.75" thickBot="1" x14ac:dyDescent="0.3">
      <c r="A19" s="12">
        <v>18</v>
      </c>
      <c r="B19" s="14"/>
      <c r="C19" s="14"/>
      <c r="D19" s="14"/>
      <c r="E19" s="1" t="s">
        <v>22</v>
      </c>
      <c r="F19" s="30">
        <f t="shared" si="2"/>
        <v>0</v>
      </c>
      <c r="G19" s="42"/>
      <c r="H19" s="42"/>
      <c r="I19" s="42"/>
      <c r="J19" s="42"/>
      <c r="K19" s="42"/>
      <c r="L19" s="42"/>
      <c r="M19" s="16">
        <f t="shared" si="3"/>
        <v>0</v>
      </c>
    </row>
    <row r="20" spans="1:14" x14ac:dyDescent="0.25">
      <c r="F20"/>
    </row>
    <row r="21" spans="1:14" x14ac:dyDescent="0.25">
      <c r="F21"/>
    </row>
    <row r="22" spans="1:14" x14ac:dyDescent="0.25">
      <c r="F22"/>
    </row>
    <row r="23" spans="1:14" x14ac:dyDescent="0.25">
      <c r="F23"/>
    </row>
    <row r="24" spans="1:14" x14ac:dyDescent="0.25">
      <c r="F24"/>
    </row>
    <row r="25" spans="1:14" x14ac:dyDescent="0.25">
      <c r="F25"/>
    </row>
    <row r="26" spans="1:14" x14ac:dyDescent="0.25">
      <c r="F26"/>
    </row>
    <row r="27" spans="1:14" ht="16.5" customHeight="1" x14ac:dyDescent="0.25">
      <c r="F27"/>
    </row>
    <row r="28" spans="1:14" x14ac:dyDescent="0.25">
      <c r="F28"/>
    </row>
    <row r="29" spans="1:14" x14ac:dyDescent="0.25">
      <c r="F29"/>
    </row>
    <row r="30" spans="1:14" x14ac:dyDescent="0.25">
      <c r="F30"/>
    </row>
    <row r="31" spans="1:14" x14ac:dyDescent="0.25">
      <c r="F31"/>
    </row>
    <row r="32" spans="1:14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</sheetData>
  <sortState xmlns:xlrd2="http://schemas.microsoft.com/office/spreadsheetml/2017/richdata2" ref="A2:M8">
    <sortCondition descending="1" ref="M2:M8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8"/>
  <sheetViews>
    <sheetView zoomScaleNormal="100" workbookViewId="0">
      <selection activeCell="M2" sqref="M2:M9"/>
    </sheetView>
  </sheetViews>
  <sheetFormatPr baseColWidth="10" defaultRowHeight="15" x14ac:dyDescent="0.25"/>
  <cols>
    <col min="1" max="1" width="6" customWidth="1"/>
    <col min="2" max="2" width="16.5703125" customWidth="1"/>
    <col min="3" max="3" width="16.28515625" customWidth="1"/>
    <col min="4" max="4" width="14" customWidth="1"/>
    <col min="5" max="5" width="6.42578125" customWidth="1"/>
    <col min="6" max="6" width="6.7109375" style="4" hidden="1" customWidth="1"/>
    <col min="7" max="8" width="4.85546875" customWidth="1"/>
    <col min="9" max="9" width="4.7109375" customWidth="1"/>
    <col min="10" max="10" width="4" customWidth="1"/>
    <col min="11" max="11" width="4.7109375" customWidth="1"/>
    <col min="12" max="12" width="4.28515625" customWidth="1"/>
    <col min="13" max="13" width="8.5703125" style="26" customWidth="1"/>
    <col min="14" max="14" width="16.42578125" style="4" customWidth="1"/>
  </cols>
  <sheetData>
    <row r="1" spans="1:15" ht="15.75" thickBot="1" x14ac:dyDescent="0.3">
      <c r="A1" s="17" t="s">
        <v>0</v>
      </c>
      <c r="B1" s="18" t="s">
        <v>1</v>
      </c>
      <c r="C1" s="18" t="s">
        <v>2</v>
      </c>
      <c r="D1" s="19" t="s">
        <v>3</v>
      </c>
      <c r="E1" s="19" t="s">
        <v>4</v>
      </c>
      <c r="F1" s="25" t="s">
        <v>56</v>
      </c>
      <c r="G1" s="20">
        <v>1</v>
      </c>
      <c r="H1" s="3">
        <v>2</v>
      </c>
      <c r="I1" s="3">
        <v>3</v>
      </c>
      <c r="J1" s="3">
        <v>4</v>
      </c>
      <c r="K1" s="3">
        <v>5</v>
      </c>
      <c r="L1" s="39">
        <v>6</v>
      </c>
      <c r="M1" s="16" t="s">
        <v>65</v>
      </c>
      <c r="O1" s="72"/>
    </row>
    <row r="2" spans="1:15" ht="15" customHeight="1" thickBot="1" x14ac:dyDescent="0.3">
      <c r="A2" s="34">
        <v>1</v>
      </c>
      <c r="B2" s="13" t="s">
        <v>261</v>
      </c>
      <c r="C2" s="13" t="s">
        <v>262</v>
      </c>
      <c r="D2" s="13" t="s">
        <v>154</v>
      </c>
      <c r="E2" s="23" t="s">
        <v>62</v>
      </c>
      <c r="F2" s="37">
        <f t="shared" ref="F2:F9" si="0">SUM(G2:L2)</f>
        <v>300</v>
      </c>
      <c r="G2" s="34">
        <v>0</v>
      </c>
      <c r="H2" s="34">
        <v>100</v>
      </c>
      <c r="I2" s="34">
        <v>100</v>
      </c>
      <c r="J2" s="34">
        <v>100</v>
      </c>
      <c r="K2" s="34">
        <v>0</v>
      </c>
      <c r="L2" s="34"/>
      <c r="M2" s="38">
        <f>IF(COUNT(G2:L2)&lt;6,SUM(G2:L2),SUM(G2:L2)-(MIN(G2:L2)))</f>
        <v>300</v>
      </c>
      <c r="N2" s="67"/>
      <c r="O2" s="73"/>
    </row>
    <row r="3" spans="1:15" s="4" customFormat="1" ht="15.75" thickBot="1" x14ac:dyDescent="0.3">
      <c r="A3" s="9">
        <v>2</v>
      </c>
      <c r="B3" s="13" t="s">
        <v>107</v>
      </c>
      <c r="C3" s="13" t="s">
        <v>363</v>
      </c>
      <c r="D3" s="13" t="s">
        <v>160</v>
      </c>
      <c r="E3" s="23" t="s">
        <v>62</v>
      </c>
      <c r="F3" s="29">
        <f t="shared" si="0"/>
        <v>325</v>
      </c>
      <c r="G3" s="34">
        <v>60</v>
      </c>
      <c r="H3" s="34">
        <v>60</v>
      </c>
      <c r="I3" s="34">
        <v>60</v>
      </c>
      <c r="J3" s="34">
        <v>45</v>
      </c>
      <c r="K3" s="34">
        <v>100</v>
      </c>
      <c r="L3" s="34"/>
      <c r="M3" s="38">
        <f t="shared" ref="M3:M9" si="1">IF(COUNT(G3:L3)&lt;6,SUM(G3:L3),SUM(G3:L3)-(MIN(G3:L3)))</f>
        <v>325</v>
      </c>
      <c r="N3" s="67"/>
      <c r="O3" s="72"/>
    </row>
    <row r="4" spans="1:15" ht="15.75" thickBot="1" x14ac:dyDescent="0.3">
      <c r="A4" s="9">
        <v>3</v>
      </c>
      <c r="B4" s="1" t="s">
        <v>292</v>
      </c>
      <c r="C4" s="1" t="s">
        <v>293</v>
      </c>
      <c r="D4" s="1" t="s">
        <v>28</v>
      </c>
      <c r="E4" s="23" t="s">
        <v>62</v>
      </c>
      <c r="F4" s="30">
        <f t="shared" si="0"/>
        <v>130</v>
      </c>
      <c r="G4" s="34">
        <v>0</v>
      </c>
      <c r="H4" s="34">
        <v>0</v>
      </c>
      <c r="I4" s="34">
        <v>80</v>
      </c>
      <c r="J4" s="34">
        <v>50</v>
      </c>
      <c r="K4" s="34">
        <v>0</v>
      </c>
      <c r="L4" s="34"/>
      <c r="M4" s="38">
        <f t="shared" si="1"/>
        <v>130</v>
      </c>
      <c r="N4" s="67"/>
      <c r="O4" s="73"/>
    </row>
    <row r="5" spans="1:15" ht="15.75" thickBot="1" x14ac:dyDescent="0.3">
      <c r="A5" s="34">
        <v>4</v>
      </c>
      <c r="B5" s="5" t="s">
        <v>73</v>
      </c>
      <c r="C5" s="10" t="s">
        <v>74</v>
      </c>
      <c r="D5" s="7" t="s">
        <v>140</v>
      </c>
      <c r="E5" s="23" t="s">
        <v>62</v>
      </c>
      <c r="F5" s="29">
        <f t="shared" si="0"/>
        <v>100</v>
      </c>
      <c r="G5" s="34">
        <v>100</v>
      </c>
      <c r="H5" s="34">
        <v>0</v>
      </c>
      <c r="I5" s="34">
        <v>0</v>
      </c>
      <c r="J5" s="34">
        <v>0</v>
      </c>
      <c r="K5" s="34">
        <v>0</v>
      </c>
      <c r="L5" s="34"/>
      <c r="M5" s="38">
        <f t="shared" si="1"/>
        <v>100</v>
      </c>
      <c r="N5" s="67"/>
    </row>
    <row r="6" spans="1:15" ht="15.75" thickBot="1" x14ac:dyDescent="0.3">
      <c r="A6" s="9">
        <v>5</v>
      </c>
      <c r="B6" s="13" t="s">
        <v>37</v>
      </c>
      <c r="C6" s="13" t="s">
        <v>90</v>
      </c>
      <c r="D6" s="13" t="s">
        <v>36</v>
      </c>
      <c r="E6" s="23" t="s">
        <v>62</v>
      </c>
      <c r="F6" s="29">
        <f t="shared" si="0"/>
        <v>80</v>
      </c>
      <c r="G6" s="34">
        <v>80</v>
      </c>
      <c r="H6" s="34">
        <v>0</v>
      </c>
      <c r="I6" s="34">
        <v>0</v>
      </c>
      <c r="J6" s="34">
        <v>0</v>
      </c>
      <c r="K6" s="34">
        <v>0</v>
      </c>
      <c r="L6" s="34"/>
      <c r="M6" s="38">
        <f t="shared" si="1"/>
        <v>80</v>
      </c>
      <c r="N6" s="67"/>
    </row>
    <row r="7" spans="1:15" ht="15.75" thickBot="1" x14ac:dyDescent="0.3">
      <c r="A7" s="9">
        <v>5</v>
      </c>
      <c r="B7" s="14" t="s">
        <v>261</v>
      </c>
      <c r="C7" s="14" t="s">
        <v>263</v>
      </c>
      <c r="D7" s="14" t="s">
        <v>264</v>
      </c>
      <c r="E7" s="23" t="s">
        <v>62</v>
      </c>
      <c r="F7" s="30">
        <f t="shared" si="0"/>
        <v>80</v>
      </c>
      <c r="G7" s="34">
        <v>0</v>
      </c>
      <c r="H7" s="34">
        <v>80</v>
      </c>
      <c r="I7" s="34">
        <v>0</v>
      </c>
      <c r="J7" s="34">
        <v>0</v>
      </c>
      <c r="K7" s="34">
        <v>0</v>
      </c>
      <c r="L7" s="34"/>
      <c r="M7" s="38">
        <f t="shared" si="1"/>
        <v>80</v>
      </c>
      <c r="N7" s="67"/>
    </row>
    <row r="8" spans="1:15" ht="15.75" thickBot="1" x14ac:dyDescent="0.3">
      <c r="A8" s="34">
        <v>5</v>
      </c>
      <c r="B8" s="5" t="s">
        <v>386</v>
      </c>
      <c r="C8" s="10" t="s">
        <v>387</v>
      </c>
      <c r="D8" s="7" t="s">
        <v>388</v>
      </c>
      <c r="E8" s="23" t="s">
        <v>62</v>
      </c>
      <c r="F8" s="29">
        <f t="shared" si="0"/>
        <v>80</v>
      </c>
      <c r="G8" s="34">
        <v>0</v>
      </c>
      <c r="H8" s="34">
        <v>0</v>
      </c>
      <c r="I8" s="34">
        <v>0</v>
      </c>
      <c r="J8" s="34">
        <v>80</v>
      </c>
      <c r="K8" s="34">
        <v>0</v>
      </c>
      <c r="L8" s="34"/>
      <c r="M8" s="38">
        <f t="shared" si="1"/>
        <v>80</v>
      </c>
      <c r="N8" s="67"/>
    </row>
    <row r="9" spans="1:15" ht="15.75" thickBot="1" x14ac:dyDescent="0.3">
      <c r="A9" s="9">
        <v>8</v>
      </c>
      <c r="B9" s="5" t="s">
        <v>321</v>
      </c>
      <c r="C9" s="13" t="s">
        <v>389</v>
      </c>
      <c r="D9" s="7" t="s">
        <v>390</v>
      </c>
      <c r="E9" s="23" t="s">
        <v>62</v>
      </c>
      <c r="F9" s="29">
        <f t="shared" si="0"/>
        <v>60</v>
      </c>
      <c r="G9" s="34">
        <v>0</v>
      </c>
      <c r="H9" s="34">
        <v>0</v>
      </c>
      <c r="I9" s="34">
        <v>0</v>
      </c>
      <c r="J9" s="34">
        <v>60</v>
      </c>
      <c r="K9" s="34">
        <v>0</v>
      </c>
      <c r="L9" s="34"/>
      <c r="M9" s="38">
        <f t="shared" si="1"/>
        <v>60</v>
      </c>
      <c r="N9" s="67"/>
    </row>
    <row r="10" spans="1:15" ht="15.75" thickBot="1" x14ac:dyDescent="0.3">
      <c r="A10" s="9">
        <v>9</v>
      </c>
      <c r="B10" s="5"/>
      <c r="C10" s="13"/>
      <c r="D10" s="7"/>
      <c r="E10" s="23" t="s">
        <v>62</v>
      </c>
      <c r="F10" s="29">
        <f t="shared" ref="F10:F22" si="2">SUM(G10:L10)</f>
        <v>0</v>
      </c>
      <c r="G10" s="34"/>
      <c r="H10" s="34"/>
      <c r="I10" s="34"/>
      <c r="J10" s="34"/>
      <c r="K10" s="34"/>
      <c r="L10" s="34"/>
      <c r="M10" s="38">
        <f t="shared" ref="M10:M22" si="3">IF(COUNT(G10:L10)&lt;5,SUM(G10:L10),SUM(G10:L10)-(MIN(G10:L10)))</f>
        <v>0</v>
      </c>
      <c r="N10" s="67"/>
    </row>
    <row r="11" spans="1:15" ht="15.75" thickBot="1" x14ac:dyDescent="0.3">
      <c r="A11" s="34">
        <v>10</v>
      </c>
      <c r="B11" s="13"/>
      <c r="C11" s="13"/>
      <c r="D11" s="13"/>
      <c r="E11" s="23" t="s">
        <v>62</v>
      </c>
      <c r="F11" s="29">
        <f t="shared" si="2"/>
        <v>0</v>
      </c>
      <c r="G11" s="34"/>
      <c r="H11" s="34"/>
      <c r="I11" s="34"/>
      <c r="J11" s="34"/>
      <c r="K11" s="34"/>
      <c r="L11" s="34"/>
      <c r="M11" s="38">
        <f t="shared" si="3"/>
        <v>0</v>
      </c>
      <c r="N11" s="67"/>
    </row>
    <row r="12" spans="1:15" ht="15.75" thickBot="1" x14ac:dyDescent="0.3">
      <c r="A12" s="9">
        <v>11</v>
      </c>
      <c r="B12" s="5"/>
      <c r="C12" s="13"/>
      <c r="D12" s="7"/>
      <c r="E12" s="23" t="s">
        <v>62</v>
      </c>
      <c r="F12" s="29">
        <f t="shared" si="2"/>
        <v>0</v>
      </c>
      <c r="G12" s="34"/>
      <c r="H12" s="34"/>
      <c r="I12" s="34"/>
      <c r="J12" s="34"/>
      <c r="K12" s="34"/>
      <c r="L12" s="34"/>
      <c r="M12" s="38">
        <f t="shared" si="3"/>
        <v>0</v>
      </c>
      <c r="N12" s="67"/>
    </row>
    <row r="13" spans="1:15" ht="15.75" thickBot="1" x14ac:dyDescent="0.3">
      <c r="A13" s="9">
        <v>12</v>
      </c>
      <c r="B13" s="5"/>
      <c r="C13" s="10"/>
      <c r="D13" s="7"/>
      <c r="E13" s="23" t="s">
        <v>62</v>
      </c>
      <c r="F13" s="29">
        <f t="shared" si="2"/>
        <v>0</v>
      </c>
      <c r="G13" s="34"/>
      <c r="H13" s="34"/>
      <c r="I13" s="34"/>
      <c r="J13" s="34"/>
      <c r="K13" s="34"/>
      <c r="L13" s="34"/>
      <c r="M13" s="38">
        <f t="shared" si="3"/>
        <v>0</v>
      </c>
      <c r="N13" s="67"/>
    </row>
    <row r="14" spans="1:15" ht="15.75" thickBot="1" x14ac:dyDescent="0.3">
      <c r="A14" s="9">
        <v>13</v>
      </c>
      <c r="B14" s="5"/>
      <c r="C14" s="10"/>
      <c r="D14" s="7"/>
      <c r="E14" s="23" t="s">
        <v>62</v>
      </c>
      <c r="F14" s="29">
        <f t="shared" si="2"/>
        <v>0</v>
      </c>
      <c r="G14" s="34"/>
      <c r="H14" s="34"/>
      <c r="I14" s="34"/>
      <c r="J14" s="34"/>
      <c r="K14" s="34"/>
      <c r="L14" s="34"/>
      <c r="M14" s="38">
        <f t="shared" si="3"/>
        <v>0</v>
      </c>
      <c r="N14" s="67"/>
    </row>
    <row r="15" spans="1:15" ht="15.75" thickBot="1" x14ac:dyDescent="0.3">
      <c r="A15" s="34">
        <v>14</v>
      </c>
      <c r="B15" s="5"/>
      <c r="C15" s="14"/>
      <c r="D15" s="7"/>
      <c r="E15" s="23" t="s">
        <v>62</v>
      </c>
      <c r="F15" s="30">
        <f t="shared" si="2"/>
        <v>0</v>
      </c>
      <c r="G15" s="34"/>
      <c r="H15" s="34"/>
      <c r="I15" s="34"/>
      <c r="J15" s="34"/>
      <c r="K15" s="34"/>
      <c r="L15" s="34"/>
      <c r="M15" s="38">
        <f t="shared" si="3"/>
        <v>0</v>
      </c>
      <c r="N15" s="67"/>
    </row>
    <row r="16" spans="1:15" ht="15.75" thickBot="1" x14ac:dyDescent="0.3">
      <c r="A16" s="34">
        <v>15</v>
      </c>
      <c r="B16" s="1"/>
      <c r="C16" s="1"/>
      <c r="D16" s="1"/>
      <c r="E16" s="23" t="s">
        <v>62</v>
      </c>
      <c r="F16" s="30">
        <f t="shared" si="2"/>
        <v>0</v>
      </c>
      <c r="G16" s="34"/>
      <c r="H16" s="34"/>
      <c r="I16" s="34"/>
      <c r="J16" s="34"/>
      <c r="K16" s="34"/>
      <c r="L16" s="34"/>
      <c r="M16" s="38">
        <f t="shared" si="3"/>
        <v>0</v>
      </c>
      <c r="N16" s="67"/>
    </row>
    <row r="17" spans="1:14" ht="15.75" thickBot="1" x14ac:dyDescent="0.3">
      <c r="A17" s="9">
        <v>16</v>
      </c>
      <c r="B17" s="5"/>
      <c r="C17" s="13"/>
      <c r="D17" s="6"/>
      <c r="E17" s="23" t="s">
        <v>62</v>
      </c>
      <c r="F17" s="29">
        <f t="shared" si="2"/>
        <v>0</v>
      </c>
      <c r="G17" s="34"/>
      <c r="H17" s="34"/>
      <c r="I17" s="34"/>
      <c r="J17" s="34"/>
      <c r="K17" s="34"/>
      <c r="L17" s="34"/>
      <c r="M17" s="38">
        <f t="shared" si="3"/>
        <v>0</v>
      </c>
      <c r="N17" s="67"/>
    </row>
    <row r="18" spans="1:14" ht="15.75" thickBot="1" x14ac:dyDescent="0.3">
      <c r="A18" s="12">
        <v>17</v>
      </c>
      <c r="B18" s="5"/>
      <c r="C18" s="10"/>
      <c r="D18" s="7"/>
      <c r="E18" s="23" t="s">
        <v>62</v>
      </c>
      <c r="F18" s="29">
        <f t="shared" si="2"/>
        <v>0</v>
      </c>
      <c r="G18" s="34"/>
      <c r="H18" s="34"/>
      <c r="I18" s="34"/>
      <c r="J18" s="34"/>
      <c r="K18" s="34"/>
      <c r="L18" s="34"/>
      <c r="M18" s="38">
        <f t="shared" si="3"/>
        <v>0</v>
      </c>
    </row>
    <row r="19" spans="1:14" ht="15.75" thickBot="1" x14ac:dyDescent="0.3">
      <c r="A19" s="42">
        <v>18</v>
      </c>
      <c r="B19" s="10"/>
      <c r="C19" s="10"/>
      <c r="D19" s="10"/>
      <c r="E19" s="23" t="s">
        <v>62</v>
      </c>
      <c r="F19" s="29">
        <f t="shared" si="2"/>
        <v>0</v>
      </c>
      <c r="G19" s="34"/>
      <c r="H19" s="34"/>
      <c r="I19" s="34"/>
      <c r="J19" s="34"/>
      <c r="K19" s="34"/>
      <c r="L19" s="34"/>
      <c r="M19" s="38">
        <f t="shared" si="3"/>
        <v>0</v>
      </c>
    </row>
    <row r="20" spans="1:14" ht="15.75" thickBot="1" x14ac:dyDescent="0.3">
      <c r="A20" s="9">
        <v>19</v>
      </c>
      <c r="B20" s="14"/>
      <c r="C20" s="14"/>
      <c r="D20" s="14"/>
      <c r="E20" s="23" t="s">
        <v>62</v>
      </c>
      <c r="F20" s="30">
        <f t="shared" si="2"/>
        <v>0</v>
      </c>
      <c r="G20" s="34"/>
      <c r="H20" s="34"/>
      <c r="I20" s="34"/>
      <c r="J20" s="34"/>
      <c r="K20" s="34"/>
      <c r="L20" s="34"/>
      <c r="M20" s="38">
        <f t="shared" si="3"/>
        <v>0</v>
      </c>
    </row>
    <row r="21" spans="1:14" ht="15.75" thickBot="1" x14ac:dyDescent="0.3">
      <c r="A21" s="9">
        <v>20</v>
      </c>
      <c r="B21" s="5"/>
      <c r="C21" s="13"/>
      <c r="D21" s="7"/>
      <c r="E21" s="23" t="s">
        <v>62</v>
      </c>
      <c r="F21" s="29">
        <f t="shared" si="2"/>
        <v>0</v>
      </c>
      <c r="G21" s="34"/>
      <c r="H21" s="34"/>
      <c r="I21" s="34"/>
      <c r="J21" s="34"/>
      <c r="K21" s="34"/>
      <c r="L21" s="34"/>
      <c r="M21" s="38">
        <f t="shared" si="3"/>
        <v>0</v>
      </c>
    </row>
    <row r="22" spans="1:14" ht="15.75" thickBot="1" x14ac:dyDescent="0.3">
      <c r="A22" s="34">
        <v>21</v>
      </c>
      <c r="B22" s="5"/>
      <c r="C22" s="14"/>
      <c r="D22" s="6"/>
      <c r="E22" s="23" t="s">
        <v>62</v>
      </c>
      <c r="F22" s="30">
        <f t="shared" si="2"/>
        <v>0</v>
      </c>
      <c r="G22" s="34"/>
      <c r="H22" s="34"/>
      <c r="I22" s="34"/>
      <c r="J22" s="34"/>
      <c r="K22" s="34"/>
      <c r="L22" s="34"/>
      <c r="M22" s="38">
        <f t="shared" si="3"/>
        <v>0</v>
      </c>
    </row>
    <row r="23" spans="1:14" ht="17.25" customHeight="1" x14ac:dyDescent="0.25"/>
    <row r="24" spans="1:14" x14ac:dyDescent="0.25">
      <c r="F24"/>
    </row>
    <row r="25" spans="1:14" x14ac:dyDescent="0.25">
      <c r="F25"/>
    </row>
    <row r="26" spans="1:14" x14ac:dyDescent="0.25">
      <c r="F26"/>
    </row>
    <row r="27" spans="1:14" x14ac:dyDescent="0.25">
      <c r="F27"/>
    </row>
    <row r="28" spans="1:14" x14ac:dyDescent="0.25">
      <c r="F28"/>
    </row>
    <row r="29" spans="1:14" x14ac:dyDescent="0.25">
      <c r="F29"/>
    </row>
    <row r="30" spans="1:14" x14ac:dyDescent="0.25">
      <c r="F30"/>
    </row>
    <row r="31" spans="1:14" ht="16.5" customHeight="1" x14ac:dyDescent="0.25">
      <c r="F31"/>
    </row>
    <row r="32" spans="1:14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</sheetData>
  <sortState xmlns:xlrd2="http://schemas.microsoft.com/office/spreadsheetml/2017/richdata2" ref="A2:M9">
    <sortCondition descending="1" ref="M2:M9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74"/>
  <sheetViews>
    <sheetView zoomScaleNormal="100" workbookViewId="0">
      <selection activeCell="L2" sqref="L2"/>
    </sheetView>
  </sheetViews>
  <sheetFormatPr baseColWidth="10" defaultRowHeight="15" x14ac:dyDescent="0.25"/>
  <cols>
    <col min="1" max="1" width="5.85546875" customWidth="1"/>
    <col min="2" max="2" width="13.28515625" customWidth="1"/>
    <col min="3" max="3" width="15" customWidth="1"/>
    <col min="4" max="4" width="13" customWidth="1"/>
    <col min="5" max="5" width="6.85546875" customWidth="1"/>
    <col min="6" max="6" width="6.42578125" style="4" hidden="1" customWidth="1"/>
    <col min="7" max="7" width="4" customWidth="1"/>
    <col min="8" max="8" width="4.5703125" customWidth="1"/>
    <col min="9" max="9" width="4.7109375" customWidth="1"/>
    <col min="10" max="10" width="4.140625" customWidth="1"/>
    <col min="11" max="11" width="4.5703125" customWidth="1"/>
    <col min="12" max="12" width="4.42578125" customWidth="1"/>
    <col min="13" max="13" width="9.7109375" style="26" customWidth="1"/>
    <col min="14" max="14" width="15.85546875" style="67" customWidth="1"/>
  </cols>
  <sheetData>
    <row r="1" spans="1:15" ht="15.75" thickBot="1" x14ac:dyDescent="0.3">
      <c r="A1" s="50" t="s">
        <v>0</v>
      </c>
      <c r="B1" s="47" t="s">
        <v>1</v>
      </c>
      <c r="C1" s="58" t="s">
        <v>2</v>
      </c>
      <c r="D1" s="47" t="s">
        <v>3</v>
      </c>
      <c r="E1" s="58" t="s">
        <v>4</v>
      </c>
      <c r="F1" s="25" t="s">
        <v>56</v>
      </c>
      <c r="G1" s="41">
        <v>1</v>
      </c>
      <c r="H1" s="52">
        <v>2</v>
      </c>
      <c r="I1" s="41">
        <v>3</v>
      </c>
      <c r="J1" s="52">
        <v>4</v>
      </c>
      <c r="K1" s="41">
        <v>5</v>
      </c>
      <c r="L1" s="52">
        <v>6</v>
      </c>
      <c r="M1" s="69" t="s">
        <v>65</v>
      </c>
      <c r="O1" s="72"/>
    </row>
    <row r="2" spans="1:15" ht="14.45" customHeight="1" thickBot="1" x14ac:dyDescent="0.3">
      <c r="A2" s="34">
        <v>1</v>
      </c>
      <c r="B2" s="5" t="s">
        <v>5</v>
      </c>
      <c r="C2" s="1" t="s">
        <v>86</v>
      </c>
      <c r="D2" s="6" t="s">
        <v>26</v>
      </c>
      <c r="E2" s="55" t="s">
        <v>61</v>
      </c>
      <c r="F2" s="37">
        <f t="shared" ref="F2:F7" si="0">SUM(G2:L2)</f>
        <v>180</v>
      </c>
      <c r="G2" s="34">
        <v>100</v>
      </c>
      <c r="H2" s="34">
        <v>80</v>
      </c>
      <c r="I2" s="34">
        <v>0</v>
      </c>
      <c r="J2" s="34">
        <v>0</v>
      </c>
      <c r="K2" s="34">
        <v>0</v>
      </c>
      <c r="L2" s="34"/>
      <c r="M2" s="64">
        <f>IF(COUNT(G2:L2)&lt;6,SUM(G2:L2),SUM(G2:L2)-(MIN(G2:L2)))</f>
        <v>180</v>
      </c>
      <c r="O2" s="73"/>
    </row>
    <row r="3" spans="1:15" s="4" customFormat="1" ht="15.75" thickBot="1" x14ac:dyDescent="0.3">
      <c r="A3" s="9">
        <v>2</v>
      </c>
      <c r="B3" s="14" t="s">
        <v>60</v>
      </c>
      <c r="C3" s="14" t="s">
        <v>89</v>
      </c>
      <c r="D3" s="14" t="s">
        <v>28</v>
      </c>
      <c r="E3" s="55" t="s">
        <v>61</v>
      </c>
      <c r="F3" s="29">
        <f t="shared" si="0"/>
        <v>140</v>
      </c>
      <c r="G3" s="34">
        <v>60</v>
      </c>
      <c r="H3" s="34">
        <v>0</v>
      </c>
      <c r="I3" s="34">
        <v>80</v>
      </c>
      <c r="J3" s="34">
        <v>0</v>
      </c>
      <c r="K3" s="34">
        <v>0</v>
      </c>
      <c r="L3" s="34"/>
      <c r="M3" s="64">
        <f t="shared" ref="M3:M13" si="1">IF(COUNT(G3:L3)&lt;6,SUM(G3:L3),SUM(G3:L3)-(MIN(G3:L3)))</f>
        <v>140</v>
      </c>
      <c r="N3" s="67"/>
      <c r="O3" s="72"/>
    </row>
    <row r="4" spans="1:15" ht="15.75" thickBot="1" x14ac:dyDescent="0.3">
      <c r="A4" s="9">
        <v>3</v>
      </c>
      <c r="B4" s="1" t="s">
        <v>49</v>
      </c>
      <c r="C4" s="1" t="s">
        <v>88</v>
      </c>
      <c r="D4" s="1" t="s">
        <v>28</v>
      </c>
      <c r="E4" s="55" t="s">
        <v>61</v>
      </c>
      <c r="F4" s="29">
        <f t="shared" si="0"/>
        <v>110</v>
      </c>
      <c r="G4" s="34">
        <v>50</v>
      </c>
      <c r="H4" s="34">
        <v>0</v>
      </c>
      <c r="I4" s="34">
        <v>60</v>
      </c>
      <c r="J4" s="34">
        <v>0</v>
      </c>
      <c r="K4" s="34">
        <v>0</v>
      </c>
      <c r="L4" s="34"/>
      <c r="M4" s="64">
        <f t="shared" si="1"/>
        <v>110</v>
      </c>
      <c r="O4" s="73"/>
    </row>
    <row r="5" spans="1:15" ht="15.75" thickBot="1" x14ac:dyDescent="0.3">
      <c r="A5" s="34">
        <v>4</v>
      </c>
      <c r="B5" s="14" t="s">
        <v>259</v>
      </c>
      <c r="C5" s="14" t="s">
        <v>260</v>
      </c>
      <c r="D5" s="14" t="s">
        <v>29</v>
      </c>
      <c r="E5" s="55" t="s">
        <v>61</v>
      </c>
      <c r="F5" s="30">
        <f t="shared" si="0"/>
        <v>100</v>
      </c>
      <c r="G5" s="34">
        <v>0</v>
      </c>
      <c r="H5" s="34">
        <v>100</v>
      </c>
      <c r="I5" s="34">
        <v>0</v>
      </c>
      <c r="J5" s="34">
        <v>0</v>
      </c>
      <c r="K5" s="34">
        <v>0</v>
      </c>
      <c r="L5" s="34"/>
      <c r="M5" s="64">
        <f t="shared" si="1"/>
        <v>100</v>
      </c>
    </row>
    <row r="6" spans="1:15" ht="15.75" thickBot="1" x14ac:dyDescent="0.3">
      <c r="A6" s="9">
        <v>4</v>
      </c>
      <c r="B6" s="1" t="s">
        <v>274</v>
      </c>
      <c r="C6" s="1" t="s">
        <v>294</v>
      </c>
      <c r="D6" s="1" t="s">
        <v>28</v>
      </c>
      <c r="E6" s="55" t="s">
        <v>61</v>
      </c>
      <c r="F6" s="30">
        <f t="shared" si="0"/>
        <v>100</v>
      </c>
      <c r="G6" s="34">
        <v>0</v>
      </c>
      <c r="H6" s="34">
        <v>0</v>
      </c>
      <c r="I6" s="34">
        <v>100</v>
      </c>
      <c r="J6" s="34">
        <v>0</v>
      </c>
      <c r="K6" s="34">
        <v>0</v>
      </c>
      <c r="L6" s="34"/>
      <c r="M6" s="64">
        <f t="shared" si="1"/>
        <v>100</v>
      </c>
    </row>
    <row r="7" spans="1:15" ht="15.75" thickBot="1" x14ac:dyDescent="0.3">
      <c r="A7" s="9">
        <v>6</v>
      </c>
      <c r="B7" s="5" t="s">
        <v>18</v>
      </c>
      <c r="C7" s="10" t="s">
        <v>87</v>
      </c>
      <c r="D7" s="6" t="s">
        <v>29</v>
      </c>
      <c r="E7" s="55" t="s">
        <v>61</v>
      </c>
      <c r="F7" s="30">
        <f t="shared" si="0"/>
        <v>80</v>
      </c>
      <c r="G7" s="34">
        <v>80</v>
      </c>
      <c r="H7" s="34">
        <v>0</v>
      </c>
      <c r="I7" s="34">
        <v>0</v>
      </c>
      <c r="J7" s="34">
        <v>0</v>
      </c>
      <c r="K7" s="34">
        <v>0</v>
      </c>
      <c r="L7" s="34"/>
      <c r="M7" s="64">
        <f t="shared" si="1"/>
        <v>80</v>
      </c>
    </row>
    <row r="8" spans="1:15" ht="15.75" thickBot="1" x14ac:dyDescent="0.3">
      <c r="A8" s="34">
        <v>7</v>
      </c>
      <c r="B8" s="5"/>
      <c r="C8" s="13"/>
      <c r="D8" s="6"/>
      <c r="E8" s="55" t="s">
        <v>61</v>
      </c>
      <c r="F8" s="29">
        <f t="shared" ref="F8:F13" si="2">SUM(G8:L8)</f>
        <v>0</v>
      </c>
      <c r="G8" s="34"/>
      <c r="H8" s="34"/>
      <c r="I8" s="34"/>
      <c r="J8" s="34"/>
      <c r="K8" s="34"/>
      <c r="L8" s="34"/>
      <c r="M8" s="64">
        <f t="shared" si="1"/>
        <v>0</v>
      </c>
    </row>
    <row r="9" spans="1:15" ht="15.75" thickBot="1" x14ac:dyDescent="0.3">
      <c r="A9" s="9">
        <v>8</v>
      </c>
      <c r="B9" s="5"/>
      <c r="C9" s="13"/>
      <c r="D9" s="6"/>
      <c r="E9" s="55" t="s">
        <v>61</v>
      </c>
      <c r="F9" s="29">
        <f t="shared" si="2"/>
        <v>0</v>
      </c>
      <c r="G9" s="34"/>
      <c r="H9" s="34"/>
      <c r="I9" s="34"/>
      <c r="J9" s="34"/>
      <c r="K9" s="34"/>
      <c r="L9" s="34"/>
      <c r="M9" s="64">
        <f t="shared" si="1"/>
        <v>0</v>
      </c>
    </row>
    <row r="10" spans="1:15" ht="15.75" thickBot="1" x14ac:dyDescent="0.3">
      <c r="A10" s="9">
        <v>9</v>
      </c>
      <c r="B10" s="1"/>
      <c r="C10" s="1"/>
      <c r="D10" s="1"/>
      <c r="E10" s="55" t="s">
        <v>61</v>
      </c>
      <c r="F10" s="30">
        <f t="shared" si="2"/>
        <v>0</v>
      </c>
      <c r="G10" s="34"/>
      <c r="H10" s="34"/>
      <c r="I10" s="34"/>
      <c r="J10" s="34"/>
      <c r="K10" s="34"/>
      <c r="L10" s="34"/>
      <c r="M10" s="64">
        <f t="shared" si="1"/>
        <v>0</v>
      </c>
    </row>
    <row r="11" spans="1:15" ht="15.75" thickBot="1" x14ac:dyDescent="0.3">
      <c r="A11" s="34">
        <v>10</v>
      </c>
      <c r="B11" s="5"/>
      <c r="C11" s="10"/>
      <c r="D11" s="6"/>
      <c r="E11" s="55" t="s">
        <v>61</v>
      </c>
      <c r="F11" s="29">
        <f t="shared" si="2"/>
        <v>0</v>
      </c>
      <c r="G11" s="34"/>
      <c r="H11" s="34"/>
      <c r="I11" s="34"/>
      <c r="J11" s="34"/>
      <c r="K11" s="34"/>
      <c r="L11" s="34"/>
      <c r="M11" s="64">
        <f t="shared" si="1"/>
        <v>0</v>
      </c>
    </row>
    <row r="12" spans="1:15" ht="15.75" thickBot="1" x14ac:dyDescent="0.3">
      <c r="A12" s="9">
        <v>11</v>
      </c>
      <c r="B12" s="5"/>
      <c r="C12" s="10"/>
      <c r="D12" s="6"/>
      <c r="E12" s="55" t="s">
        <v>61</v>
      </c>
      <c r="F12" s="29">
        <f t="shared" si="2"/>
        <v>0</v>
      </c>
      <c r="G12" s="34"/>
      <c r="H12" s="34"/>
      <c r="I12" s="34"/>
      <c r="J12" s="34"/>
      <c r="K12" s="34"/>
      <c r="L12" s="34"/>
      <c r="M12" s="64">
        <f t="shared" si="1"/>
        <v>0</v>
      </c>
    </row>
    <row r="13" spans="1:15" x14ac:dyDescent="0.25">
      <c r="A13" s="9">
        <v>12</v>
      </c>
      <c r="B13" s="13"/>
      <c r="C13" s="13"/>
      <c r="D13" s="13"/>
      <c r="E13" s="55" t="s">
        <v>61</v>
      </c>
      <c r="F13" s="29">
        <f t="shared" si="2"/>
        <v>0</v>
      </c>
      <c r="G13" s="34"/>
      <c r="H13" s="34"/>
      <c r="I13" s="34"/>
      <c r="J13" s="34"/>
      <c r="K13" s="34"/>
      <c r="L13" s="34"/>
      <c r="M13" s="64">
        <f t="shared" si="1"/>
        <v>0</v>
      </c>
    </row>
    <row r="14" spans="1:15" x14ac:dyDescent="0.25">
      <c r="F14"/>
    </row>
    <row r="15" spans="1:15" x14ac:dyDescent="0.25">
      <c r="F15"/>
    </row>
    <row r="16" spans="1:15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</sheetData>
  <sortState xmlns:xlrd2="http://schemas.microsoft.com/office/spreadsheetml/2017/richdata2" ref="A2:M7">
    <sortCondition descending="1" ref="M2:M7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6"/>
  <sheetViews>
    <sheetView zoomScaleNormal="100" workbookViewId="0">
      <selection activeCell="M2" sqref="M2"/>
    </sheetView>
  </sheetViews>
  <sheetFormatPr baseColWidth="10" defaultRowHeight="15" x14ac:dyDescent="0.25"/>
  <cols>
    <col min="1" max="1" width="5.28515625" customWidth="1"/>
    <col min="2" max="2" width="15.140625" customWidth="1"/>
    <col min="3" max="3" width="16.85546875" customWidth="1"/>
    <col min="4" max="4" width="13.28515625" customWidth="1"/>
    <col min="5" max="5" width="6.42578125" customWidth="1"/>
    <col min="6" max="6" width="6.7109375" style="4" hidden="1" customWidth="1"/>
    <col min="7" max="7" width="4.7109375" customWidth="1"/>
    <col min="8" max="8" width="4.5703125" customWidth="1"/>
    <col min="9" max="9" width="4.7109375" customWidth="1"/>
    <col min="10" max="10" width="4" customWidth="1"/>
    <col min="11" max="11" width="4.7109375" customWidth="1"/>
    <col min="12" max="12" width="4.5703125" customWidth="1"/>
    <col min="13" max="13" width="9.28515625" style="26" customWidth="1"/>
    <col min="14" max="14" width="18" style="4" customWidth="1"/>
  </cols>
  <sheetData>
    <row r="1" spans="1:15" ht="15.75" thickBot="1" x14ac:dyDescent="0.3">
      <c r="A1" s="50" t="s">
        <v>0</v>
      </c>
      <c r="B1" s="47" t="s">
        <v>1</v>
      </c>
      <c r="C1" s="58" t="s">
        <v>2</v>
      </c>
      <c r="D1" s="47" t="s">
        <v>3</v>
      </c>
      <c r="E1" s="58" t="s">
        <v>4</v>
      </c>
      <c r="F1" s="25" t="s">
        <v>56</v>
      </c>
      <c r="G1" s="41">
        <v>1</v>
      </c>
      <c r="H1" s="52">
        <v>2</v>
      </c>
      <c r="I1" s="41">
        <v>3</v>
      </c>
      <c r="J1" s="52">
        <v>4</v>
      </c>
      <c r="K1" s="41">
        <v>5</v>
      </c>
      <c r="L1" s="52">
        <v>6</v>
      </c>
      <c r="M1" s="16" t="s">
        <v>65</v>
      </c>
      <c r="O1" s="67"/>
    </row>
    <row r="2" spans="1:15" ht="18" customHeight="1" thickBot="1" x14ac:dyDescent="0.3">
      <c r="A2" s="34">
        <v>1</v>
      </c>
      <c r="B2" s="21" t="s">
        <v>130</v>
      </c>
      <c r="C2" s="75" t="s">
        <v>100</v>
      </c>
      <c r="D2" s="22" t="s">
        <v>92</v>
      </c>
      <c r="E2" s="55" t="s">
        <v>21</v>
      </c>
      <c r="F2" s="37">
        <f t="shared" ref="F2:F12" si="0">SUM(G2:L2)</f>
        <v>430</v>
      </c>
      <c r="G2" s="36">
        <v>100</v>
      </c>
      <c r="H2" s="36">
        <v>50</v>
      </c>
      <c r="I2" s="36">
        <v>100</v>
      </c>
      <c r="J2" s="36">
        <v>80</v>
      </c>
      <c r="K2" s="36">
        <v>100</v>
      </c>
      <c r="L2" s="36"/>
      <c r="M2" s="38">
        <f t="shared" ref="M2:M12" si="1">IF(COUNT(G2:L2)&lt;6,SUM(G2:L2),SUM(G2:L2)-(MIN(G2:L2)))</f>
        <v>430</v>
      </c>
      <c r="N2" s="67"/>
      <c r="O2" s="68"/>
    </row>
    <row r="3" spans="1:15" s="4" customFormat="1" ht="15.75" thickBot="1" x14ac:dyDescent="0.3">
      <c r="A3" s="9">
        <v>2</v>
      </c>
      <c r="B3" s="7" t="s">
        <v>45</v>
      </c>
      <c r="C3" s="13" t="s">
        <v>46</v>
      </c>
      <c r="D3" s="7" t="s">
        <v>140</v>
      </c>
      <c r="E3" s="55" t="s">
        <v>21</v>
      </c>
      <c r="F3" s="29">
        <f t="shared" si="0"/>
        <v>320</v>
      </c>
      <c r="G3" s="36">
        <v>80</v>
      </c>
      <c r="H3" s="36">
        <v>100</v>
      </c>
      <c r="I3" s="36">
        <v>80</v>
      </c>
      <c r="J3" s="36">
        <v>60</v>
      </c>
      <c r="K3" s="36">
        <v>0</v>
      </c>
      <c r="L3" s="36"/>
      <c r="M3" s="40">
        <f t="shared" si="1"/>
        <v>320</v>
      </c>
      <c r="N3" s="67"/>
      <c r="O3" s="68"/>
    </row>
    <row r="4" spans="1:15" ht="15.75" thickBot="1" x14ac:dyDescent="0.3">
      <c r="A4" s="34">
        <v>3</v>
      </c>
      <c r="B4" s="5" t="s">
        <v>254</v>
      </c>
      <c r="C4" s="14" t="s">
        <v>255</v>
      </c>
      <c r="D4" s="6" t="s">
        <v>154</v>
      </c>
      <c r="E4" s="55" t="s">
        <v>21</v>
      </c>
      <c r="F4" s="30">
        <f t="shared" si="0"/>
        <v>240</v>
      </c>
      <c r="G4" s="36">
        <v>0</v>
      </c>
      <c r="H4" s="36">
        <v>80</v>
      </c>
      <c r="I4" s="36">
        <v>60</v>
      </c>
      <c r="J4" s="36">
        <v>100</v>
      </c>
      <c r="K4" s="36">
        <v>0</v>
      </c>
      <c r="L4" s="36"/>
      <c r="M4" s="27">
        <f t="shared" si="1"/>
        <v>240</v>
      </c>
      <c r="N4" s="67"/>
      <c r="O4" s="68"/>
    </row>
    <row r="5" spans="1:15" ht="15.75" thickBot="1" x14ac:dyDescent="0.3">
      <c r="A5" s="34">
        <v>4</v>
      </c>
      <c r="B5" s="5" t="s">
        <v>11</v>
      </c>
      <c r="C5" s="1" t="s">
        <v>85</v>
      </c>
      <c r="D5" s="6" t="s">
        <v>28</v>
      </c>
      <c r="E5" s="55" t="s">
        <v>21</v>
      </c>
      <c r="F5" s="30">
        <f t="shared" si="0"/>
        <v>205</v>
      </c>
      <c r="G5" s="36">
        <v>45</v>
      </c>
      <c r="H5" s="36">
        <v>0</v>
      </c>
      <c r="I5" s="36">
        <v>40</v>
      </c>
      <c r="J5" s="36">
        <v>40</v>
      </c>
      <c r="K5" s="36">
        <v>80</v>
      </c>
      <c r="L5" s="36"/>
      <c r="M5" s="27">
        <f t="shared" si="1"/>
        <v>205</v>
      </c>
      <c r="O5" s="68"/>
    </row>
    <row r="6" spans="1:15" ht="15.75" thickBot="1" x14ac:dyDescent="0.3">
      <c r="A6" s="9">
        <v>5</v>
      </c>
      <c r="B6" s="5" t="s">
        <v>111</v>
      </c>
      <c r="C6" s="10" t="s">
        <v>112</v>
      </c>
      <c r="D6" s="6" t="s">
        <v>28</v>
      </c>
      <c r="E6" s="55" t="s">
        <v>21</v>
      </c>
      <c r="F6" s="29">
        <f t="shared" si="0"/>
        <v>170</v>
      </c>
      <c r="G6" s="36">
        <v>60</v>
      </c>
      <c r="H6" s="36">
        <v>60</v>
      </c>
      <c r="I6" s="36">
        <v>50</v>
      </c>
      <c r="J6" s="36">
        <v>0</v>
      </c>
      <c r="K6" s="36">
        <v>0</v>
      </c>
      <c r="L6" s="36"/>
      <c r="M6" s="27">
        <f t="shared" si="1"/>
        <v>170</v>
      </c>
      <c r="N6" s="67"/>
      <c r="O6" s="68"/>
    </row>
    <row r="7" spans="1:15" ht="15.75" thickBot="1" x14ac:dyDescent="0.3">
      <c r="A7" s="34">
        <v>6</v>
      </c>
      <c r="B7" s="5" t="s">
        <v>257</v>
      </c>
      <c r="C7" s="1" t="s">
        <v>256</v>
      </c>
      <c r="D7" s="6" t="s">
        <v>28</v>
      </c>
      <c r="E7" s="55" t="s">
        <v>21</v>
      </c>
      <c r="F7" s="30">
        <f t="shared" si="0"/>
        <v>117</v>
      </c>
      <c r="G7" s="36">
        <v>0</v>
      </c>
      <c r="H7" s="36">
        <v>45</v>
      </c>
      <c r="I7" s="36">
        <v>36</v>
      </c>
      <c r="J7" s="36">
        <v>36</v>
      </c>
      <c r="K7" s="36">
        <v>0</v>
      </c>
      <c r="L7" s="36"/>
      <c r="M7" s="27">
        <f t="shared" si="1"/>
        <v>117</v>
      </c>
      <c r="N7" s="67"/>
      <c r="O7" s="68"/>
    </row>
    <row r="8" spans="1:15" ht="15.75" thickBot="1" x14ac:dyDescent="0.3">
      <c r="A8" s="9">
        <v>7</v>
      </c>
      <c r="B8" s="5" t="s">
        <v>295</v>
      </c>
      <c r="C8" s="13" t="s">
        <v>296</v>
      </c>
      <c r="D8" s="7" t="s">
        <v>297</v>
      </c>
      <c r="E8" s="55" t="s">
        <v>21</v>
      </c>
      <c r="F8" s="29">
        <f t="shared" si="0"/>
        <v>95</v>
      </c>
      <c r="G8" s="36">
        <v>0</v>
      </c>
      <c r="H8" s="36">
        <v>0</v>
      </c>
      <c r="I8" s="36">
        <v>45</v>
      </c>
      <c r="J8" s="36">
        <v>50</v>
      </c>
      <c r="K8" s="36">
        <v>0</v>
      </c>
      <c r="L8" s="36"/>
      <c r="M8" s="27">
        <f t="shared" si="1"/>
        <v>95</v>
      </c>
      <c r="N8" s="67"/>
      <c r="O8" s="68"/>
    </row>
    <row r="9" spans="1:15" ht="15.75" thickBot="1" x14ac:dyDescent="0.3">
      <c r="A9" s="34">
        <v>8</v>
      </c>
      <c r="B9" s="5" t="s">
        <v>258</v>
      </c>
      <c r="C9" s="13" t="s">
        <v>10</v>
      </c>
      <c r="D9" s="6" t="s">
        <v>154</v>
      </c>
      <c r="E9" s="55" t="s">
        <v>21</v>
      </c>
      <c r="F9" s="29">
        <f t="shared" si="0"/>
        <v>69</v>
      </c>
      <c r="G9" s="36">
        <v>0</v>
      </c>
      <c r="H9" s="36">
        <v>40</v>
      </c>
      <c r="I9" s="36">
        <v>29</v>
      </c>
      <c r="J9" s="36">
        <v>0</v>
      </c>
      <c r="K9" s="36">
        <v>0</v>
      </c>
      <c r="L9" s="36"/>
      <c r="M9" s="27">
        <f t="shared" si="1"/>
        <v>69</v>
      </c>
      <c r="N9" s="67"/>
      <c r="O9" s="68"/>
    </row>
    <row r="10" spans="1:15" ht="15.75" thickBot="1" x14ac:dyDescent="0.3">
      <c r="A10" s="34">
        <v>9</v>
      </c>
      <c r="B10" s="1" t="s">
        <v>183</v>
      </c>
      <c r="C10" s="1" t="s">
        <v>58</v>
      </c>
      <c r="D10" s="1" t="s">
        <v>31</v>
      </c>
      <c r="E10" s="55" t="s">
        <v>21</v>
      </c>
      <c r="F10" s="29">
        <f t="shared" si="0"/>
        <v>50</v>
      </c>
      <c r="G10" s="36">
        <v>50</v>
      </c>
      <c r="H10" s="36">
        <v>0</v>
      </c>
      <c r="I10" s="36">
        <v>0</v>
      </c>
      <c r="J10" s="36">
        <v>0</v>
      </c>
      <c r="K10" s="36">
        <v>0</v>
      </c>
      <c r="L10" s="36"/>
      <c r="M10" s="27">
        <f t="shared" si="1"/>
        <v>50</v>
      </c>
      <c r="N10" s="67"/>
      <c r="O10" s="68"/>
    </row>
    <row r="11" spans="1:15" ht="15.75" thickBot="1" x14ac:dyDescent="0.3">
      <c r="A11" s="9">
        <v>10</v>
      </c>
      <c r="B11" s="5" t="s">
        <v>277</v>
      </c>
      <c r="C11" s="10" t="s">
        <v>322</v>
      </c>
      <c r="D11" s="6" t="s">
        <v>31</v>
      </c>
      <c r="E11" s="55" t="s">
        <v>21</v>
      </c>
      <c r="F11" s="29">
        <f t="shared" si="0"/>
        <v>45</v>
      </c>
      <c r="G11" s="36">
        <v>0</v>
      </c>
      <c r="H11" s="36">
        <v>0</v>
      </c>
      <c r="I11" s="36">
        <v>0</v>
      </c>
      <c r="J11" s="36">
        <v>45</v>
      </c>
      <c r="K11" s="36">
        <v>0</v>
      </c>
      <c r="L11" s="36"/>
      <c r="M11" s="27">
        <f t="shared" si="1"/>
        <v>45</v>
      </c>
      <c r="N11" s="67"/>
      <c r="O11" s="68"/>
    </row>
    <row r="12" spans="1:15" ht="15.75" thickBot="1" x14ac:dyDescent="0.3">
      <c r="A12" s="34">
        <v>11</v>
      </c>
      <c r="B12" s="1" t="s">
        <v>298</v>
      </c>
      <c r="C12" s="1" t="s">
        <v>299</v>
      </c>
      <c r="D12" s="1" t="s">
        <v>28</v>
      </c>
      <c r="E12" s="55" t="s">
        <v>21</v>
      </c>
      <c r="F12" s="30">
        <f t="shared" si="0"/>
        <v>32</v>
      </c>
      <c r="G12" s="36">
        <v>0</v>
      </c>
      <c r="H12" s="36">
        <v>0</v>
      </c>
      <c r="I12" s="36">
        <v>32</v>
      </c>
      <c r="J12" s="36">
        <v>0</v>
      </c>
      <c r="K12" s="36">
        <v>0</v>
      </c>
      <c r="L12" s="36"/>
      <c r="M12" s="27">
        <f t="shared" si="1"/>
        <v>32</v>
      </c>
      <c r="N12" s="67"/>
    </row>
    <row r="13" spans="1:15" ht="15.75" thickBot="1" x14ac:dyDescent="0.3">
      <c r="A13" s="9">
        <v>12</v>
      </c>
      <c r="B13" s="5"/>
      <c r="C13" s="10"/>
      <c r="D13" s="6"/>
      <c r="E13" s="55" t="s">
        <v>21</v>
      </c>
      <c r="F13" s="29">
        <f t="shared" ref="F13:F21" si="2">SUM(G13:L13)</f>
        <v>0</v>
      </c>
      <c r="G13" s="36"/>
      <c r="H13" s="36"/>
      <c r="I13" s="36"/>
      <c r="J13" s="36"/>
      <c r="K13" s="36"/>
      <c r="L13" s="36"/>
      <c r="M13" s="27">
        <f t="shared" ref="M13:M21" si="3">IF(COUNT(G13:L13)&lt;6,SUM(G13:L13),SUM(G13:L13)-(MIN(G13:L13)))</f>
        <v>0</v>
      </c>
      <c r="N13" s="67"/>
    </row>
    <row r="14" spans="1:15" ht="15.75" thickBot="1" x14ac:dyDescent="0.3">
      <c r="A14" s="34">
        <v>13</v>
      </c>
      <c r="B14" s="13"/>
      <c r="C14" s="13"/>
      <c r="D14" s="13"/>
      <c r="E14" s="55" t="s">
        <v>21</v>
      </c>
      <c r="F14" s="29">
        <f t="shared" si="2"/>
        <v>0</v>
      </c>
      <c r="G14" s="36"/>
      <c r="H14" s="36"/>
      <c r="I14" s="36"/>
      <c r="J14" s="36"/>
      <c r="K14" s="36"/>
      <c r="L14" s="36"/>
      <c r="M14" s="27">
        <f t="shared" si="3"/>
        <v>0</v>
      </c>
      <c r="N14" s="67"/>
    </row>
    <row r="15" spans="1:15" ht="15.75" thickBot="1" x14ac:dyDescent="0.3">
      <c r="A15" s="34">
        <v>14</v>
      </c>
      <c r="B15" s="5"/>
      <c r="C15" s="14"/>
      <c r="D15" s="6"/>
      <c r="E15" s="55" t="s">
        <v>21</v>
      </c>
      <c r="F15" s="30">
        <f t="shared" si="2"/>
        <v>0</v>
      </c>
      <c r="G15" s="36"/>
      <c r="H15" s="36"/>
      <c r="I15" s="36"/>
      <c r="J15" s="36"/>
      <c r="K15" s="36"/>
      <c r="L15" s="36"/>
      <c r="M15" s="27">
        <f t="shared" si="3"/>
        <v>0</v>
      </c>
      <c r="N15" s="67"/>
    </row>
    <row r="16" spans="1:15" ht="15.75" thickBot="1" x14ac:dyDescent="0.3">
      <c r="A16" s="34">
        <v>15</v>
      </c>
      <c r="B16" s="1"/>
      <c r="C16" s="1"/>
      <c r="D16" s="1"/>
      <c r="E16" s="55" t="s">
        <v>21</v>
      </c>
      <c r="F16" s="30">
        <f t="shared" si="2"/>
        <v>0</v>
      </c>
      <c r="G16" s="36"/>
      <c r="H16" s="36"/>
      <c r="I16" s="36"/>
      <c r="J16" s="36"/>
      <c r="K16" s="36"/>
      <c r="L16" s="36"/>
      <c r="M16" s="27">
        <f t="shared" si="3"/>
        <v>0</v>
      </c>
      <c r="N16" s="67"/>
    </row>
    <row r="17" spans="1:14" ht="15.75" thickBot="1" x14ac:dyDescent="0.3">
      <c r="A17" s="34">
        <v>16</v>
      </c>
      <c r="B17" s="10"/>
      <c r="C17" s="10"/>
      <c r="D17" s="10"/>
      <c r="E17" s="55" t="s">
        <v>21</v>
      </c>
      <c r="F17" s="29">
        <f t="shared" si="2"/>
        <v>0</v>
      </c>
      <c r="G17" s="36"/>
      <c r="H17" s="36"/>
      <c r="I17" s="36"/>
      <c r="J17" s="36"/>
      <c r="K17" s="36"/>
      <c r="L17" s="36"/>
      <c r="M17" s="27">
        <f t="shared" si="3"/>
        <v>0</v>
      </c>
      <c r="N17" s="67"/>
    </row>
    <row r="18" spans="1:14" ht="15.75" thickBot="1" x14ac:dyDescent="0.3">
      <c r="A18" s="9">
        <v>17</v>
      </c>
      <c r="B18" s="10"/>
      <c r="C18" s="10"/>
      <c r="D18" s="10"/>
      <c r="E18" s="55" t="s">
        <v>21</v>
      </c>
      <c r="F18" s="29">
        <f t="shared" si="2"/>
        <v>0</v>
      </c>
      <c r="G18" s="36"/>
      <c r="H18" s="36"/>
      <c r="I18" s="36"/>
      <c r="J18" s="36"/>
      <c r="K18" s="36"/>
      <c r="L18" s="36"/>
      <c r="M18" s="27">
        <f t="shared" si="3"/>
        <v>0</v>
      </c>
    </row>
    <row r="19" spans="1:14" ht="15.75" thickBot="1" x14ac:dyDescent="0.3">
      <c r="A19" s="34">
        <v>18</v>
      </c>
      <c r="B19" s="13"/>
      <c r="C19" s="13"/>
      <c r="D19" s="13"/>
      <c r="E19" s="55" t="s">
        <v>21</v>
      </c>
      <c r="F19" s="29">
        <f t="shared" si="2"/>
        <v>0</v>
      </c>
      <c r="G19" s="36"/>
      <c r="H19" s="36"/>
      <c r="I19" s="36"/>
      <c r="J19" s="36"/>
      <c r="K19" s="36"/>
      <c r="L19" s="36"/>
      <c r="M19" s="27">
        <f t="shared" si="3"/>
        <v>0</v>
      </c>
    </row>
    <row r="20" spans="1:14" ht="15.75" thickBot="1" x14ac:dyDescent="0.3">
      <c r="A20" s="34">
        <v>19</v>
      </c>
      <c r="B20" s="14"/>
      <c r="C20" s="14"/>
      <c r="D20" s="14"/>
      <c r="E20" s="55" t="s">
        <v>21</v>
      </c>
      <c r="F20" s="30">
        <f t="shared" si="2"/>
        <v>0</v>
      </c>
      <c r="G20" s="36"/>
      <c r="H20" s="36"/>
      <c r="I20" s="36"/>
      <c r="J20" s="36"/>
      <c r="K20" s="36"/>
      <c r="L20" s="36"/>
      <c r="M20" s="27">
        <f t="shared" si="3"/>
        <v>0</v>
      </c>
    </row>
    <row r="21" spans="1:14" ht="15.75" thickBot="1" x14ac:dyDescent="0.3">
      <c r="A21" s="9">
        <v>20</v>
      </c>
      <c r="B21" s="14"/>
      <c r="C21" s="14"/>
      <c r="D21" s="14"/>
      <c r="E21" s="55" t="s">
        <v>21</v>
      </c>
      <c r="F21" s="30">
        <f t="shared" si="2"/>
        <v>0</v>
      </c>
      <c r="G21" s="36"/>
      <c r="H21" s="36"/>
      <c r="I21" s="36"/>
      <c r="J21" s="36"/>
      <c r="K21" s="36"/>
      <c r="L21" s="36"/>
      <c r="M21" s="16">
        <f t="shared" si="3"/>
        <v>0</v>
      </c>
    </row>
    <row r="22" spans="1:14" x14ac:dyDescent="0.25">
      <c r="F22"/>
    </row>
    <row r="23" spans="1:14" x14ac:dyDescent="0.25">
      <c r="F23"/>
    </row>
    <row r="24" spans="1:14" x14ac:dyDescent="0.25">
      <c r="F24"/>
    </row>
    <row r="25" spans="1:14" x14ac:dyDescent="0.25">
      <c r="F25"/>
    </row>
    <row r="26" spans="1:14" x14ac:dyDescent="0.25">
      <c r="F26"/>
    </row>
    <row r="27" spans="1:14" x14ac:dyDescent="0.25">
      <c r="F27"/>
    </row>
    <row r="28" spans="1:14" x14ac:dyDescent="0.25">
      <c r="F28"/>
    </row>
    <row r="29" spans="1:14" ht="16.5" customHeight="1" x14ac:dyDescent="0.25">
      <c r="F29"/>
    </row>
    <row r="30" spans="1:14" x14ac:dyDescent="0.25">
      <c r="F30"/>
    </row>
    <row r="31" spans="1:14" x14ac:dyDescent="0.25">
      <c r="F31"/>
    </row>
    <row r="32" spans="1:14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</sheetData>
  <sortState xmlns:xlrd2="http://schemas.microsoft.com/office/spreadsheetml/2017/richdata2" ref="A2:M12">
    <sortCondition descending="1" ref="M2:M12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8"/>
  <sheetViews>
    <sheetView zoomScaleNormal="100" workbookViewId="0">
      <selection activeCell="M2" sqref="M2"/>
    </sheetView>
  </sheetViews>
  <sheetFormatPr baseColWidth="10" defaultRowHeight="15" x14ac:dyDescent="0.25"/>
  <cols>
    <col min="1" max="1" width="5.85546875" customWidth="1"/>
    <col min="2" max="2" width="16" customWidth="1"/>
    <col min="3" max="3" width="16.42578125" customWidth="1"/>
    <col min="4" max="4" width="13.42578125" customWidth="1"/>
    <col min="5" max="5" width="6" customWidth="1"/>
    <col min="6" max="6" width="6.5703125" style="4" hidden="1" customWidth="1"/>
    <col min="7" max="7" width="4.5703125" customWidth="1"/>
    <col min="8" max="8" width="4.42578125" customWidth="1"/>
    <col min="9" max="9" width="5.28515625" customWidth="1"/>
    <col min="10" max="10" width="4.140625" customWidth="1"/>
    <col min="11" max="12" width="4.42578125" customWidth="1"/>
    <col min="13" max="13" width="8.28515625" style="26" customWidth="1"/>
    <col min="14" max="14" width="17.140625" style="4" customWidth="1"/>
  </cols>
  <sheetData>
    <row r="1" spans="1:15" ht="15.75" thickBot="1" x14ac:dyDescent="0.3">
      <c r="A1" s="50" t="s">
        <v>0</v>
      </c>
      <c r="B1" s="47" t="s">
        <v>1</v>
      </c>
      <c r="C1" s="58" t="s">
        <v>2</v>
      </c>
      <c r="D1" s="47" t="s">
        <v>3</v>
      </c>
      <c r="E1" s="58" t="s">
        <v>4</v>
      </c>
      <c r="F1" s="41" t="s">
        <v>56</v>
      </c>
      <c r="G1" s="41">
        <v>1</v>
      </c>
      <c r="H1" s="52">
        <v>2</v>
      </c>
      <c r="I1" s="41">
        <v>3</v>
      </c>
      <c r="J1" s="52">
        <v>4</v>
      </c>
      <c r="K1" s="41">
        <v>5</v>
      </c>
      <c r="L1" s="52">
        <v>6</v>
      </c>
      <c r="M1" s="16" t="s">
        <v>65</v>
      </c>
      <c r="O1" s="67"/>
    </row>
    <row r="2" spans="1:15" ht="16.149999999999999" customHeight="1" thickBot="1" x14ac:dyDescent="0.3">
      <c r="A2" s="34">
        <v>1</v>
      </c>
      <c r="B2" s="5" t="s">
        <v>109</v>
      </c>
      <c r="C2" s="13" t="s">
        <v>110</v>
      </c>
      <c r="D2" s="7" t="s">
        <v>32</v>
      </c>
      <c r="E2" s="55" t="s">
        <v>19</v>
      </c>
      <c r="F2" s="37">
        <f t="shared" ref="F2:F9" si="0">SUM(G2:L2)</f>
        <v>305</v>
      </c>
      <c r="G2" s="34">
        <v>60</v>
      </c>
      <c r="H2" s="34">
        <v>0</v>
      </c>
      <c r="I2" s="34">
        <v>45</v>
      </c>
      <c r="J2" s="34">
        <v>100</v>
      </c>
      <c r="K2" s="34">
        <v>100</v>
      </c>
      <c r="L2" s="34"/>
      <c r="M2" s="38">
        <f t="shared" ref="M2:M9" si="1">IF(COUNT(G2:L2)&lt;6,SUM(G2:L2),SUM(G2:L2)-(MIN(G2:L2)))</f>
        <v>305</v>
      </c>
      <c r="N2" s="67"/>
      <c r="O2" s="68"/>
    </row>
    <row r="3" spans="1:15" s="4" customFormat="1" ht="15.75" thickBot="1" x14ac:dyDescent="0.3">
      <c r="A3" s="9">
        <v>2</v>
      </c>
      <c r="B3" s="13" t="s">
        <v>25</v>
      </c>
      <c r="C3" s="13" t="s">
        <v>84</v>
      </c>
      <c r="D3" s="13" t="s">
        <v>26</v>
      </c>
      <c r="E3" s="55" t="s">
        <v>19</v>
      </c>
      <c r="F3" s="29">
        <f t="shared" si="0"/>
        <v>300</v>
      </c>
      <c r="G3" s="34">
        <v>80</v>
      </c>
      <c r="H3" s="34">
        <v>60</v>
      </c>
      <c r="I3" s="34">
        <v>80</v>
      </c>
      <c r="J3" s="34">
        <v>80</v>
      </c>
      <c r="K3" s="34">
        <v>0</v>
      </c>
      <c r="L3" s="34"/>
      <c r="M3" s="40">
        <f t="shared" si="1"/>
        <v>300</v>
      </c>
      <c r="N3" s="67"/>
      <c r="O3" s="68"/>
    </row>
    <row r="4" spans="1:15" ht="15.75" thickBot="1" x14ac:dyDescent="0.3">
      <c r="A4" s="9">
        <v>3</v>
      </c>
      <c r="B4" s="5" t="s">
        <v>300</v>
      </c>
      <c r="C4" s="1" t="s">
        <v>301</v>
      </c>
      <c r="D4" s="7" t="s">
        <v>26</v>
      </c>
      <c r="E4" s="55" t="s">
        <v>19</v>
      </c>
      <c r="F4" s="30">
        <f t="shared" si="0"/>
        <v>160</v>
      </c>
      <c r="G4" s="42">
        <v>0</v>
      </c>
      <c r="H4" s="42">
        <v>0</v>
      </c>
      <c r="I4" s="34">
        <v>100</v>
      </c>
      <c r="J4" s="34">
        <v>60</v>
      </c>
      <c r="K4" s="42">
        <v>0</v>
      </c>
      <c r="L4" s="42"/>
      <c r="M4" s="64">
        <f t="shared" si="1"/>
        <v>160</v>
      </c>
      <c r="N4" s="67"/>
      <c r="O4" s="68"/>
    </row>
    <row r="5" spans="1:15" ht="15.75" thickBot="1" x14ac:dyDescent="0.3">
      <c r="A5" s="34">
        <v>4</v>
      </c>
      <c r="B5" s="10" t="s">
        <v>128</v>
      </c>
      <c r="C5" s="10" t="s">
        <v>129</v>
      </c>
      <c r="D5" s="10" t="s">
        <v>28</v>
      </c>
      <c r="E5" s="55" t="s">
        <v>19</v>
      </c>
      <c r="F5" s="29">
        <f t="shared" si="0"/>
        <v>150</v>
      </c>
      <c r="G5" s="34">
        <v>50</v>
      </c>
      <c r="H5" s="34">
        <v>0</v>
      </c>
      <c r="I5" s="34">
        <v>50</v>
      </c>
      <c r="J5" s="34">
        <v>50</v>
      </c>
      <c r="K5" s="34">
        <v>0</v>
      </c>
      <c r="L5" s="34"/>
      <c r="M5" s="64">
        <f t="shared" si="1"/>
        <v>150</v>
      </c>
      <c r="N5" s="67"/>
      <c r="O5" s="68"/>
    </row>
    <row r="6" spans="1:15" ht="15.75" thickBot="1" x14ac:dyDescent="0.3">
      <c r="A6" s="9">
        <v>5</v>
      </c>
      <c r="B6" s="13" t="s">
        <v>43</v>
      </c>
      <c r="C6" s="13" t="s">
        <v>83</v>
      </c>
      <c r="D6" s="13" t="s">
        <v>27</v>
      </c>
      <c r="E6" s="55" t="s">
        <v>19</v>
      </c>
      <c r="F6" s="29">
        <f t="shared" si="0"/>
        <v>100</v>
      </c>
      <c r="G6" s="34">
        <v>100</v>
      </c>
      <c r="H6" s="34">
        <v>0</v>
      </c>
      <c r="I6" s="34">
        <v>0</v>
      </c>
      <c r="J6" s="34">
        <v>0</v>
      </c>
      <c r="K6" s="34">
        <v>0</v>
      </c>
      <c r="L6" s="34"/>
      <c r="M6" s="64">
        <f t="shared" si="1"/>
        <v>100</v>
      </c>
      <c r="N6" s="67"/>
      <c r="O6" s="68"/>
    </row>
    <row r="7" spans="1:15" ht="15.75" thickBot="1" x14ac:dyDescent="0.3">
      <c r="A7" s="9">
        <v>5</v>
      </c>
      <c r="B7" s="10" t="s">
        <v>212</v>
      </c>
      <c r="C7" s="10" t="s">
        <v>252</v>
      </c>
      <c r="D7" s="10" t="s">
        <v>140</v>
      </c>
      <c r="E7" s="55" t="s">
        <v>19</v>
      </c>
      <c r="F7" s="29">
        <f t="shared" si="0"/>
        <v>100</v>
      </c>
      <c r="G7" s="34">
        <v>0</v>
      </c>
      <c r="H7" s="34">
        <v>100</v>
      </c>
      <c r="I7" s="34">
        <v>0</v>
      </c>
      <c r="J7" s="34">
        <v>0</v>
      </c>
      <c r="K7" s="34">
        <v>0</v>
      </c>
      <c r="L7" s="34"/>
      <c r="M7" s="64">
        <f t="shared" si="1"/>
        <v>100</v>
      </c>
      <c r="N7" s="74"/>
      <c r="O7" s="68"/>
    </row>
    <row r="8" spans="1:15" ht="15.75" thickBot="1" x14ac:dyDescent="0.3">
      <c r="A8" s="34">
        <v>7</v>
      </c>
      <c r="B8" s="5" t="s">
        <v>234</v>
      </c>
      <c r="C8" s="10" t="s">
        <v>253</v>
      </c>
      <c r="D8" s="7" t="s">
        <v>145</v>
      </c>
      <c r="E8" s="55" t="s">
        <v>19</v>
      </c>
      <c r="F8" s="29">
        <f t="shared" si="0"/>
        <v>80</v>
      </c>
      <c r="G8" s="34">
        <v>0</v>
      </c>
      <c r="H8" s="34">
        <v>80</v>
      </c>
      <c r="I8" s="34">
        <v>0</v>
      </c>
      <c r="J8" s="34">
        <v>0</v>
      </c>
      <c r="K8" s="34">
        <v>0</v>
      </c>
      <c r="L8" s="34"/>
      <c r="M8" s="64">
        <f t="shared" si="1"/>
        <v>80</v>
      </c>
      <c r="N8" s="67"/>
      <c r="O8" s="68"/>
    </row>
    <row r="9" spans="1:15" ht="15.75" thickBot="1" x14ac:dyDescent="0.3">
      <c r="A9" s="9">
        <v>8</v>
      </c>
      <c r="B9" s="10" t="s">
        <v>302</v>
      </c>
      <c r="C9" s="10" t="s">
        <v>303</v>
      </c>
      <c r="D9" s="10" t="s">
        <v>28</v>
      </c>
      <c r="E9" s="55" t="s">
        <v>19</v>
      </c>
      <c r="F9" s="29">
        <f t="shared" si="0"/>
        <v>60</v>
      </c>
      <c r="G9" s="34">
        <v>0</v>
      </c>
      <c r="H9" s="34">
        <v>0</v>
      </c>
      <c r="I9" s="34">
        <v>60</v>
      </c>
      <c r="J9" s="34">
        <v>0</v>
      </c>
      <c r="K9" s="34">
        <v>0</v>
      </c>
      <c r="L9" s="34"/>
      <c r="M9" s="64">
        <f t="shared" si="1"/>
        <v>60</v>
      </c>
      <c r="N9" s="67"/>
      <c r="O9" s="68"/>
    </row>
    <row r="10" spans="1:15" ht="15.75" thickBot="1" x14ac:dyDescent="0.3">
      <c r="A10" s="9">
        <v>9</v>
      </c>
      <c r="B10" s="10"/>
      <c r="C10" s="10"/>
      <c r="D10" s="10"/>
      <c r="E10" s="55" t="s">
        <v>19</v>
      </c>
      <c r="F10" s="29">
        <f t="shared" ref="F10:F14" si="2">SUM(G10:L10)</f>
        <v>0</v>
      </c>
      <c r="G10" s="34">
        <v>0</v>
      </c>
      <c r="H10" s="34"/>
      <c r="I10" s="34"/>
      <c r="J10" s="34"/>
      <c r="K10" s="66"/>
      <c r="L10" s="66"/>
      <c r="M10" s="64">
        <f t="shared" ref="M10:M14" si="3">IF(COUNT(G10:L10)&lt;6,SUM(G10:L10),SUM(G10:L10)-(MIN(G10:L10)))</f>
        <v>0</v>
      </c>
      <c r="N10" s="67"/>
      <c r="O10" s="68"/>
    </row>
    <row r="11" spans="1:15" ht="15.75" thickBot="1" x14ac:dyDescent="0.3">
      <c r="A11" s="34">
        <v>10</v>
      </c>
      <c r="B11" s="14"/>
      <c r="C11" s="14"/>
      <c r="D11" s="14"/>
      <c r="E11" s="55" t="s">
        <v>19</v>
      </c>
      <c r="F11" s="30">
        <f t="shared" si="2"/>
        <v>0</v>
      </c>
      <c r="G11" s="34">
        <v>0</v>
      </c>
      <c r="H11" s="34"/>
      <c r="I11" s="34"/>
      <c r="J11" s="34"/>
      <c r="K11" s="12"/>
      <c r="L11" s="12"/>
      <c r="M11" s="64">
        <f t="shared" si="3"/>
        <v>0</v>
      </c>
      <c r="N11" s="67"/>
      <c r="O11" s="68"/>
    </row>
    <row r="12" spans="1:15" ht="15.75" thickBot="1" x14ac:dyDescent="0.3">
      <c r="A12" s="9">
        <v>11</v>
      </c>
      <c r="B12" s="14"/>
      <c r="C12" s="14"/>
      <c r="D12" s="14"/>
      <c r="E12" s="55" t="s">
        <v>19</v>
      </c>
      <c r="F12" s="30">
        <f t="shared" si="2"/>
        <v>0</v>
      </c>
      <c r="G12" s="12">
        <v>0</v>
      </c>
      <c r="H12" s="34"/>
      <c r="I12" s="34"/>
      <c r="J12" s="9"/>
      <c r="K12" s="12"/>
      <c r="L12" s="12"/>
      <c r="M12" s="27">
        <f t="shared" si="3"/>
        <v>0</v>
      </c>
      <c r="N12" s="67"/>
    </row>
    <row r="13" spans="1:15" ht="15.75" thickBot="1" x14ac:dyDescent="0.3">
      <c r="A13" s="9">
        <v>12</v>
      </c>
      <c r="B13" s="5"/>
      <c r="C13" s="13"/>
      <c r="D13" s="7"/>
      <c r="E13" s="55" t="s">
        <v>19</v>
      </c>
      <c r="F13" s="29">
        <f t="shared" si="2"/>
        <v>0</v>
      </c>
      <c r="G13" s="9">
        <v>0</v>
      </c>
      <c r="H13" s="9"/>
      <c r="I13" s="34"/>
      <c r="J13" s="9"/>
      <c r="K13" s="9"/>
      <c r="L13" s="9"/>
      <c r="M13" s="27">
        <f t="shared" si="3"/>
        <v>0</v>
      </c>
      <c r="N13" s="67"/>
    </row>
    <row r="14" spans="1:15" ht="15.75" thickBot="1" x14ac:dyDescent="0.3">
      <c r="A14" s="34">
        <v>13</v>
      </c>
      <c r="B14" s="1"/>
      <c r="C14" s="1"/>
      <c r="D14" s="1"/>
      <c r="E14" s="55" t="s">
        <v>19</v>
      </c>
      <c r="F14" s="30">
        <f t="shared" si="2"/>
        <v>0</v>
      </c>
      <c r="G14" s="12">
        <v>0</v>
      </c>
      <c r="H14" s="12"/>
      <c r="I14" s="12"/>
      <c r="J14" s="9"/>
      <c r="K14" s="12"/>
      <c r="L14" s="12"/>
      <c r="M14" s="16">
        <f t="shared" si="3"/>
        <v>0</v>
      </c>
      <c r="N14" s="67"/>
    </row>
    <row r="15" spans="1:15" x14ac:dyDescent="0.25">
      <c r="F15"/>
      <c r="N15" s="67"/>
    </row>
    <row r="16" spans="1:15" x14ac:dyDescent="0.25">
      <c r="F16"/>
      <c r="N16" s="67"/>
    </row>
    <row r="17" spans="6:14" x14ac:dyDescent="0.25">
      <c r="F17"/>
      <c r="N17" s="67"/>
    </row>
    <row r="18" spans="6:14" x14ac:dyDescent="0.25">
      <c r="F18"/>
    </row>
    <row r="19" spans="6:14" x14ac:dyDescent="0.25">
      <c r="F19"/>
    </row>
    <row r="20" spans="6:14" x14ac:dyDescent="0.25">
      <c r="F20"/>
    </row>
    <row r="21" spans="6:14" ht="16.5" customHeight="1" x14ac:dyDescent="0.25">
      <c r="F21"/>
    </row>
    <row r="22" spans="6:14" x14ac:dyDescent="0.25">
      <c r="F22"/>
    </row>
    <row r="23" spans="6:14" x14ac:dyDescent="0.25">
      <c r="F23"/>
    </row>
    <row r="24" spans="6:14" x14ac:dyDescent="0.25">
      <c r="F24"/>
    </row>
    <row r="25" spans="6:14" x14ac:dyDescent="0.25">
      <c r="F25"/>
    </row>
    <row r="26" spans="6:14" x14ac:dyDescent="0.25">
      <c r="F26"/>
    </row>
    <row r="27" spans="6:14" x14ac:dyDescent="0.25">
      <c r="F27"/>
    </row>
    <row r="28" spans="6:14" x14ac:dyDescent="0.25">
      <c r="F28"/>
    </row>
    <row r="29" spans="6:14" x14ac:dyDescent="0.25">
      <c r="F29"/>
    </row>
    <row r="30" spans="6:14" x14ac:dyDescent="0.25">
      <c r="F30"/>
    </row>
    <row r="31" spans="6:14" x14ac:dyDescent="0.25">
      <c r="F31"/>
    </row>
    <row r="32" spans="6:14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</sheetData>
  <sortState xmlns:xlrd2="http://schemas.microsoft.com/office/spreadsheetml/2017/richdata2" ref="A2:M9">
    <sortCondition descending="1" ref="M2:M9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87"/>
  <sheetViews>
    <sheetView zoomScaleNormal="100" workbookViewId="0"/>
  </sheetViews>
  <sheetFormatPr baseColWidth="10" defaultRowHeight="15" x14ac:dyDescent="0.25"/>
  <cols>
    <col min="1" max="1" width="5.85546875" customWidth="1"/>
    <col min="2" max="2" width="15" customWidth="1"/>
    <col min="3" max="3" width="17.7109375" customWidth="1"/>
    <col min="4" max="4" width="16.42578125" bestFit="1" customWidth="1"/>
    <col min="5" max="5" width="6.28515625" customWidth="1"/>
    <col min="6" max="6" width="6.7109375" style="4" hidden="1" customWidth="1"/>
    <col min="7" max="7" width="4.85546875" customWidth="1"/>
    <col min="8" max="9" width="4.7109375" customWidth="1"/>
    <col min="10" max="10" width="4.28515625" customWidth="1"/>
    <col min="11" max="11" width="4.7109375" customWidth="1"/>
    <col min="12" max="12" width="4.5703125" customWidth="1"/>
    <col min="13" max="13" width="8.140625" style="26" customWidth="1"/>
    <col min="14" max="14" width="15.7109375" style="4" customWidth="1"/>
  </cols>
  <sheetData>
    <row r="1" spans="1:15" ht="15.75" thickBot="1" x14ac:dyDescent="0.3">
      <c r="A1" s="50" t="s">
        <v>0</v>
      </c>
      <c r="B1" s="47" t="s">
        <v>1</v>
      </c>
      <c r="C1" s="58" t="s">
        <v>2</v>
      </c>
      <c r="D1" s="47" t="s">
        <v>3</v>
      </c>
      <c r="E1" s="58" t="s">
        <v>4</v>
      </c>
      <c r="F1" s="25" t="s">
        <v>56</v>
      </c>
      <c r="G1" s="41">
        <v>1</v>
      </c>
      <c r="H1" s="52">
        <v>2</v>
      </c>
      <c r="I1" s="41">
        <v>3</v>
      </c>
      <c r="J1" s="52">
        <v>4</v>
      </c>
      <c r="K1" s="41">
        <v>5</v>
      </c>
      <c r="L1" s="52">
        <v>6</v>
      </c>
      <c r="M1" s="16" t="s">
        <v>65</v>
      </c>
      <c r="O1" s="67"/>
    </row>
    <row r="2" spans="1:15" ht="18.600000000000001" customHeight="1" thickBot="1" x14ac:dyDescent="0.3">
      <c r="A2" s="34">
        <v>1</v>
      </c>
      <c r="B2" s="21" t="s">
        <v>124</v>
      </c>
      <c r="C2" s="15" t="s">
        <v>127</v>
      </c>
      <c r="D2" s="35" t="s">
        <v>32</v>
      </c>
      <c r="E2" s="55" t="s">
        <v>24</v>
      </c>
      <c r="F2" s="37">
        <f t="shared" ref="F2:F21" si="0">SUM(G2:L2)</f>
        <v>350</v>
      </c>
      <c r="G2" s="36">
        <v>60</v>
      </c>
      <c r="H2" s="36">
        <v>100</v>
      </c>
      <c r="I2" s="36">
        <v>60</v>
      </c>
      <c r="J2" s="36">
        <v>50</v>
      </c>
      <c r="K2" s="36">
        <v>80</v>
      </c>
      <c r="L2" s="36"/>
      <c r="M2" s="38">
        <f t="shared" ref="M2:M21" si="1">IF(COUNT(G2:L2)&lt;6,SUM(G2:L2),SUM(G2:L2)-(MIN(G2:L2)))</f>
        <v>350</v>
      </c>
      <c r="N2" s="67"/>
      <c r="O2" s="68"/>
    </row>
    <row r="3" spans="1:15" s="4" customFormat="1" ht="15.75" thickBot="1" x14ac:dyDescent="0.3">
      <c r="A3" s="9">
        <v>2</v>
      </c>
      <c r="B3" s="5" t="s">
        <v>42</v>
      </c>
      <c r="C3" s="10" t="s">
        <v>10</v>
      </c>
      <c r="D3" s="7" t="s">
        <v>28</v>
      </c>
      <c r="E3" s="55" t="s">
        <v>24</v>
      </c>
      <c r="F3" s="29">
        <f t="shared" si="0"/>
        <v>340</v>
      </c>
      <c r="G3" s="36">
        <v>80</v>
      </c>
      <c r="H3" s="36">
        <v>80</v>
      </c>
      <c r="I3" s="36">
        <v>0</v>
      </c>
      <c r="J3" s="36">
        <v>80</v>
      </c>
      <c r="K3" s="36">
        <v>100</v>
      </c>
      <c r="L3" s="36"/>
      <c r="M3" s="40">
        <f t="shared" si="1"/>
        <v>340</v>
      </c>
      <c r="N3" s="67"/>
      <c r="O3" s="68"/>
    </row>
    <row r="4" spans="1:15" ht="15.75" thickBot="1" x14ac:dyDescent="0.3">
      <c r="A4" s="34">
        <v>3</v>
      </c>
      <c r="B4" s="5" t="s">
        <v>34</v>
      </c>
      <c r="C4" s="10" t="s">
        <v>35</v>
      </c>
      <c r="D4" s="7" t="s">
        <v>182</v>
      </c>
      <c r="E4" s="55" t="s">
        <v>24</v>
      </c>
      <c r="F4" s="29">
        <f t="shared" si="0"/>
        <v>315</v>
      </c>
      <c r="G4" s="36">
        <v>100</v>
      </c>
      <c r="H4" s="36">
        <v>60</v>
      </c>
      <c r="I4" s="36">
        <v>50</v>
      </c>
      <c r="J4" s="36">
        <v>45</v>
      </c>
      <c r="K4" s="36">
        <v>60</v>
      </c>
      <c r="L4" s="36"/>
      <c r="M4" s="27">
        <f t="shared" si="1"/>
        <v>315</v>
      </c>
      <c r="N4" s="67"/>
      <c r="O4" s="68"/>
    </row>
    <row r="5" spans="1:15" ht="15.75" thickBot="1" x14ac:dyDescent="0.3">
      <c r="A5" s="34">
        <v>4</v>
      </c>
      <c r="B5" s="5" t="s">
        <v>241</v>
      </c>
      <c r="C5" s="14" t="s">
        <v>242</v>
      </c>
      <c r="D5" s="7" t="s">
        <v>154</v>
      </c>
      <c r="E5" s="55" t="s">
        <v>24</v>
      </c>
      <c r="F5" s="30">
        <f t="shared" si="0"/>
        <v>245</v>
      </c>
      <c r="G5" s="36">
        <v>0</v>
      </c>
      <c r="H5" s="36">
        <v>50</v>
      </c>
      <c r="I5" s="36">
        <v>45</v>
      </c>
      <c r="J5" s="36">
        <v>100</v>
      </c>
      <c r="K5" s="36">
        <v>50</v>
      </c>
      <c r="L5" s="36"/>
      <c r="M5" s="27">
        <f t="shared" si="1"/>
        <v>245</v>
      </c>
      <c r="N5" s="67"/>
      <c r="O5" s="68"/>
    </row>
    <row r="6" spans="1:15" ht="15.75" thickBot="1" x14ac:dyDescent="0.3">
      <c r="A6" s="9">
        <v>5</v>
      </c>
      <c r="B6" s="5" t="s">
        <v>81</v>
      </c>
      <c r="C6" s="13" t="s">
        <v>44</v>
      </c>
      <c r="D6" s="6" t="s">
        <v>140</v>
      </c>
      <c r="E6" s="55" t="s">
        <v>24</v>
      </c>
      <c r="F6" s="29">
        <f t="shared" si="0"/>
        <v>220</v>
      </c>
      <c r="G6" s="36">
        <v>50</v>
      </c>
      <c r="H6" s="36">
        <v>45</v>
      </c>
      <c r="I6" s="36">
        <v>40</v>
      </c>
      <c r="J6" s="36">
        <v>40</v>
      </c>
      <c r="K6" s="36">
        <v>45</v>
      </c>
      <c r="L6" s="36"/>
      <c r="M6" s="27">
        <f t="shared" si="1"/>
        <v>220</v>
      </c>
      <c r="N6" s="67"/>
      <c r="O6" s="68"/>
    </row>
    <row r="7" spans="1:15" ht="15.75" thickBot="1" x14ac:dyDescent="0.3">
      <c r="A7" s="34">
        <v>6</v>
      </c>
      <c r="B7" s="5" t="s">
        <v>107</v>
      </c>
      <c r="C7" s="13" t="s">
        <v>108</v>
      </c>
      <c r="D7" s="6" t="s">
        <v>104</v>
      </c>
      <c r="E7" s="55" t="s">
        <v>24</v>
      </c>
      <c r="F7" s="29">
        <f t="shared" si="0"/>
        <v>176</v>
      </c>
      <c r="G7" s="36">
        <v>40</v>
      </c>
      <c r="H7" s="36">
        <v>40</v>
      </c>
      <c r="I7" s="36">
        <v>24</v>
      </c>
      <c r="J7" s="36">
        <v>36</v>
      </c>
      <c r="K7" s="36">
        <v>36</v>
      </c>
      <c r="L7" s="36"/>
      <c r="M7" s="27">
        <f t="shared" si="1"/>
        <v>176</v>
      </c>
      <c r="N7" s="67"/>
      <c r="O7" s="68"/>
    </row>
    <row r="8" spans="1:15" ht="15.75" thickBot="1" x14ac:dyDescent="0.3">
      <c r="A8" s="34">
        <v>7</v>
      </c>
      <c r="B8" s="5" t="s">
        <v>243</v>
      </c>
      <c r="C8" s="13" t="s">
        <v>244</v>
      </c>
      <c r="D8" s="7" t="s">
        <v>233</v>
      </c>
      <c r="E8" s="55" t="s">
        <v>24</v>
      </c>
      <c r="F8" s="29">
        <f t="shared" si="0"/>
        <v>165</v>
      </c>
      <c r="G8" s="36">
        <v>0</v>
      </c>
      <c r="H8" s="36">
        <v>36</v>
      </c>
      <c r="I8" s="36">
        <v>29</v>
      </c>
      <c r="J8" s="36">
        <v>60</v>
      </c>
      <c r="K8" s="36">
        <v>40</v>
      </c>
      <c r="L8" s="36"/>
      <c r="M8" s="27">
        <f t="shared" si="1"/>
        <v>165</v>
      </c>
      <c r="N8" s="67"/>
      <c r="O8" s="68"/>
    </row>
    <row r="9" spans="1:15" ht="15.75" thickBot="1" x14ac:dyDescent="0.3">
      <c r="A9" s="9">
        <v>8</v>
      </c>
      <c r="B9" s="5" t="s">
        <v>72</v>
      </c>
      <c r="C9" s="1" t="s">
        <v>82</v>
      </c>
      <c r="D9" s="7" t="s">
        <v>182</v>
      </c>
      <c r="E9" s="55" t="s">
        <v>24</v>
      </c>
      <c r="F9" s="30">
        <f t="shared" si="0"/>
        <v>135</v>
      </c>
      <c r="G9" s="36">
        <v>32</v>
      </c>
      <c r="H9" s="36">
        <v>26</v>
      </c>
      <c r="I9" s="36">
        <v>16</v>
      </c>
      <c r="J9" s="36">
        <v>32</v>
      </c>
      <c r="K9" s="36">
        <v>29</v>
      </c>
      <c r="L9" s="36"/>
      <c r="M9" s="27">
        <f t="shared" si="1"/>
        <v>135</v>
      </c>
      <c r="N9" s="67"/>
      <c r="O9" s="68"/>
    </row>
    <row r="10" spans="1:15" ht="15.75" thickBot="1" x14ac:dyDescent="0.3">
      <c r="A10" s="34">
        <v>9</v>
      </c>
      <c r="B10" s="5" t="s">
        <v>40</v>
      </c>
      <c r="C10" s="13" t="s">
        <v>20</v>
      </c>
      <c r="D10" s="6" t="s">
        <v>28</v>
      </c>
      <c r="E10" s="55" t="s">
        <v>24</v>
      </c>
      <c r="F10" s="29">
        <f t="shared" si="0"/>
        <v>123</v>
      </c>
      <c r="G10" s="36">
        <v>36</v>
      </c>
      <c r="H10" s="36">
        <v>29</v>
      </c>
      <c r="I10" s="36">
        <v>0</v>
      </c>
      <c r="J10" s="36">
        <v>26</v>
      </c>
      <c r="K10" s="36">
        <v>32</v>
      </c>
      <c r="L10" s="36"/>
      <c r="M10" s="27">
        <f t="shared" si="1"/>
        <v>123</v>
      </c>
      <c r="N10" s="67"/>
      <c r="O10" s="68"/>
    </row>
    <row r="11" spans="1:15" ht="15.75" thickBot="1" x14ac:dyDescent="0.3">
      <c r="A11" s="34">
        <v>10</v>
      </c>
      <c r="B11" s="13" t="s">
        <v>304</v>
      </c>
      <c r="C11" s="13" t="s">
        <v>305</v>
      </c>
      <c r="D11" s="13" t="s">
        <v>208</v>
      </c>
      <c r="E11" s="55" t="s">
        <v>24</v>
      </c>
      <c r="F11" s="29">
        <f t="shared" si="0"/>
        <v>100</v>
      </c>
      <c r="G11" s="36">
        <v>0</v>
      </c>
      <c r="H11" s="36">
        <v>0</v>
      </c>
      <c r="I11" s="36">
        <v>100</v>
      </c>
      <c r="J11" s="36">
        <v>0</v>
      </c>
      <c r="K11" s="36">
        <v>0</v>
      </c>
      <c r="L11" s="36"/>
      <c r="M11" s="27">
        <f t="shared" si="1"/>
        <v>100</v>
      </c>
      <c r="N11" s="67"/>
      <c r="O11" s="68"/>
    </row>
    <row r="12" spans="1:15" ht="15.75" thickBot="1" x14ac:dyDescent="0.3">
      <c r="A12" s="9">
        <v>11</v>
      </c>
      <c r="B12" s="5" t="s">
        <v>306</v>
      </c>
      <c r="C12" s="10" t="s">
        <v>307</v>
      </c>
      <c r="D12" s="7" t="s">
        <v>33</v>
      </c>
      <c r="E12" s="55" t="s">
        <v>24</v>
      </c>
      <c r="F12" s="29">
        <f t="shared" si="0"/>
        <v>80</v>
      </c>
      <c r="G12" s="36">
        <v>0</v>
      </c>
      <c r="H12" s="36">
        <v>0</v>
      </c>
      <c r="I12" s="36">
        <v>80</v>
      </c>
      <c r="J12" s="36">
        <v>0</v>
      </c>
      <c r="K12" s="36">
        <v>0</v>
      </c>
      <c r="L12" s="36"/>
      <c r="M12" s="27">
        <f t="shared" si="1"/>
        <v>80</v>
      </c>
      <c r="N12" s="67"/>
    </row>
    <row r="13" spans="1:15" ht="15.75" thickBot="1" x14ac:dyDescent="0.3">
      <c r="A13" s="34">
        <v>12</v>
      </c>
      <c r="B13" s="14" t="s">
        <v>245</v>
      </c>
      <c r="C13" s="14" t="s">
        <v>246</v>
      </c>
      <c r="D13" s="14" t="s">
        <v>247</v>
      </c>
      <c r="E13" s="55" t="s">
        <v>24</v>
      </c>
      <c r="F13" s="30">
        <f t="shared" si="0"/>
        <v>64</v>
      </c>
      <c r="G13" s="36">
        <v>0</v>
      </c>
      <c r="H13" s="36">
        <v>32</v>
      </c>
      <c r="I13" s="36">
        <v>32</v>
      </c>
      <c r="J13" s="36">
        <v>0</v>
      </c>
      <c r="K13" s="36">
        <v>0</v>
      </c>
      <c r="L13" s="36"/>
      <c r="M13" s="27">
        <f t="shared" si="1"/>
        <v>64</v>
      </c>
      <c r="N13" s="67"/>
    </row>
    <row r="14" spans="1:15" ht="15.75" thickBot="1" x14ac:dyDescent="0.3">
      <c r="A14" s="34">
        <v>13</v>
      </c>
      <c r="B14" s="14" t="s">
        <v>316</v>
      </c>
      <c r="C14" s="14" t="s">
        <v>317</v>
      </c>
      <c r="D14" s="14" t="s">
        <v>32</v>
      </c>
      <c r="E14" s="55" t="s">
        <v>24</v>
      </c>
      <c r="F14" s="30">
        <f t="shared" si="0"/>
        <v>47</v>
      </c>
      <c r="G14" s="36">
        <v>0</v>
      </c>
      <c r="H14" s="36">
        <v>0</v>
      </c>
      <c r="I14" s="36">
        <v>18</v>
      </c>
      <c r="J14" s="36">
        <v>29</v>
      </c>
      <c r="K14" s="36">
        <v>0</v>
      </c>
      <c r="L14" s="36"/>
      <c r="M14" s="27">
        <f t="shared" si="1"/>
        <v>47</v>
      </c>
      <c r="N14" s="67"/>
    </row>
    <row r="15" spans="1:15" ht="15.75" thickBot="1" x14ac:dyDescent="0.3">
      <c r="A15" s="9">
        <v>14</v>
      </c>
      <c r="B15" s="1" t="s">
        <v>250</v>
      </c>
      <c r="C15" s="1" t="s">
        <v>251</v>
      </c>
      <c r="D15" s="1" t="s">
        <v>32</v>
      </c>
      <c r="E15" s="55" t="s">
        <v>24</v>
      </c>
      <c r="F15" s="30">
        <f t="shared" si="0"/>
        <v>46</v>
      </c>
      <c r="G15" s="36">
        <v>0</v>
      </c>
      <c r="H15" s="36">
        <v>22</v>
      </c>
      <c r="I15" s="36">
        <v>0</v>
      </c>
      <c r="J15" s="36">
        <v>24</v>
      </c>
      <c r="K15" s="36">
        <v>0</v>
      </c>
      <c r="L15" s="36"/>
      <c r="M15" s="27">
        <f t="shared" si="1"/>
        <v>46</v>
      </c>
      <c r="N15" s="67"/>
    </row>
    <row r="16" spans="1:15" ht="15.75" thickBot="1" x14ac:dyDescent="0.3">
      <c r="A16" s="34">
        <v>15</v>
      </c>
      <c r="B16" s="14" t="s">
        <v>39</v>
      </c>
      <c r="C16" s="14" t="s">
        <v>59</v>
      </c>
      <c r="D16" s="14" t="s">
        <v>154</v>
      </c>
      <c r="E16" s="55" t="s">
        <v>24</v>
      </c>
      <c r="F16" s="30">
        <f t="shared" si="0"/>
        <v>45</v>
      </c>
      <c r="G16" s="36">
        <v>45</v>
      </c>
      <c r="H16" s="36">
        <v>0</v>
      </c>
      <c r="I16" s="36">
        <v>0</v>
      </c>
      <c r="J16" s="36">
        <v>0</v>
      </c>
      <c r="K16" s="36">
        <v>0</v>
      </c>
      <c r="L16" s="36"/>
      <c r="M16" s="27">
        <f t="shared" si="1"/>
        <v>45</v>
      </c>
      <c r="N16" s="67"/>
    </row>
    <row r="17" spans="1:14" ht="15.75" thickBot="1" x14ac:dyDescent="0.3">
      <c r="A17" s="34">
        <v>16</v>
      </c>
      <c r="B17" s="5" t="s">
        <v>310</v>
      </c>
      <c r="C17" s="14" t="s">
        <v>311</v>
      </c>
      <c r="D17" s="6" t="s">
        <v>208</v>
      </c>
      <c r="E17" s="55" t="s">
        <v>24</v>
      </c>
      <c r="F17" s="30">
        <f t="shared" si="0"/>
        <v>26</v>
      </c>
      <c r="G17" s="36">
        <v>0</v>
      </c>
      <c r="H17" s="36">
        <v>0</v>
      </c>
      <c r="I17" s="36">
        <v>26</v>
      </c>
      <c r="J17" s="36">
        <v>0</v>
      </c>
      <c r="K17" s="36">
        <v>0</v>
      </c>
      <c r="L17" s="36"/>
      <c r="M17" s="27">
        <f t="shared" si="1"/>
        <v>26</v>
      </c>
      <c r="N17" s="67"/>
    </row>
    <row r="18" spans="1:14" ht="15.75" thickBot="1" x14ac:dyDescent="0.3">
      <c r="A18" s="9">
        <v>17</v>
      </c>
      <c r="B18" s="5" t="s">
        <v>248</v>
      </c>
      <c r="C18" s="10" t="s">
        <v>249</v>
      </c>
      <c r="D18" s="7" t="s">
        <v>33</v>
      </c>
      <c r="E18" s="55" t="s">
        <v>24</v>
      </c>
      <c r="F18" s="29">
        <f t="shared" si="0"/>
        <v>24</v>
      </c>
      <c r="G18" s="36">
        <v>0</v>
      </c>
      <c r="H18" s="36">
        <v>24</v>
      </c>
      <c r="I18" s="36">
        <v>0</v>
      </c>
      <c r="J18" s="36">
        <v>0</v>
      </c>
      <c r="K18" s="36">
        <v>0</v>
      </c>
      <c r="L18" s="36"/>
      <c r="M18" s="27">
        <f t="shared" si="1"/>
        <v>24</v>
      </c>
    </row>
    <row r="19" spans="1:14" ht="15.75" thickBot="1" x14ac:dyDescent="0.3">
      <c r="A19" s="34">
        <v>18</v>
      </c>
      <c r="B19" s="13" t="s">
        <v>312</v>
      </c>
      <c r="C19" s="13" t="s">
        <v>313</v>
      </c>
      <c r="D19" s="13" t="s">
        <v>154</v>
      </c>
      <c r="E19" s="55" t="s">
        <v>24</v>
      </c>
      <c r="F19" s="29">
        <f t="shared" si="0"/>
        <v>22</v>
      </c>
      <c r="G19" s="36">
        <v>0</v>
      </c>
      <c r="H19" s="36">
        <v>0</v>
      </c>
      <c r="I19" s="36">
        <v>22</v>
      </c>
      <c r="J19" s="36">
        <v>0</v>
      </c>
      <c r="K19" s="36">
        <v>0</v>
      </c>
      <c r="L19" s="36"/>
      <c r="M19" s="27">
        <f t="shared" si="1"/>
        <v>22</v>
      </c>
    </row>
    <row r="20" spans="1:14" ht="15.75" thickBot="1" x14ac:dyDescent="0.3">
      <c r="A20" s="34">
        <v>19</v>
      </c>
      <c r="B20" s="5" t="s">
        <v>314</v>
      </c>
      <c r="C20" s="14" t="s">
        <v>315</v>
      </c>
      <c r="D20" s="6" t="s">
        <v>32</v>
      </c>
      <c r="E20" s="55" t="s">
        <v>24</v>
      </c>
      <c r="F20" s="30">
        <f t="shared" si="0"/>
        <v>20</v>
      </c>
      <c r="G20" s="36">
        <v>0</v>
      </c>
      <c r="H20" s="36">
        <v>0</v>
      </c>
      <c r="I20" s="36">
        <v>20</v>
      </c>
      <c r="J20" s="36">
        <v>0</v>
      </c>
      <c r="K20" s="36">
        <v>0</v>
      </c>
      <c r="L20" s="36"/>
      <c r="M20" s="27">
        <f t="shared" si="1"/>
        <v>20</v>
      </c>
    </row>
    <row r="21" spans="1:14" ht="15.75" thickBot="1" x14ac:dyDescent="0.3">
      <c r="A21" s="34">
        <v>20</v>
      </c>
      <c r="B21" s="14" t="s">
        <v>308</v>
      </c>
      <c r="C21" s="14" t="s">
        <v>309</v>
      </c>
      <c r="D21" s="14" t="s">
        <v>154</v>
      </c>
      <c r="E21" s="55" t="s">
        <v>24</v>
      </c>
      <c r="F21" s="30">
        <f t="shared" si="0"/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/>
      <c r="M21" s="27">
        <f t="shared" si="1"/>
        <v>0</v>
      </c>
    </row>
    <row r="22" spans="1:14" x14ac:dyDescent="0.25">
      <c r="A22" s="34"/>
      <c r="B22" s="5"/>
      <c r="C22" s="10"/>
      <c r="D22" s="6"/>
      <c r="E22" s="55" t="s">
        <v>24</v>
      </c>
      <c r="F22" s="29">
        <f t="shared" ref="F22" si="2">SUM(G22:L22)</f>
        <v>0</v>
      </c>
      <c r="G22" s="36">
        <v>0</v>
      </c>
      <c r="H22" s="36"/>
      <c r="I22" s="36"/>
      <c r="J22" s="36"/>
      <c r="K22" s="36"/>
      <c r="L22" s="36"/>
      <c r="M22" s="27">
        <f t="shared" ref="M22" si="3">IF(COUNT(G22:L22)&lt;6,SUM(G22:L22),SUM(G22:L22)-(MIN(G22:L22)))</f>
        <v>0</v>
      </c>
    </row>
    <row r="23" spans="1:14" x14ac:dyDescent="0.25">
      <c r="F23"/>
    </row>
    <row r="24" spans="1:14" x14ac:dyDescent="0.25">
      <c r="F24"/>
    </row>
    <row r="25" spans="1:14" x14ac:dyDescent="0.25">
      <c r="F25"/>
    </row>
    <row r="26" spans="1:14" x14ac:dyDescent="0.25">
      <c r="F26"/>
    </row>
    <row r="27" spans="1:14" x14ac:dyDescent="0.25">
      <c r="F27"/>
    </row>
    <row r="28" spans="1:14" x14ac:dyDescent="0.25">
      <c r="F28"/>
    </row>
    <row r="29" spans="1:14" x14ac:dyDescent="0.25">
      <c r="F29"/>
    </row>
    <row r="30" spans="1:14" x14ac:dyDescent="0.25">
      <c r="F30"/>
    </row>
    <row r="31" spans="1:14" x14ac:dyDescent="0.25">
      <c r="F31"/>
    </row>
    <row r="32" spans="1:14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</sheetData>
  <sortState xmlns:xlrd2="http://schemas.microsoft.com/office/spreadsheetml/2017/richdata2" ref="A2:M21">
    <sortCondition descending="1" ref="M2:M21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7"/>
  <sheetViews>
    <sheetView zoomScaleNormal="100" workbookViewId="0"/>
  </sheetViews>
  <sheetFormatPr baseColWidth="10" defaultRowHeight="15" x14ac:dyDescent="0.25"/>
  <cols>
    <col min="1" max="1" width="5.28515625" customWidth="1"/>
    <col min="2" max="2" width="14.85546875" customWidth="1"/>
    <col min="3" max="3" width="16.85546875" customWidth="1"/>
    <col min="4" max="4" width="14" customWidth="1"/>
    <col min="5" max="5" width="6.85546875" customWidth="1"/>
    <col min="6" max="6" width="6.5703125" style="4" hidden="1" customWidth="1"/>
    <col min="7" max="9" width="4.5703125" customWidth="1"/>
    <col min="10" max="11" width="4.42578125" customWidth="1"/>
    <col min="12" max="12" width="4.5703125" customWidth="1"/>
    <col min="13" max="13" width="8.28515625" style="26" customWidth="1"/>
    <col min="14" max="14" width="15" style="4" customWidth="1"/>
  </cols>
  <sheetData>
    <row r="1" spans="1:15" ht="15.75" thickBot="1" x14ac:dyDescent="0.3">
      <c r="A1" s="17" t="s">
        <v>0</v>
      </c>
      <c r="B1" s="18" t="s">
        <v>1</v>
      </c>
      <c r="C1" s="18" t="s">
        <v>2</v>
      </c>
      <c r="D1" s="19" t="s">
        <v>3</v>
      </c>
      <c r="E1" s="19" t="s">
        <v>4</v>
      </c>
      <c r="F1" s="25" t="s">
        <v>56</v>
      </c>
      <c r="G1" s="20">
        <v>1</v>
      </c>
      <c r="H1" s="3">
        <v>2</v>
      </c>
      <c r="I1" s="3">
        <v>3</v>
      </c>
      <c r="J1" s="3">
        <v>4</v>
      </c>
      <c r="K1" s="3">
        <v>5</v>
      </c>
      <c r="L1" s="39">
        <v>6</v>
      </c>
      <c r="M1" s="69" t="s">
        <v>65</v>
      </c>
      <c r="N1" s="67"/>
      <c r="O1" s="67"/>
    </row>
    <row r="2" spans="1:15" ht="15.75" customHeight="1" thickBot="1" x14ac:dyDescent="0.3">
      <c r="A2" s="42">
        <v>1</v>
      </c>
      <c r="B2" s="46" t="s">
        <v>105</v>
      </c>
      <c r="C2" s="46" t="s">
        <v>122</v>
      </c>
      <c r="D2" s="46" t="s">
        <v>106</v>
      </c>
      <c r="E2" s="45" t="s">
        <v>17</v>
      </c>
      <c r="F2" s="44">
        <f t="shared" ref="F2:F8" si="0">SUM(G2:L2)</f>
        <v>360</v>
      </c>
      <c r="G2" s="42">
        <v>80</v>
      </c>
      <c r="H2" s="12">
        <v>0</v>
      </c>
      <c r="I2" s="12">
        <v>80</v>
      </c>
      <c r="J2" s="12">
        <v>100</v>
      </c>
      <c r="K2" s="12">
        <v>100</v>
      </c>
      <c r="L2" s="12"/>
      <c r="M2" s="62">
        <f t="shared" ref="M2:M8" si="1">IF(COUNT(G2:L2)&lt;6,SUM(G2:L2),SUM(G2:L2)-(MIN(G2:L2)))</f>
        <v>360</v>
      </c>
      <c r="N2" s="67"/>
      <c r="O2" s="68"/>
    </row>
    <row r="3" spans="1:15" s="4" customFormat="1" ht="15.75" customHeight="1" thickBot="1" x14ac:dyDescent="0.3">
      <c r="A3" s="9">
        <v>2</v>
      </c>
      <c r="B3" s="5" t="s">
        <v>157</v>
      </c>
      <c r="C3" s="14" t="s">
        <v>41</v>
      </c>
      <c r="D3" s="7" t="s">
        <v>92</v>
      </c>
      <c r="E3" s="45" t="s">
        <v>17</v>
      </c>
      <c r="F3" s="30">
        <f t="shared" si="0"/>
        <v>300</v>
      </c>
      <c r="G3" s="42">
        <v>100</v>
      </c>
      <c r="H3" s="12">
        <v>100</v>
      </c>
      <c r="I3" s="12">
        <v>100</v>
      </c>
      <c r="J3" s="12">
        <v>0</v>
      </c>
      <c r="K3" s="12">
        <v>0</v>
      </c>
      <c r="L3" s="12"/>
      <c r="M3" s="70">
        <f t="shared" si="1"/>
        <v>300</v>
      </c>
      <c r="N3" s="67"/>
      <c r="O3" s="68"/>
    </row>
    <row r="4" spans="1:15" ht="15.75" thickBot="1" x14ac:dyDescent="0.3">
      <c r="A4" s="12">
        <v>3</v>
      </c>
      <c r="B4" s="5" t="s">
        <v>132</v>
      </c>
      <c r="C4" s="13" t="s">
        <v>133</v>
      </c>
      <c r="D4" s="7" t="s">
        <v>149</v>
      </c>
      <c r="E4" s="45" t="s">
        <v>17</v>
      </c>
      <c r="F4" s="29">
        <f t="shared" si="0"/>
        <v>260</v>
      </c>
      <c r="G4" s="42">
        <v>60</v>
      </c>
      <c r="H4" s="12">
        <v>60</v>
      </c>
      <c r="I4" s="12">
        <v>0</v>
      </c>
      <c r="J4" s="12">
        <v>80</v>
      </c>
      <c r="K4" s="12">
        <v>60</v>
      </c>
      <c r="L4" s="12"/>
      <c r="M4" s="64">
        <f t="shared" si="1"/>
        <v>260</v>
      </c>
      <c r="N4" s="67"/>
      <c r="O4" s="68"/>
    </row>
    <row r="5" spans="1:15" ht="15.75" thickBot="1" x14ac:dyDescent="0.3">
      <c r="A5" s="34">
        <v>4</v>
      </c>
      <c r="B5" s="5" t="s">
        <v>5</v>
      </c>
      <c r="C5" s="10" t="s">
        <v>239</v>
      </c>
      <c r="D5" s="7" t="s">
        <v>240</v>
      </c>
      <c r="E5" s="45" t="s">
        <v>17</v>
      </c>
      <c r="F5" s="29">
        <f t="shared" si="0"/>
        <v>80</v>
      </c>
      <c r="G5" s="42">
        <v>0</v>
      </c>
      <c r="H5" s="12">
        <v>80</v>
      </c>
      <c r="I5" s="12">
        <v>0</v>
      </c>
      <c r="J5" s="12">
        <v>0</v>
      </c>
      <c r="K5" s="12">
        <v>0</v>
      </c>
      <c r="L5" s="12"/>
      <c r="M5" s="64">
        <f t="shared" si="1"/>
        <v>80</v>
      </c>
      <c r="N5" s="67"/>
      <c r="O5" s="68"/>
    </row>
    <row r="6" spans="1:15" ht="15.75" thickBot="1" x14ac:dyDescent="0.3">
      <c r="A6" s="9">
        <v>4</v>
      </c>
      <c r="B6" s="10" t="s">
        <v>137</v>
      </c>
      <c r="C6" s="10" t="s">
        <v>402</v>
      </c>
      <c r="D6" s="10" t="s">
        <v>403</v>
      </c>
      <c r="E6" s="45" t="s">
        <v>17</v>
      </c>
      <c r="F6" s="29">
        <f t="shared" si="0"/>
        <v>80</v>
      </c>
      <c r="G6" s="42">
        <v>0</v>
      </c>
      <c r="H6" s="12">
        <v>0</v>
      </c>
      <c r="I6" s="12">
        <v>0</v>
      </c>
      <c r="J6" s="12">
        <v>0</v>
      </c>
      <c r="K6" s="12">
        <v>80</v>
      </c>
      <c r="L6" s="12"/>
      <c r="M6" s="27">
        <f t="shared" si="1"/>
        <v>80</v>
      </c>
      <c r="N6" s="67"/>
      <c r="O6" s="68"/>
    </row>
    <row r="7" spans="1:15" ht="15.75" thickBot="1" x14ac:dyDescent="0.3">
      <c r="A7" s="9">
        <v>6</v>
      </c>
      <c r="B7" s="14" t="s">
        <v>318</v>
      </c>
      <c r="C7" s="14" t="s">
        <v>319</v>
      </c>
      <c r="D7" s="14" t="s">
        <v>320</v>
      </c>
      <c r="E7" s="45" t="s">
        <v>17</v>
      </c>
      <c r="F7" s="30">
        <f t="shared" si="0"/>
        <v>60</v>
      </c>
      <c r="G7" s="42">
        <v>0</v>
      </c>
      <c r="H7" s="12">
        <v>0</v>
      </c>
      <c r="I7" s="12">
        <v>60</v>
      </c>
      <c r="J7" s="12">
        <v>0</v>
      </c>
      <c r="K7" s="12">
        <v>0</v>
      </c>
      <c r="L7" s="12"/>
      <c r="M7" s="27">
        <f t="shared" si="1"/>
        <v>60</v>
      </c>
      <c r="N7" s="67"/>
      <c r="O7" s="68"/>
    </row>
    <row r="8" spans="1:15" ht="15.75" thickBot="1" x14ac:dyDescent="0.3">
      <c r="A8" s="34">
        <v>7</v>
      </c>
      <c r="B8" s="1" t="s">
        <v>158</v>
      </c>
      <c r="C8" s="1" t="s">
        <v>159</v>
      </c>
      <c r="D8" s="1" t="s">
        <v>28</v>
      </c>
      <c r="E8" s="45" t="s">
        <v>17</v>
      </c>
      <c r="F8" s="30">
        <f t="shared" si="0"/>
        <v>50</v>
      </c>
      <c r="G8" s="42">
        <v>50</v>
      </c>
      <c r="H8" s="12">
        <v>0</v>
      </c>
      <c r="I8" s="12">
        <v>0</v>
      </c>
      <c r="J8" s="12">
        <v>0</v>
      </c>
      <c r="K8" s="12">
        <v>0</v>
      </c>
      <c r="L8" s="12"/>
      <c r="M8" s="27">
        <f t="shared" si="1"/>
        <v>50</v>
      </c>
      <c r="N8" s="67"/>
      <c r="O8" s="68"/>
    </row>
    <row r="9" spans="1:15" ht="15.75" thickBot="1" x14ac:dyDescent="0.3">
      <c r="A9" s="9">
        <v>8</v>
      </c>
      <c r="B9" s="14"/>
      <c r="C9" s="14"/>
      <c r="D9" s="14"/>
      <c r="E9" s="45" t="s">
        <v>17</v>
      </c>
      <c r="F9" s="30">
        <f t="shared" ref="F9:F23" si="2">SUM(G9:L9)</f>
        <v>0</v>
      </c>
      <c r="G9" s="42">
        <v>0</v>
      </c>
      <c r="H9" s="12"/>
      <c r="I9" s="12"/>
      <c r="J9" s="12"/>
      <c r="K9" s="12"/>
      <c r="L9" s="12"/>
      <c r="M9" s="27">
        <f t="shared" ref="M9:M23" si="3">IF(COUNT(G9:L9)&lt;6,SUM(G9:L9),SUM(G9:L9)-(MIN(G9:L9)))</f>
        <v>0</v>
      </c>
      <c r="N9" s="67"/>
      <c r="O9" s="68"/>
    </row>
    <row r="10" spans="1:15" ht="15.75" thickBot="1" x14ac:dyDescent="0.3">
      <c r="A10" s="12">
        <v>9</v>
      </c>
      <c r="B10" s="5"/>
      <c r="C10" s="13"/>
      <c r="D10" s="7"/>
      <c r="E10" s="45" t="s">
        <v>17</v>
      </c>
      <c r="F10" s="29">
        <f t="shared" si="2"/>
        <v>0</v>
      </c>
      <c r="G10" s="42">
        <v>0</v>
      </c>
      <c r="H10" s="12"/>
      <c r="I10" s="12"/>
      <c r="J10" s="12"/>
      <c r="K10" s="12"/>
      <c r="L10" s="12"/>
      <c r="M10" s="27">
        <f t="shared" si="3"/>
        <v>0</v>
      </c>
      <c r="N10" s="67"/>
      <c r="O10" s="68"/>
    </row>
    <row r="11" spans="1:15" ht="15.75" thickBot="1" x14ac:dyDescent="0.3">
      <c r="A11" s="34">
        <v>10</v>
      </c>
      <c r="B11" s="14"/>
      <c r="C11" s="14"/>
      <c r="D11" s="14"/>
      <c r="E11" s="45" t="s">
        <v>17</v>
      </c>
      <c r="F11" s="30">
        <f t="shared" si="2"/>
        <v>0</v>
      </c>
      <c r="G11" s="42">
        <v>0</v>
      </c>
      <c r="H11" s="12"/>
      <c r="I11" s="12"/>
      <c r="J11" s="12"/>
      <c r="K11" s="12"/>
      <c r="L11" s="12"/>
      <c r="M11" s="27">
        <f t="shared" si="3"/>
        <v>0</v>
      </c>
      <c r="N11" s="67"/>
      <c r="O11" s="68"/>
    </row>
    <row r="12" spans="1:15" ht="15.75" thickBot="1" x14ac:dyDescent="0.3">
      <c r="A12" s="9">
        <v>11</v>
      </c>
      <c r="B12" s="5"/>
      <c r="C12" s="13"/>
      <c r="D12" s="7"/>
      <c r="E12" s="45" t="s">
        <v>17</v>
      </c>
      <c r="F12" s="29">
        <f t="shared" si="2"/>
        <v>0</v>
      </c>
      <c r="G12" s="42">
        <v>0</v>
      </c>
      <c r="H12" s="12"/>
      <c r="I12" s="12"/>
      <c r="J12" s="12"/>
      <c r="K12" s="12"/>
      <c r="L12" s="12"/>
      <c r="M12" s="27">
        <f t="shared" si="3"/>
        <v>0</v>
      </c>
      <c r="N12" s="67"/>
    </row>
    <row r="13" spans="1:15" ht="15.75" thickBot="1" x14ac:dyDescent="0.3">
      <c r="A13" s="9">
        <v>12</v>
      </c>
      <c r="B13" s="5"/>
      <c r="C13" s="1"/>
      <c r="D13" s="7"/>
      <c r="E13" s="45" t="s">
        <v>17</v>
      </c>
      <c r="F13" s="30">
        <f t="shared" si="2"/>
        <v>0</v>
      </c>
      <c r="G13" s="42">
        <v>0</v>
      </c>
      <c r="H13" s="12"/>
      <c r="I13" s="12"/>
      <c r="J13" s="12"/>
      <c r="K13" s="12"/>
      <c r="L13" s="12"/>
      <c r="M13" s="27">
        <f t="shared" si="3"/>
        <v>0</v>
      </c>
      <c r="N13" s="67"/>
    </row>
    <row r="14" spans="1:15" ht="15.75" thickBot="1" x14ac:dyDescent="0.3">
      <c r="A14" s="42">
        <v>13</v>
      </c>
      <c r="B14" s="1"/>
      <c r="C14" s="1"/>
      <c r="D14" s="1"/>
      <c r="E14" s="45" t="s">
        <v>17</v>
      </c>
      <c r="F14" s="30">
        <f t="shared" si="2"/>
        <v>0</v>
      </c>
      <c r="G14" s="42">
        <v>0</v>
      </c>
      <c r="H14" s="12"/>
      <c r="I14" s="12"/>
      <c r="J14" s="12"/>
      <c r="K14" s="12"/>
      <c r="L14" s="12"/>
      <c r="M14" s="27">
        <f t="shared" si="3"/>
        <v>0</v>
      </c>
      <c r="N14" s="67"/>
    </row>
    <row r="15" spans="1:15" ht="15.75" thickBot="1" x14ac:dyDescent="0.3">
      <c r="A15" s="9">
        <v>14</v>
      </c>
      <c r="B15" s="5"/>
      <c r="C15" s="10"/>
      <c r="D15" s="7"/>
      <c r="E15" s="45" t="s">
        <v>17</v>
      </c>
      <c r="F15" s="29">
        <f t="shared" si="2"/>
        <v>0</v>
      </c>
      <c r="G15" s="42">
        <v>0</v>
      </c>
      <c r="H15" s="12"/>
      <c r="I15" s="12"/>
      <c r="J15" s="12"/>
      <c r="K15" s="12"/>
      <c r="L15" s="12"/>
      <c r="M15" s="27">
        <f t="shared" si="3"/>
        <v>0</v>
      </c>
      <c r="N15" s="67"/>
    </row>
    <row r="16" spans="1:15" ht="15.75" thickBot="1" x14ac:dyDescent="0.3">
      <c r="A16" s="12">
        <v>15</v>
      </c>
      <c r="B16" s="1"/>
      <c r="C16" s="1"/>
      <c r="D16" s="1"/>
      <c r="E16" s="45" t="s">
        <v>17</v>
      </c>
      <c r="F16" s="30">
        <f t="shared" si="2"/>
        <v>0</v>
      </c>
      <c r="G16" s="42">
        <v>0</v>
      </c>
      <c r="H16" s="12"/>
      <c r="I16" s="12"/>
      <c r="J16" s="12"/>
      <c r="K16" s="12"/>
      <c r="L16" s="12"/>
      <c r="M16" s="27">
        <f t="shared" si="3"/>
        <v>0</v>
      </c>
      <c r="N16" s="67"/>
    </row>
    <row r="17" spans="1:14" ht="15.75" thickBot="1" x14ac:dyDescent="0.3">
      <c r="A17" s="34">
        <v>16</v>
      </c>
      <c r="B17" s="13"/>
      <c r="C17" s="13"/>
      <c r="D17" s="13"/>
      <c r="E17" s="45" t="s">
        <v>17</v>
      </c>
      <c r="F17" s="29">
        <f t="shared" si="2"/>
        <v>0</v>
      </c>
      <c r="G17" s="12">
        <v>0</v>
      </c>
      <c r="H17" s="12"/>
      <c r="I17" s="12"/>
      <c r="J17" s="12"/>
      <c r="K17" s="12"/>
      <c r="L17" s="12"/>
      <c r="M17" s="27">
        <f t="shared" si="3"/>
        <v>0</v>
      </c>
      <c r="N17" s="67"/>
    </row>
    <row r="18" spans="1:14" ht="15.75" thickBot="1" x14ac:dyDescent="0.3">
      <c r="A18" s="12">
        <v>17</v>
      </c>
      <c r="B18" s="5"/>
      <c r="C18" s="10"/>
      <c r="D18" s="6"/>
      <c r="E18" s="45" t="s">
        <v>17</v>
      </c>
      <c r="F18" s="29">
        <f t="shared" si="2"/>
        <v>0</v>
      </c>
      <c r="G18" s="12">
        <v>0</v>
      </c>
      <c r="H18" s="12"/>
      <c r="I18" s="12"/>
      <c r="J18" s="12"/>
      <c r="K18" s="12"/>
      <c r="L18" s="12"/>
      <c r="M18" s="27">
        <f t="shared" si="3"/>
        <v>0</v>
      </c>
    </row>
    <row r="19" spans="1:14" ht="15.75" thickBot="1" x14ac:dyDescent="0.3">
      <c r="A19" s="9">
        <v>18</v>
      </c>
      <c r="B19" s="1"/>
      <c r="C19" s="1"/>
      <c r="D19" s="1"/>
      <c r="E19" s="45" t="s">
        <v>17</v>
      </c>
      <c r="F19" s="30">
        <f t="shared" si="2"/>
        <v>0</v>
      </c>
      <c r="G19" s="12">
        <v>0</v>
      </c>
      <c r="H19" s="12"/>
      <c r="I19" s="12"/>
      <c r="J19" s="12"/>
      <c r="K19" s="12"/>
      <c r="L19" s="12"/>
      <c r="M19" s="27">
        <f t="shared" si="3"/>
        <v>0</v>
      </c>
    </row>
    <row r="20" spans="1:14" ht="15.75" thickBot="1" x14ac:dyDescent="0.3">
      <c r="A20" s="34">
        <v>19</v>
      </c>
      <c r="B20" s="5"/>
      <c r="C20" s="10"/>
      <c r="D20" s="7"/>
      <c r="E20" s="45" t="s">
        <v>17</v>
      </c>
      <c r="F20" s="29">
        <f t="shared" si="2"/>
        <v>0</v>
      </c>
      <c r="G20" s="12">
        <v>0</v>
      </c>
      <c r="H20" s="12"/>
      <c r="I20" s="12"/>
      <c r="J20" s="12"/>
      <c r="K20" s="12"/>
      <c r="L20" s="12"/>
      <c r="M20" s="27">
        <f t="shared" si="3"/>
        <v>0</v>
      </c>
    </row>
    <row r="21" spans="1:14" ht="15.75" thickBot="1" x14ac:dyDescent="0.3">
      <c r="A21" s="12">
        <v>20</v>
      </c>
      <c r="B21" s="5"/>
      <c r="C21" s="14"/>
      <c r="D21" s="6"/>
      <c r="E21" s="45" t="s">
        <v>17</v>
      </c>
      <c r="F21" s="30">
        <f t="shared" si="2"/>
        <v>0</v>
      </c>
      <c r="G21" s="12">
        <v>0</v>
      </c>
      <c r="H21" s="12"/>
      <c r="I21" s="12"/>
      <c r="J21" s="12"/>
      <c r="K21" s="12"/>
      <c r="L21" s="12"/>
      <c r="M21" s="27">
        <f t="shared" si="3"/>
        <v>0</v>
      </c>
    </row>
    <row r="22" spans="1:14" ht="15.75" thickBot="1" x14ac:dyDescent="0.3">
      <c r="A22" s="9">
        <v>21</v>
      </c>
      <c r="B22" s="5"/>
      <c r="C22" s="14"/>
      <c r="D22" s="7"/>
      <c r="E22" s="45" t="s">
        <v>17</v>
      </c>
      <c r="F22" s="30">
        <f t="shared" si="2"/>
        <v>0</v>
      </c>
      <c r="G22" s="12">
        <v>0</v>
      </c>
      <c r="H22" s="12"/>
      <c r="I22" s="12"/>
      <c r="J22" s="12"/>
      <c r="K22" s="12"/>
      <c r="L22" s="12"/>
      <c r="M22" s="27">
        <f t="shared" si="3"/>
        <v>0</v>
      </c>
    </row>
    <row r="23" spans="1:14" ht="15.75" thickBot="1" x14ac:dyDescent="0.3">
      <c r="A23" s="34">
        <v>22</v>
      </c>
      <c r="B23" s="5"/>
      <c r="C23" s="10"/>
      <c r="D23" s="6"/>
      <c r="E23" s="45" t="s">
        <v>17</v>
      </c>
      <c r="F23" s="29">
        <f t="shared" si="2"/>
        <v>0</v>
      </c>
      <c r="G23" s="12">
        <v>0</v>
      </c>
      <c r="H23" s="12"/>
      <c r="I23" s="12"/>
      <c r="J23" s="12"/>
      <c r="K23" s="12"/>
      <c r="L23" s="12"/>
      <c r="M23" s="16">
        <f t="shared" si="3"/>
        <v>0</v>
      </c>
    </row>
    <row r="24" spans="1:14" x14ac:dyDescent="0.25">
      <c r="F24"/>
    </row>
    <row r="25" spans="1:14" x14ac:dyDescent="0.25">
      <c r="F25"/>
    </row>
    <row r="26" spans="1:14" x14ac:dyDescent="0.25">
      <c r="F26"/>
    </row>
    <row r="27" spans="1:14" x14ac:dyDescent="0.25">
      <c r="F27"/>
    </row>
    <row r="28" spans="1:14" x14ac:dyDescent="0.25">
      <c r="F28"/>
    </row>
    <row r="29" spans="1:14" x14ac:dyDescent="0.25">
      <c r="F29"/>
    </row>
    <row r="30" spans="1:14" ht="16.5" customHeight="1" x14ac:dyDescent="0.25">
      <c r="F30"/>
    </row>
    <row r="31" spans="1:14" x14ac:dyDescent="0.25">
      <c r="F31"/>
    </row>
    <row r="32" spans="1:14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</sheetData>
  <sortState xmlns:xlrd2="http://schemas.microsoft.com/office/spreadsheetml/2017/richdata2" ref="A2:M8">
    <sortCondition descending="1" ref="M2:M8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2"/>
  <sheetViews>
    <sheetView zoomScaleNormal="100" workbookViewId="0">
      <selection activeCell="M2" sqref="M2"/>
    </sheetView>
  </sheetViews>
  <sheetFormatPr baseColWidth="10" defaultRowHeight="15" x14ac:dyDescent="0.25"/>
  <cols>
    <col min="1" max="1" width="5.140625" customWidth="1"/>
    <col min="2" max="2" width="14.7109375" customWidth="1"/>
    <col min="3" max="3" width="17.140625" customWidth="1"/>
    <col min="4" max="4" width="16.42578125" bestFit="1" customWidth="1"/>
    <col min="5" max="5" width="6.5703125" customWidth="1"/>
    <col min="6" max="6" width="7" style="4" hidden="1" customWidth="1"/>
    <col min="7" max="7" width="5.28515625" customWidth="1"/>
    <col min="8" max="8" width="4.42578125" customWidth="1"/>
    <col min="9" max="9" width="5.28515625" customWidth="1"/>
    <col min="10" max="10" width="4.85546875" customWidth="1"/>
    <col min="11" max="11" width="4.5703125" customWidth="1"/>
    <col min="12" max="12" width="5.85546875" customWidth="1"/>
    <col min="13" max="13" width="8.85546875" style="26" customWidth="1"/>
    <col min="14" max="14" width="19.5703125" style="4" customWidth="1"/>
  </cols>
  <sheetData>
    <row r="1" spans="1:15" ht="15.75" thickBot="1" x14ac:dyDescent="0.3">
      <c r="A1" s="50" t="s">
        <v>0</v>
      </c>
      <c r="B1" s="47" t="s">
        <v>1</v>
      </c>
      <c r="C1" s="58" t="s">
        <v>2</v>
      </c>
      <c r="D1" s="47" t="s">
        <v>3</v>
      </c>
      <c r="E1" s="58" t="s">
        <v>4</v>
      </c>
      <c r="F1" s="25" t="s">
        <v>56</v>
      </c>
      <c r="G1" s="41">
        <v>1</v>
      </c>
      <c r="H1" s="52">
        <v>2</v>
      </c>
      <c r="I1" s="41">
        <v>3</v>
      </c>
      <c r="J1" s="52">
        <v>4</v>
      </c>
      <c r="K1" s="41">
        <v>5</v>
      </c>
      <c r="L1" s="52">
        <v>6</v>
      </c>
      <c r="M1" s="16" t="s">
        <v>65</v>
      </c>
      <c r="O1" s="67"/>
    </row>
    <row r="2" spans="1:15" ht="19.149999999999999" customHeight="1" thickBot="1" x14ac:dyDescent="0.3">
      <c r="A2" s="34">
        <v>1</v>
      </c>
      <c r="B2" s="13" t="s">
        <v>50</v>
      </c>
      <c r="C2" s="13" t="s">
        <v>9</v>
      </c>
      <c r="D2" s="13" t="s">
        <v>140</v>
      </c>
      <c r="E2" s="55" t="s">
        <v>16</v>
      </c>
      <c r="F2" s="37">
        <f t="shared" ref="F2:F19" si="0">SUM(G2:L2)</f>
        <v>340</v>
      </c>
      <c r="G2" s="34">
        <v>100</v>
      </c>
      <c r="H2" s="34">
        <v>100</v>
      </c>
      <c r="I2" s="34">
        <v>80</v>
      </c>
      <c r="J2" s="34">
        <v>60</v>
      </c>
      <c r="K2" s="34">
        <v>0</v>
      </c>
      <c r="L2" s="34"/>
      <c r="M2" s="38">
        <f t="shared" ref="M2:M19" si="1">IF(COUNT(G2:L2)&lt;6,SUM(G2:L2),SUM(G2:L2)-(MIN(G2:L2)))</f>
        <v>340</v>
      </c>
      <c r="N2" s="67"/>
      <c r="O2" s="68"/>
    </row>
    <row r="3" spans="1:15" s="4" customFormat="1" ht="17.25" customHeight="1" thickBot="1" x14ac:dyDescent="0.3">
      <c r="A3" s="9">
        <v>2</v>
      </c>
      <c r="B3" s="5" t="s">
        <v>101</v>
      </c>
      <c r="C3" s="10" t="s">
        <v>155</v>
      </c>
      <c r="D3" s="7" t="s">
        <v>28</v>
      </c>
      <c r="E3" s="55" t="s">
        <v>16</v>
      </c>
      <c r="F3" s="29">
        <f t="shared" si="0"/>
        <v>289</v>
      </c>
      <c r="G3" s="34">
        <v>80</v>
      </c>
      <c r="H3" s="34">
        <v>0</v>
      </c>
      <c r="I3" s="34">
        <v>29</v>
      </c>
      <c r="J3" s="34">
        <v>80</v>
      </c>
      <c r="K3" s="34">
        <v>100</v>
      </c>
      <c r="L3" s="34"/>
      <c r="M3" s="40">
        <f t="shared" si="1"/>
        <v>289</v>
      </c>
      <c r="N3" s="67"/>
      <c r="O3" s="68"/>
    </row>
    <row r="4" spans="1:15" ht="15.75" thickBot="1" x14ac:dyDescent="0.3">
      <c r="A4" s="9">
        <v>3</v>
      </c>
      <c r="B4" s="1" t="s">
        <v>156</v>
      </c>
      <c r="C4" s="1" t="s">
        <v>120</v>
      </c>
      <c r="D4" s="1" t="s">
        <v>28</v>
      </c>
      <c r="E4" s="55" t="s">
        <v>16</v>
      </c>
      <c r="F4" s="29">
        <f t="shared" si="0"/>
        <v>285</v>
      </c>
      <c r="G4" s="34">
        <v>60</v>
      </c>
      <c r="H4" s="34">
        <v>0</v>
      </c>
      <c r="I4" s="34">
        <v>45</v>
      </c>
      <c r="J4" s="34">
        <v>100</v>
      </c>
      <c r="K4" s="34">
        <v>80</v>
      </c>
      <c r="L4" s="34"/>
      <c r="M4" s="27">
        <f t="shared" si="1"/>
        <v>285</v>
      </c>
      <c r="N4" s="67"/>
      <c r="O4" s="68"/>
    </row>
    <row r="5" spans="1:15" ht="15.75" thickBot="1" x14ac:dyDescent="0.3">
      <c r="A5" s="34">
        <v>4</v>
      </c>
      <c r="B5" s="13" t="s">
        <v>57</v>
      </c>
      <c r="C5" s="13" t="s">
        <v>58</v>
      </c>
      <c r="D5" s="13" t="s">
        <v>140</v>
      </c>
      <c r="E5" s="55" t="s">
        <v>16</v>
      </c>
      <c r="F5" s="30">
        <f t="shared" si="0"/>
        <v>227</v>
      </c>
      <c r="G5" s="34">
        <v>45</v>
      </c>
      <c r="H5" s="34">
        <v>60</v>
      </c>
      <c r="I5" s="34">
        <v>22</v>
      </c>
      <c r="J5" s="34">
        <v>50</v>
      </c>
      <c r="K5" s="34">
        <v>50</v>
      </c>
      <c r="L5" s="34"/>
      <c r="M5" s="27">
        <f t="shared" si="1"/>
        <v>227</v>
      </c>
      <c r="N5" s="67"/>
      <c r="O5" s="68"/>
    </row>
    <row r="6" spans="1:15" ht="15.75" thickBot="1" x14ac:dyDescent="0.3">
      <c r="A6" s="9">
        <v>5</v>
      </c>
      <c r="B6" s="1" t="s">
        <v>103</v>
      </c>
      <c r="C6" s="1" t="s">
        <v>121</v>
      </c>
      <c r="D6" s="1" t="s">
        <v>181</v>
      </c>
      <c r="E6" s="55" t="s">
        <v>16</v>
      </c>
      <c r="F6" s="29">
        <f t="shared" si="0"/>
        <v>219</v>
      </c>
      <c r="G6" s="34">
        <v>40</v>
      </c>
      <c r="H6" s="34">
        <v>45</v>
      </c>
      <c r="I6" s="34">
        <v>29</v>
      </c>
      <c r="J6" s="34">
        <v>45</v>
      </c>
      <c r="K6" s="34">
        <v>60</v>
      </c>
      <c r="L6" s="34"/>
      <c r="M6" s="27">
        <f t="shared" si="1"/>
        <v>219</v>
      </c>
      <c r="N6" s="67"/>
      <c r="O6" s="68"/>
    </row>
    <row r="7" spans="1:15" ht="15.75" thickBot="1" x14ac:dyDescent="0.3">
      <c r="A7" s="34">
        <v>6</v>
      </c>
      <c r="B7" s="14" t="s">
        <v>102</v>
      </c>
      <c r="C7" s="14" t="s">
        <v>47</v>
      </c>
      <c r="D7" s="14" t="s">
        <v>32</v>
      </c>
      <c r="E7" s="55" t="s">
        <v>16</v>
      </c>
      <c r="F7" s="30">
        <f t="shared" si="0"/>
        <v>217</v>
      </c>
      <c r="G7" s="34">
        <v>50</v>
      </c>
      <c r="H7" s="34">
        <v>50</v>
      </c>
      <c r="I7" s="34">
        <v>32</v>
      </c>
      <c r="J7" s="34">
        <v>40</v>
      </c>
      <c r="K7" s="34">
        <v>45</v>
      </c>
      <c r="L7" s="34"/>
      <c r="M7" s="27">
        <f t="shared" si="1"/>
        <v>217</v>
      </c>
      <c r="O7" s="68"/>
    </row>
    <row r="8" spans="1:15" ht="15.75" thickBot="1" x14ac:dyDescent="0.3">
      <c r="A8" s="9">
        <v>7</v>
      </c>
      <c r="B8" s="5" t="s">
        <v>37</v>
      </c>
      <c r="C8" s="13" t="s">
        <v>80</v>
      </c>
      <c r="D8" s="7" t="s">
        <v>150</v>
      </c>
      <c r="E8" s="55" t="s">
        <v>16</v>
      </c>
      <c r="F8" s="30">
        <f t="shared" si="0"/>
        <v>122</v>
      </c>
      <c r="G8" s="34">
        <v>36</v>
      </c>
      <c r="H8" s="34">
        <v>36</v>
      </c>
      <c r="I8" s="34">
        <v>18</v>
      </c>
      <c r="J8" s="34">
        <v>32</v>
      </c>
      <c r="K8" s="34">
        <v>0</v>
      </c>
      <c r="L8" s="34"/>
      <c r="M8" s="27">
        <f t="shared" si="1"/>
        <v>122</v>
      </c>
      <c r="N8" s="67"/>
      <c r="O8" s="68"/>
    </row>
    <row r="9" spans="1:15" ht="15.75" thickBot="1" x14ac:dyDescent="0.3">
      <c r="A9" s="9">
        <v>8</v>
      </c>
      <c r="B9" s="5" t="s">
        <v>227</v>
      </c>
      <c r="C9" s="13" t="s">
        <v>232</v>
      </c>
      <c r="D9" s="7" t="s">
        <v>233</v>
      </c>
      <c r="E9" s="55" t="s">
        <v>16</v>
      </c>
      <c r="F9" s="29">
        <f t="shared" si="0"/>
        <v>120</v>
      </c>
      <c r="G9" s="34">
        <v>0</v>
      </c>
      <c r="H9" s="34">
        <v>80</v>
      </c>
      <c r="I9" s="34">
        <v>40</v>
      </c>
      <c r="J9" s="34">
        <v>0</v>
      </c>
      <c r="K9" s="34">
        <v>0</v>
      </c>
      <c r="L9" s="34"/>
      <c r="M9" s="27">
        <f t="shared" si="1"/>
        <v>120</v>
      </c>
      <c r="N9" s="67"/>
      <c r="O9" s="68"/>
    </row>
    <row r="10" spans="1:15" ht="15.75" thickBot="1" x14ac:dyDescent="0.3">
      <c r="A10" s="34">
        <v>9</v>
      </c>
      <c r="B10" s="10" t="s">
        <v>193</v>
      </c>
      <c r="C10" s="10" t="s">
        <v>235</v>
      </c>
      <c r="D10" s="10" t="s">
        <v>32</v>
      </c>
      <c r="E10" s="55" t="s">
        <v>16</v>
      </c>
      <c r="F10" s="29">
        <f t="shared" si="0"/>
        <v>117</v>
      </c>
      <c r="G10" s="34">
        <v>0</v>
      </c>
      <c r="H10" s="34">
        <v>32</v>
      </c>
      <c r="I10" s="34">
        <v>16</v>
      </c>
      <c r="J10" s="34">
        <v>29</v>
      </c>
      <c r="K10" s="34">
        <v>40</v>
      </c>
      <c r="L10" s="34"/>
      <c r="M10" s="27">
        <f t="shared" si="1"/>
        <v>117</v>
      </c>
      <c r="N10" s="67"/>
      <c r="O10" s="68"/>
    </row>
    <row r="11" spans="1:15" ht="15.75" thickBot="1" x14ac:dyDescent="0.3">
      <c r="A11" s="9">
        <v>10</v>
      </c>
      <c r="B11" s="1" t="s">
        <v>234</v>
      </c>
      <c r="C11" s="1" t="s">
        <v>100</v>
      </c>
      <c r="D11" s="1" t="s">
        <v>145</v>
      </c>
      <c r="E11" s="55" t="s">
        <v>16</v>
      </c>
      <c r="F11" s="30">
        <f t="shared" si="0"/>
        <v>100</v>
      </c>
      <c r="G11" s="34">
        <v>0</v>
      </c>
      <c r="H11" s="34">
        <v>40</v>
      </c>
      <c r="I11" s="34">
        <v>60</v>
      </c>
      <c r="J11" s="34">
        <v>0</v>
      </c>
      <c r="K11" s="34">
        <v>0</v>
      </c>
      <c r="L11" s="34"/>
      <c r="M11" s="27">
        <f t="shared" si="1"/>
        <v>100</v>
      </c>
      <c r="N11" s="67"/>
      <c r="O11" s="68"/>
    </row>
    <row r="12" spans="1:15" ht="15.75" thickBot="1" x14ac:dyDescent="0.3">
      <c r="A12" s="34">
        <v>10</v>
      </c>
      <c r="B12" s="5" t="s">
        <v>321</v>
      </c>
      <c r="C12" s="1" t="s">
        <v>322</v>
      </c>
      <c r="D12" s="7" t="s">
        <v>205</v>
      </c>
      <c r="E12" s="55" t="s">
        <v>16</v>
      </c>
      <c r="F12" s="30">
        <f t="shared" si="0"/>
        <v>100</v>
      </c>
      <c r="G12" s="34">
        <v>0</v>
      </c>
      <c r="H12" s="34">
        <v>0</v>
      </c>
      <c r="I12" s="34">
        <v>100</v>
      </c>
      <c r="J12" s="34">
        <v>0</v>
      </c>
      <c r="K12" s="34">
        <v>0</v>
      </c>
      <c r="L12" s="34"/>
      <c r="M12" s="27">
        <f t="shared" si="1"/>
        <v>100</v>
      </c>
      <c r="N12" s="67"/>
    </row>
    <row r="13" spans="1:15" ht="15.75" thickBot="1" x14ac:dyDescent="0.3">
      <c r="A13" s="9">
        <v>12</v>
      </c>
      <c r="B13" s="10" t="s">
        <v>325</v>
      </c>
      <c r="C13" s="10" t="s">
        <v>326</v>
      </c>
      <c r="D13" s="10" t="s">
        <v>205</v>
      </c>
      <c r="E13" s="55" t="s">
        <v>16</v>
      </c>
      <c r="F13" s="29">
        <f t="shared" si="0"/>
        <v>60</v>
      </c>
      <c r="G13" s="34">
        <v>0</v>
      </c>
      <c r="H13" s="34">
        <v>0</v>
      </c>
      <c r="I13" s="34">
        <v>24</v>
      </c>
      <c r="J13" s="34">
        <v>36</v>
      </c>
      <c r="K13" s="34">
        <v>0</v>
      </c>
      <c r="L13" s="34"/>
      <c r="M13" s="27">
        <f t="shared" si="1"/>
        <v>60</v>
      </c>
      <c r="N13" s="67"/>
    </row>
    <row r="14" spans="1:15" ht="15.75" thickBot="1" x14ac:dyDescent="0.3">
      <c r="A14" s="9">
        <v>13</v>
      </c>
      <c r="B14" s="6" t="s">
        <v>323</v>
      </c>
      <c r="C14" s="13" t="s">
        <v>324</v>
      </c>
      <c r="D14" s="6" t="s">
        <v>247</v>
      </c>
      <c r="E14" s="55" t="s">
        <v>16</v>
      </c>
      <c r="F14" s="29">
        <f t="shared" si="0"/>
        <v>50</v>
      </c>
      <c r="G14" s="34">
        <v>0</v>
      </c>
      <c r="H14" s="34">
        <v>0</v>
      </c>
      <c r="I14" s="34">
        <v>50</v>
      </c>
      <c r="J14" s="34">
        <v>0</v>
      </c>
      <c r="K14" s="34">
        <v>0</v>
      </c>
      <c r="L14" s="34"/>
      <c r="M14" s="27">
        <f t="shared" si="1"/>
        <v>50</v>
      </c>
      <c r="N14" s="67"/>
    </row>
    <row r="15" spans="1:15" ht="15.75" thickBot="1" x14ac:dyDescent="0.3">
      <c r="A15" s="34">
        <v>14</v>
      </c>
      <c r="B15" s="5" t="s">
        <v>332</v>
      </c>
      <c r="C15" s="13" t="s">
        <v>333</v>
      </c>
      <c r="D15" s="7" t="s">
        <v>208</v>
      </c>
      <c r="E15" s="55" t="s">
        <v>16</v>
      </c>
      <c r="F15" s="29">
        <f t="shared" si="0"/>
        <v>48</v>
      </c>
      <c r="G15" s="34">
        <v>0</v>
      </c>
      <c r="H15" s="34">
        <v>0</v>
      </c>
      <c r="I15" s="34">
        <v>12</v>
      </c>
      <c r="J15" s="34">
        <v>0</v>
      </c>
      <c r="K15" s="34">
        <v>36</v>
      </c>
      <c r="L15" s="34"/>
      <c r="M15" s="27">
        <f t="shared" si="1"/>
        <v>48</v>
      </c>
      <c r="N15" s="67"/>
    </row>
    <row r="16" spans="1:15" ht="15.75" thickBot="1" x14ac:dyDescent="0.3">
      <c r="A16" s="9">
        <v>15</v>
      </c>
      <c r="B16" s="5" t="s">
        <v>329</v>
      </c>
      <c r="C16" s="14" t="s">
        <v>330</v>
      </c>
      <c r="D16" s="7" t="s">
        <v>331</v>
      </c>
      <c r="E16" s="55" t="s">
        <v>16</v>
      </c>
      <c r="F16" s="30">
        <f t="shared" si="0"/>
        <v>40</v>
      </c>
      <c r="G16" s="34">
        <v>0</v>
      </c>
      <c r="H16" s="34">
        <v>0</v>
      </c>
      <c r="I16" s="34">
        <v>14</v>
      </c>
      <c r="J16" s="34">
        <v>26</v>
      </c>
      <c r="K16" s="34">
        <v>0</v>
      </c>
      <c r="L16" s="34"/>
      <c r="M16" s="27">
        <f t="shared" si="1"/>
        <v>40</v>
      </c>
      <c r="N16" s="67"/>
    </row>
    <row r="17" spans="1:14" ht="15.75" thickBot="1" x14ac:dyDescent="0.3">
      <c r="A17" s="34">
        <v>16</v>
      </c>
      <c r="B17" s="5" t="s">
        <v>364</v>
      </c>
      <c r="C17" s="10" t="s">
        <v>365</v>
      </c>
      <c r="D17" s="7" t="s">
        <v>247</v>
      </c>
      <c r="E17" s="55" t="s">
        <v>16</v>
      </c>
      <c r="F17" s="29">
        <f t="shared" si="0"/>
        <v>36</v>
      </c>
      <c r="G17" s="34">
        <v>0</v>
      </c>
      <c r="H17" s="34">
        <v>0</v>
      </c>
      <c r="I17" s="34">
        <v>36</v>
      </c>
      <c r="J17" s="34">
        <v>0</v>
      </c>
      <c r="K17" s="34">
        <v>0</v>
      </c>
      <c r="L17" s="34"/>
      <c r="M17" s="27">
        <f t="shared" si="1"/>
        <v>36</v>
      </c>
      <c r="N17" s="67"/>
    </row>
    <row r="18" spans="1:14" ht="15.75" thickBot="1" x14ac:dyDescent="0.3">
      <c r="A18" s="9">
        <v>17</v>
      </c>
      <c r="B18" s="1" t="s">
        <v>236</v>
      </c>
      <c r="C18" s="1" t="s">
        <v>237</v>
      </c>
      <c r="D18" s="1" t="s">
        <v>238</v>
      </c>
      <c r="E18" s="55" t="s">
        <v>16</v>
      </c>
      <c r="F18" s="30">
        <f t="shared" si="0"/>
        <v>29</v>
      </c>
      <c r="G18" s="34">
        <v>0</v>
      </c>
      <c r="H18" s="34">
        <v>29</v>
      </c>
      <c r="I18" s="34">
        <v>0</v>
      </c>
      <c r="J18" s="34">
        <v>0</v>
      </c>
      <c r="K18" s="34">
        <v>0</v>
      </c>
      <c r="L18" s="34"/>
      <c r="M18" s="27">
        <f t="shared" si="1"/>
        <v>29</v>
      </c>
    </row>
    <row r="19" spans="1:14" ht="15.75" thickBot="1" x14ac:dyDescent="0.3">
      <c r="A19" s="9">
        <v>18</v>
      </c>
      <c r="B19" s="1" t="s">
        <v>327</v>
      </c>
      <c r="C19" s="1" t="s">
        <v>328</v>
      </c>
      <c r="D19" s="1" t="s">
        <v>154</v>
      </c>
      <c r="E19" s="55" t="s">
        <v>16</v>
      </c>
      <c r="F19" s="30">
        <f t="shared" si="0"/>
        <v>20</v>
      </c>
      <c r="G19" s="34">
        <v>0</v>
      </c>
      <c r="H19" s="34">
        <v>0</v>
      </c>
      <c r="I19" s="34">
        <v>20</v>
      </c>
      <c r="J19" s="34">
        <v>0</v>
      </c>
      <c r="K19" s="34">
        <v>0</v>
      </c>
      <c r="L19" s="34"/>
      <c r="M19" s="27">
        <f t="shared" si="1"/>
        <v>20</v>
      </c>
    </row>
    <row r="20" spans="1:14" ht="15.75" thickBot="1" x14ac:dyDescent="0.3">
      <c r="A20" s="34">
        <v>19</v>
      </c>
      <c r="B20" s="1"/>
      <c r="C20" s="1"/>
      <c r="D20" s="1"/>
      <c r="E20" s="55" t="s">
        <v>16</v>
      </c>
      <c r="F20" s="30">
        <f t="shared" ref="F20:F22" si="2">SUM(G20:L20)</f>
        <v>0</v>
      </c>
      <c r="G20" s="34">
        <v>0</v>
      </c>
      <c r="H20" s="34"/>
      <c r="I20" s="34"/>
      <c r="J20" s="34"/>
      <c r="K20" s="34"/>
      <c r="L20" s="34"/>
      <c r="M20" s="27">
        <f t="shared" ref="M20:M22" si="3">IF(COUNT(G20:L20)&lt;6,SUM(G20:L20),SUM(G20:L20)-(MIN(G20:L20)))</f>
        <v>0</v>
      </c>
    </row>
    <row r="21" spans="1:14" ht="15.75" thickBot="1" x14ac:dyDescent="0.3">
      <c r="A21" s="9">
        <v>20</v>
      </c>
      <c r="B21" s="5"/>
      <c r="C21" s="1"/>
      <c r="D21" s="6"/>
      <c r="E21" s="55" t="s">
        <v>16</v>
      </c>
      <c r="F21" s="30">
        <f t="shared" si="2"/>
        <v>0</v>
      </c>
      <c r="G21" s="34">
        <v>0</v>
      </c>
      <c r="H21" s="34"/>
      <c r="I21" s="34"/>
      <c r="J21" s="34"/>
      <c r="K21" s="34"/>
      <c r="L21" s="34"/>
      <c r="M21" s="27">
        <f t="shared" si="3"/>
        <v>0</v>
      </c>
    </row>
    <row r="22" spans="1:14" x14ac:dyDescent="0.25">
      <c r="A22" s="9">
        <v>21</v>
      </c>
      <c r="B22" s="14"/>
      <c r="C22" s="14"/>
      <c r="D22" s="14"/>
      <c r="E22" s="55" t="s">
        <v>16</v>
      </c>
      <c r="F22" s="30">
        <f t="shared" si="2"/>
        <v>0</v>
      </c>
      <c r="G22" s="34">
        <v>0</v>
      </c>
      <c r="H22" s="34"/>
      <c r="I22" s="34"/>
      <c r="J22" s="34"/>
      <c r="K22" s="34"/>
      <c r="L22" s="34"/>
      <c r="M22" s="27">
        <f t="shared" si="3"/>
        <v>0</v>
      </c>
    </row>
    <row r="23" spans="1:14" x14ac:dyDescent="0.25">
      <c r="F23"/>
    </row>
    <row r="24" spans="1:14" x14ac:dyDescent="0.25">
      <c r="F24"/>
    </row>
    <row r="25" spans="1:14" ht="16.5" customHeight="1" x14ac:dyDescent="0.25">
      <c r="F25"/>
    </row>
    <row r="26" spans="1:14" x14ac:dyDescent="0.25">
      <c r="F26"/>
    </row>
    <row r="27" spans="1:14" x14ac:dyDescent="0.25">
      <c r="F27"/>
    </row>
    <row r="28" spans="1:14" x14ac:dyDescent="0.25">
      <c r="F28"/>
    </row>
    <row r="29" spans="1:14" x14ac:dyDescent="0.25">
      <c r="F29"/>
    </row>
    <row r="30" spans="1:14" x14ac:dyDescent="0.25">
      <c r="F30"/>
    </row>
    <row r="31" spans="1:14" x14ac:dyDescent="0.25">
      <c r="F31"/>
    </row>
    <row r="32" spans="1:14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</sheetData>
  <sortState xmlns:xlrd2="http://schemas.microsoft.com/office/spreadsheetml/2017/richdata2" ref="A2:M19">
    <sortCondition descending="1" ref="M2:M19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BDF9D52F29554F88E5CC0119E0A0CA" ma:contentTypeVersion="11" ma:contentTypeDescription="Opprett et nytt dokument." ma:contentTypeScope="" ma:versionID="ee9ce90dda7f459cd5fe7912af2ff23a">
  <xsd:schema xmlns:xsd="http://www.w3.org/2001/XMLSchema" xmlns:xs="http://www.w3.org/2001/XMLSchema" xmlns:p="http://schemas.microsoft.com/office/2006/metadata/properties" xmlns:ns3="c728e84f-dd6c-4d74-a115-001564908e4b" xmlns:ns4="b51f6f77-2e27-45c9-85b5-99b6235b6292" targetNamespace="http://schemas.microsoft.com/office/2006/metadata/properties" ma:root="true" ma:fieldsID="4570846af3a72e89b1099886815aa045" ns3:_="" ns4:_="">
    <xsd:import namespace="c728e84f-dd6c-4d74-a115-001564908e4b"/>
    <xsd:import namespace="b51f6f77-2e27-45c9-85b5-99b6235b62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8e84f-dd6c-4d74-a115-001564908e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f6f77-2e27-45c9-85b5-99b6235b62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ED81B0-F5B6-43AD-9EBB-40107CF2F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38FD12-A630-4355-96C2-8CB156CC682F}">
  <ds:schemaRefs>
    <ds:schemaRef ds:uri="b51f6f77-2e27-45c9-85b5-99b6235b629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c728e84f-dd6c-4d74-a115-001564908e4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274DFF-38FF-4362-AF0E-1D6372257C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8e84f-dd6c-4d74-a115-001564908e4b"/>
    <ds:schemaRef ds:uri="b51f6f77-2e27-45c9-85b5-99b6235b62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M jr 19-20</vt:lpstr>
      <vt:lpstr>K jr 19-20</vt:lpstr>
      <vt:lpstr>M18</vt:lpstr>
      <vt:lpstr>K18</vt:lpstr>
      <vt:lpstr>M17</vt:lpstr>
      <vt:lpstr>K17</vt:lpstr>
      <vt:lpstr>G16</vt:lpstr>
      <vt:lpstr>J16</vt:lpstr>
      <vt:lpstr>G15</vt:lpstr>
      <vt:lpstr>J15</vt:lpstr>
      <vt:lpstr>G14</vt:lpstr>
      <vt:lpstr>J14</vt:lpstr>
      <vt:lpstr>J13</vt:lpstr>
      <vt:lpstr>G13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Embergsrud</dc:creator>
  <cp:lastModifiedBy>Marit Smørgrav</cp:lastModifiedBy>
  <cp:lastPrinted>2019-04-13T08:27:51Z</cp:lastPrinted>
  <dcterms:created xsi:type="dcterms:W3CDTF">2012-12-06T13:51:38Z</dcterms:created>
  <dcterms:modified xsi:type="dcterms:W3CDTF">2020-03-10T08:14:17Z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0x01010023BDF9D52F29554F88E5CC0119E0A0CA</vt:lpwstr>
  </property>
  <property fmtid="{D5CDD505-2E9C-101B-9397-08002B2CF9AE}" pid="3" name="Dokumenttype">
    <vt:lpwstr/>
  </property>
  <property fmtid="{D5CDD505-2E9C-101B-9397-08002B2CF9AE}" pid="4" name="NSF_kategori">
    <vt:lpwstr/>
  </property>
  <property fmtid="{D5CDD505-2E9C-101B-9397-08002B2CF9AE}" pid="5" name="Krets">
    <vt:lpwstr>35;#Buskerud Skikrets|069f2409-1eb8-4735-aaa9-2674725dd1b3</vt:lpwstr>
  </property>
  <property fmtid="{D5CDD505-2E9C-101B-9397-08002B2CF9AE}" pid="6" name="arGren">
    <vt:lpwstr>4;#Langrenn|7c6c92da-8793-4550-bbb9-8642f79ac364</vt:lpwstr>
  </property>
  <property fmtid="{D5CDD505-2E9C-101B-9397-08002B2CF9AE}" pid="7" name="MSIP_Label_5f1f2f09-5496-42b2-b354-435da9be0154_Enabled">
    <vt:lpwstr>True</vt:lpwstr>
  </property>
  <property fmtid="{D5CDD505-2E9C-101B-9397-08002B2CF9AE}" pid="8" name="MSIP_Label_5f1f2f09-5496-42b2-b354-435da9be0154_SiteId">
    <vt:lpwstr>ac53d284-1e6e-43e5-9875-8622312b8a83</vt:lpwstr>
  </property>
  <property fmtid="{D5CDD505-2E9C-101B-9397-08002B2CF9AE}" pid="9" name="MSIP_Label_5f1f2f09-5496-42b2-b354-435da9be0154_Owner">
    <vt:lpwstr>Liv.Hogli@skiforbundet.no</vt:lpwstr>
  </property>
  <property fmtid="{D5CDD505-2E9C-101B-9397-08002B2CF9AE}" pid="10" name="MSIP_Label_5f1f2f09-5496-42b2-b354-435da9be0154_SetDate">
    <vt:lpwstr>2019-01-28T11:40:44.7707606Z</vt:lpwstr>
  </property>
  <property fmtid="{D5CDD505-2E9C-101B-9397-08002B2CF9AE}" pid="11" name="MSIP_Label_5f1f2f09-5496-42b2-b354-435da9be0154_Name">
    <vt:lpwstr>Lav</vt:lpwstr>
  </property>
  <property fmtid="{D5CDD505-2E9C-101B-9397-08002B2CF9AE}" pid="12" name="MSIP_Label_5f1f2f09-5496-42b2-b354-435da9be0154_Application">
    <vt:lpwstr>Microsoft Azure Information Protection</vt:lpwstr>
  </property>
  <property fmtid="{D5CDD505-2E9C-101B-9397-08002B2CF9AE}" pid="13" name="MSIP_Label_5f1f2f09-5496-42b2-b354-435da9be0154_Extended_MSFT_Method">
    <vt:lpwstr>Automatic</vt:lpwstr>
  </property>
  <property fmtid="{D5CDD505-2E9C-101B-9397-08002B2CF9AE}" pid="14" name="Sensitivity">
    <vt:lpwstr>Lav</vt:lpwstr>
  </property>
</Properties>
</file>