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skiforbund-my.sharepoint.com/personal/ellie_lein_skiforbundet_no/Documents/Sesonger/Sesongen 2022-23/Alpint/HL 2023/"/>
    </mc:Choice>
  </mc:AlternateContent>
  <xr:revisionPtr revIDLastSave="3" documentId="8_{79B6F599-C8AE-934E-83B7-6CF8507C5114}" xr6:coauthVersionLast="47" xr6:coauthVersionMax="47" xr10:uidLastSave="{E5380C09-B944-4A96-A111-2EFAB2996E17}"/>
  <bookViews>
    <workbookView xWindow="-108" yWindow="-108" windowWidth="23256" windowHeight="12576" xr2:uid="{1C628C33-A794-374C-8097-31F2947C2409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" i="1" l="1"/>
  <c r="R4" i="1"/>
  <c r="R3" i="1"/>
  <c r="R8" i="1"/>
  <c r="R7" i="1"/>
  <c r="N8" i="1"/>
  <c r="N7" i="1"/>
  <c r="N5" i="1"/>
  <c r="N4" i="1"/>
  <c r="N3" i="1"/>
  <c r="P8" i="1"/>
  <c r="P7" i="1"/>
  <c r="P5" i="1"/>
  <c r="P4" i="1"/>
  <c r="P3" i="1"/>
</calcChain>
</file>

<file path=xl/sharedStrings.xml><?xml version="1.0" encoding="utf-8"?>
<sst xmlns="http://schemas.openxmlformats.org/spreadsheetml/2006/main" count="52" uniqueCount="29">
  <si>
    <t>Signe Marie Tinholt</t>
  </si>
  <si>
    <t>Lillehammer Skiklub</t>
  </si>
  <si>
    <t>Oppland Skikrets</t>
  </si>
  <si>
    <t>Navn</t>
  </si>
  <si>
    <t>Klubb</t>
  </si>
  <si>
    <t>Krets</t>
  </si>
  <si>
    <t>Fødselsår</t>
  </si>
  <si>
    <t>SSL Julerenn</t>
  </si>
  <si>
    <t>SSL Klubbrenn</t>
  </si>
  <si>
    <t>SSL ØTI renn</t>
  </si>
  <si>
    <t>SL LSK renn</t>
  </si>
  <si>
    <t>SL</t>
  </si>
  <si>
    <t>SL GSK DUN</t>
  </si>
  <si>
    <t>SL Kikkan</t>
  </si>
  <si>
    <t>SG LSK</t>
  </si>
  <si>
    <t>SG OSK</t>
  </si>
  <si>
    <t>SSL</t>
  </si>
  <si>
    <t>Pulje</t>
  </si>
  <si>
    <t>Poeng</t>
  </si>
  <si>
    <t>SG</t>
  </si>
  <si>
    <t>Andrine Elvestad</t>
  </si>
  <si>
    <t>Synne Moltubakk Flaten</t>
  </si>
  <si>
    <t>Hugo Sinan Wohlfeil</t>
  </si>
  <si>
    <t>Mikkel Gullaksen</t>
  </si>
  <si>
    <t>DNF</t>
  </si>
  <si>
    <t>DNS</t>
  </si>
  <si>
    <t>DSQ</t>
  </si>
  <si>
    <t>Jenter U16</t>
  </si>
  <si>
    <t>Gutter U16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</si>
</sst>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11" xfId="0" applyFill="1" applyBorder="1"/>
    <xf numFmtId="0" fontId="0" fillId="2" borderId="12" xfId="0" applyFill="1" applyBorder="1"/>
    <xf numFmtId="0" fontId="0" fillId="2" borderId="5" xfId="0" applyFill="1" applyBorder="1"/>
    <xf numFmtId="0" fontId="0" fillId="2" borderId="7" xfId="0" applyFill="1" applyBorder="1"/>
    <xf numFmtId="0" fontId="1" fillId="3" borderId="6" xfId="0" applyFont="1" applyFill="1" applyBorder="1"/>
    <xf numFmtId="0" fontId="1" fillId="3" borderId="9" xfId="0" applyFont="1" applyFill="1" applyBorder="1"/>
    <xf numFmtId="0" fontId="1" fillId="2" borderId="11" xfId="0" applyFont="1" applyFill="1" applyBorder="1"/>
    <xf numFmtId="0" fontId="1" fillId="2" borderId="5" xfId="0" applyFont="1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11" xfId="0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4" borderId="6" xfId="0" applyFill="1" applyBorder="1" applyAlignment="1">
      <alignment horizontal="right"/>
    </xf>
    <xf numFmtId="0" fontId="0" fillId="0" borderId="5" xfId="0" applyBorder="1" applyAlignment="1">
      <alignment horizontal="right"/>
    </xf>
    <xf numFmtId="0" fontId="0" fillId="4" borderId="1" xfId="0" applyFill="1" applyBorder="1" applyAlignment="1">
      <alignment horizontal="right"/>
    </xf>
    <xf numFmtId="0" fontId="0" fillId="0" borderId="6" xfId="0" applyBorder="1" applyAlignment="1">
      <alignment horizontal="right"/>
    </xf>
    <xf numFmtId="0" fontId="0" fillId="4" borderId="12" xfId="0" applyFill="1" applyBorder="1" applyAlignment="1">
      <alignment horizontal="right"/>
    </xf>
    <xf numFmtId="0" fontId="0" fillId="0" borderId="8" xfId="0" applyBorder="1" applyAlignment="1">
      <alignment horizontal="right"/>
    </xf>
    <xf numFmtId="0" fontId="0" fillId="4" borderId="9" xfId="0" applyFill="1" applyBorder="1" applyAlignment="1">
      <alignment horizontal="right"/>
    </xf>
    <xf numFmtId="0" fontId="0" fillId="0" borderId="7" xfId="0" applyBorder="1" applyAlignment="1">
      <alignment horizontal="right"/>
    </xf>
    <xf numFmtId="0" fontId="0" fillId="4" borderId="8" xfId="0" applyFill="1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03435-BF2E-A74C-80E4-1BD5CD96D368}">
  <dimension ref="B1:S8"/>
  <sheetViews>
    <sheetView tabSelected="1" topLeftCell="D1" workbookViewId="0">
      <selection activeCell="J16" sqref="J16"/>
    </sheetView>
  </sheetViews>
  <sheetFormatPr baseColWidth="10" defaultRowHeight="15.6" x14ac:dyDescent="0.3"/>
  <cols>
    <col min="2" max="2" width="20.796875" bestFit="1" customWidth="1"/>
    <col min="3" max="3" width="8.69921875" customWidth="1"/>
    <col min="4" max="4" width="17.796875" bestFit="1" customWidth="1"/>
    <col min="5" max="5" width="14.796875" bestFit="1" customWidth="1"/>
    <col min="7" max="7" width="12.69921875" bestFit="1" customWidth="1"/>
    <col min="8" max="8" width="11.296875" bestFit="1" customWidth="1"/>
  </cols>
  <sheetData>
    <row r="1" spans="2:19" ht="16.2" thickBot="1" x14ac:dyDescent="0.35">
      <c r="B1" s="18" t="s">
        <v>27</v>
      </c>
      <c r="C1" s="18"/>
      <c r="D1" s="18"/>
      <c r="E1" s="19"/>
      <c r="F1" s="23" t="s">
        <v>16</v>
      </c>
      <c r="G1" s="24"/>
      <c r="H1" s="22"/>
      <c r="I1" s="23" t="s">
        <v>10</v>
      </c>
      <c r="J1" s="24"/>
      <c r="K1" s="22"/>
      <c r="L1" s="21" t="s">
        <v>14</v>
      </c>
      <c r="M1" s="22"/>
      <c r="N1" s="21" t="s">
        <v>16</v>
      </c>
      <c r="O1" s="22"/>
      <c r="P1" s="23" t="s">
        <v>11</v>
      </c>
      <c r="Q1" s="22"/>
      <c r="R1" s="21" t="s">
        <v>19</v>
      </c>
      <c r="S1" s="22"/>
    </row>
    <row r="2" spans="2:19" x14ac:dyDescent="0.3">
      <c r="B2" s="7" t="s">
        <v>3</v>
      </c>
      <c r="C2" s="8" t="s">
        <v>6</v>
      </c>
      <c r="D2" s="8" t="s">
        <v>4</v>
      </c>
      <c r="E2" s="9" t="s">
        <v>5</v>
      </c>
      <c r="F2" s="25" t="s">
        <v>7</v>
      </c>
      <c r="G2" s="26" t="s">
        <v>8</v>
      </c>
      <c r="H2" s="27" t="s">
        <v>9</v>
      </c>
      <c r="I2" s="28" t="s">
        <v>10</v>
      </c>
      <c r="J2" s="29" t="s">
        <v>12</v>
      </c>
      <c r="K2" s="30" t="s">
        <v>13</v>
      </c>
      <c r="L2" s="25" t="s">
        <v>14</v>
      </c>
      <c r="M2" s="30" t="s">
        <v>15</v>
      </c>
      <c r="N2" s="16" t="s">
        <v>18</v>
      </c>
      <c r="O2" s="14" t="s">
        <v>17</v>
      </c>
      <c r="P2" s="17" t="s">
        <v>18</v>
      </c>
      <c r="Q2" s="14" t="s">
        <v>17</v>
      </c>
      <c r="R2" s="16" t="s">
        <v>18</v>
      </c>
      <c r="S2" s="14" t="s">
        <v>17</v>
      </c>
    </row>
    <row r="3" spans="2:19" x14ac:dyDescent="0.3">
      <c r="B3" s="2" t="s">
        <v>0</v>
      </c>
      <c r="C3" s="1">
        <v>2008</v>
      </c>
      <c r="D3" s="1" t="s">
        <v>1</v>
      </c>
      <c r="E3" s="3" t="s">
        <v>2</v>
      </c>
      <c r="F3" s="25" t="s">
        <v>24</v>
      </c>
      <c r="G3" s="26">
        <v>1</v>
      </c>
      <c r="H3" s="27">
        <v>1</v>
      </c>
      <c r="I3" s="28">
        <v>1</v>
      </c>
      <c r="J3" s="29">
        <v>1</v>
      </c>
      <c r="K3" s="30" t="s">
        <v>24</v>
      </c>
      <c r="L3" s="25">
        <v>1</v>
      </c>
      <c r="M3" s="30">
        <v>1</v>
      </c>
      <c r="N3" s="10">
        <f>15+15</f>
        <v>30</v>
      </c>
      <c r="O3" s="14">
        <v>1</v>
      </c>
      <c r="P3" s="12">
        <f>15+15+0</f>
        <v>30</v>
      </c>
      <c r="Q3" s="14">
        <v>1</v>
      </c>
      <c r="R3" s="10">
        <f>15+15</f>
        <v>30</v>
      </c>
      <c r="S3" s="14">
        <v>1</v>
      </c>
    </row>
    <row r="4" spans="2:19" x14ac:dyDescent="0.3">
      <c r="B4" s="2" t="s">
        <v>20</v>
      </c>
      <c r="C4" s="1">
        <v>2008</v>
      </c>
      <c r="D4" s="1" t="s">
        <v>1</v>
      </c>
      <c r="E4" s="3" t="s">
        <v>2</v>
      </c>
      <c r="F4" s="25">
        <v>1</v>
      </c>
      <c r="G4" s="26">
        <v>2</v>
      </c>
      <c r="H4" s="27">
        <v>2</v>
      </c>
      <c r="I4" s="28" t="s">
        <v>24</v>
      </c>
      <c r="J4" s="29" t="s">
        <v>25</v>
      </c>
      <c r="K4" s="30">
        <v>2</v>
      </c>
      <c r="L4" s="25">
        <v>2</v>
      </c>
      <c r="M4" s="30">
        <v>2</v>
      </c>
      <c r="N4" s="10">
        <f>15+12</f>
        <v>27</v>
      </c>
      <c r="O4" s="14">
        <v>2</v>
      </c>
      <c r="P4" s="12">
        <f>0+0+12</f>
        <v>12</v>
      </c>
      <c r="Q4" s="14">
        <v>3</v>
      </c>
      <c r="R4" s="10">
        <f>12+12</f>
        <v>24</v>
      </c>
      <c r="S4" s="14">
        <v>2</v>
      </c>
    </row>
    <row r="5" spans="2:19" ht="16.2" thickBot="1" x14ac:dyDescent="0.35">
      <c r="B5" s="4" t="s">
        <v>21</v>
      </c>
      <c r="C5" s="5">
        <v>2007</v>
      </c>
      <c r="D5" s="5" t="s">
        <v>1</v>
      </c>
      <c r="E5" s="6" t="s">
        <v>2</v>
      </c>
      <c r="F5" s="31" t="s">
        <v>25</v>
      </c>
      <c r="G5" s="32" t="s">
        <v>25</v>
      </c>
      <c r="H5" s="33">
        <v>3</v>
      </c>
      <c r="I5" s="34" t="s">
        <v>25</v>
      </c>
      <c r="J5" s="35">
        <v>2</v>
      </c>
      <c r="K5" s="36">
        <v>1</v>
      </c>
      <c r="L5" s="31" t="s">
        <v>25</v>
      </c>
      <c r="M5" s="36" t="s">
        <v>25</v>
      </c>
      <c r="N5" s="11">
        <f>0+10</f>
        <v>10</v>
      </c>
      <c r="O5" s="15">
        <v>3</v>
      </c>
      <c r="P5" s="13">
        <f>0+12+15</f>
        <v>27</v>
      </c>
      <c r="Q5" s="15">
        <v>2</v>
      </c>
      <c r="R5" s="11">
        <f>0+0</f>
        <v>0</v>
      </c>
      <c r="S5" s="15">
        <v>3</v>
      </c>
    </row>
    <row r="6" spans="2:19" x14ac:dyDescent="0.3">
      <c r="B6" s="20" t="s">
        <v>28</v>
      </c>
      <c r="C6" s="20"/>
      <c r="D6" s="20"/>
      <c r="E6" s="20"/>
      <c r="F6" s="37"/>
      <c r="G6" s="37"/>
      <c r="H6" s="37"/>
      <c r="I6" s="37"/>
      <c r="J6" s="37"/>
      <c r="K6" s="37"/>
      <c r="L6" s="37"/>
      <c r="M6" s="37"/>
    </row>
    <row r="7" spans="2:19" x14ac:dyDescent="0.3">
      <c r="B7" s="2" t="s">
        <v>22</v>
      </c>
      <c r="C7" s="1">
        <v>2008</v>
      </c>
      <c r="D7" s="1" t="s">
        <v>1</v>
      </c>
      <c r="E7" s="3" t="s">
        <v>2</v>
      </c>
      <c r="F7" s="25">
        <v>1</v>
      </c>
      <c r="G7" s="26">
        <v>1</v>
      </c>
      <c r="H7" s="27">
        <v>1</v>
      </c>
      <c r="I7" s="28">
        <v>1</v>
      </c>
      <c r="J7" s="29">
        <v>1</v>
      </c>
      <c r="K7" s="30">
        <v>1</v>
      </c>
      <c r="L7" s="25">
        <v>1</v>
      </c>
      <c r="M7" s="30">
        <v>1</v>
      </c>
      <c r="N7" s="10">
        <f>15+15</f>
        <v>30</v>
      </c>
      <c r="O7" s="14">
        <v>1</v>
      </c>
      <c r="P7" s="12">
        <f>15+15</f>
        <v>30</v>
      </c>
      <c r="Q7" s="14">
        <v>1</v>
      </c>
      <c r="R7" s="10">
        <f>15+15</f>
        <v>30</v>
      </c>
      <c r="S7" s="14">
        <v>1</v>
      </c>
    </row>
    <row r="8" spans="2:19" x14ac:dyDescent="0.3">
      <c r="B8" s="2" t="s">
        <v>23</v>
      </c>
      <c r="C8" s="1">
        <v>2008</v>
      </c>
      <c r="D8" s="1" t="s">
        <v>1</v>
      </c>
      <c r="E8" s="3" t="s">
        <v>2</v>
      </c>
      <c r="F8" s="25">
        <v>2</v>
      </c>
      <c r="G8" s="26">
        <v>2</v>
      </c>
      <c r="H8" s="27">
        <v>2</v>
      </c>
      <c r="I8" s="28" t="s">
        <v>26</v>
      </c>
      <c r="J8" s="29">
        <v>2</v>
      </c>
      <c r="K8" s="30" t="s">
        <v>24</v>
      </c>
      <c r="L8" s="25">
        <v>2</v>
      </c>
      <c r="M8" s="30">
        <v>2</v>
      </c>
      <c r="N8" s="10">
        <f>12+12</f>
        <v>24</v>
      </c>
      <c r="O8" s="14">
        <v>2</v>
      </c>
      <c r="P8" s="12">
        <f>0+15+0</f>
        <v>15</v>
      </c>
      <c r="Q8" s="14">
        <v>2</v>
      </c>
      <c r="R8" s="10">
        <f>12+12</f>
        <v>24</v>
      </c>
      <c r="S8" s="14">
        <v>2</v>
      </c>
    </row>
  </sheetData>
  <mergeCells count="8">
    <mergeCell ref="B1:E1"/>
    <mergeCell ref="B6:E6"/>
    <mergeCell ref="N1:O1"/>
    <mergeCell ref="P1:Q1"/>
    <mergeCell ref="R1:S1"/>
    <mergeCell ref="F1:H1"/>
    <mergeCell ref="I1:K1"/>
    <mergeCell ref="L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Ellie Lein</cp:lastModifiedBy>
  <dcterms:created xsi:type="dcterms:W3CDTF">2023-02-20T11:25:00Z</dcterms:created>
  <dcterms:modified xsi:type="dcterms:W3CDTF">2023-02-21T19:24:11Z</dcterms:modified>
</cp:coreProperties>
</file>