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rettsforbundet.sharepoint.com/sites/NorgesSkiforbundKrets/finnmark/Grener/Langrenn/SNN-cupen/2026/"/>
    </mc:Choice>
  </mc:AlternateContent>
  <xr:revisionPtr revIDLastSave="954" documentId="8_{41CE7B09-48FA-F04C-94E5-0B3B53DDC0E8}" xr6:coauthVersionLast="47" xr6:coauthVersionMax="47" xr10:uidLastSave="{69D7F635-4C1C-C245-AB9C-A5A6A3D90B14}"/>
  <bookViews>
    <workbookView xWindow="-66380" yWindow="-2940" windowWidth="57600" windowHeight="27420" tabRatio="948" activeTab="12" xr2:uid="{00000000-000D-0000-FFFF-FFFF00000000}"/>
  </bookViews>
  <sheets>
    <sheet name="Meny" sheetId="8" r:id="rId1"/>
    <sheet name="G11-12 Vest" sheetId="41" r:id="rId2"/>
    <sheet name="J11-12 Vest" sheetId="42" r:id="rId3"/>
    <sheet name="SNN Cup" sheetId="7" state="hidden" r:id="rId4"/>
    <sheet name="Vest" sheetId="5" state="hidden" r:id="rId5"/>
    <sheet name="Øst" sheetId="6" state="hidden" r:id="rId6"/>
    <sheet name="G11 Vest" sheetId="24" state="hidden" r:id="rId7"/>
    <sheet name="J11 Vest" sheetId="25" state="hidden" r:id="rId8"/>
    <sheet name="G12 Vest " sheetId="38" state="hidden" r:id="rId9"/>
    <sheet name="J12 Vest" sheetId="39" state="hidden" r:id="rId10"/>
    <sheet name="G13-14 Vest" sheetId="26" r:id="rId11"/>
    <sheet name="J13-14 Vest" sheetId="27" r:id="rId12"/>
    <sheet name="G15-16 Vest" sheetId="28" r:id="rId13"/>
    <sheet name="J15-16 Vest" sheetId="29" r:id="rId14"/>
    <sheet name="M17-18 Vest" sheetId="30" r:id="rId15"/>
    <sheet name="K17-18 Vest" sheetId="31" r:id="rId16"/>
    <sheet name="M19-20 Vest" sheetId="32" r:id="rId17"/>
    <sheet name="K19-20 Vest" sheetId="33" r:id="rId18"/>
    <sheet name="M Senior Vest" sheetId="34" r:id="rId19"/>
    <sheet name="K Senior Vest" sheetId="35" r:id="rId20"/>
    <sheet name="K Åpen klasse Vest" sheetId="37" state="hidden" r:id="rId21"/>
    <sheet name="M Veteran Vest " sheetId="46" r:id="rId22"/>
    <sheet name="K Veteran Vest" sheetId="47" r:id="rId23"/>
    <sheet name="M Åpen klasse Vest" sheetId="36" r:id="rId24"/>
    <sheet name="Poengsystem" sheetId="40" state="hidden" r:id="rId25"/>
  </sheets>
  <definedNames>
    <definedName name="_xlnm._FilterDatabase" localSheetId="18" hidden="1">'M Senior Vest'!$A$4:$W$24</definedName>
    <definedName name="_xlnm._FilterDatabase" localSheetId="4" hidden="1">Vest!$B$1:$I$16</definedName>
    <definedName name="_xlnm._FilterDatabase" localSheetId="5" hidden="1">Øst!$B$1:$I$20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6" l="1"/>
  <c r="E8" i="46"/>
  <c r="E7" i="46"/>
  <c r="E7" i="47"/>
  <c r="E6" i="47"/>
  <c r="E16" i="34"/>
  <c r="E15" i="34"/>
  <c r="E14" i="34"/>
  <c r="E11" i="34"/>
  <c r="E7" i="33"/>
  <c r="E8" i="33"/>
  <c r="E10" i="31"/>
  <c r="E6" i="31"/>
  <c r="E11" i="29"/>
  <c r="E14" i="27"/>
  <c r="E11" i="26"/>
  <c r="E14" i="41"/>
  <c r="E20" i="42"/>
  <c r="E13" i="34"/>
  <c r="E12" i="34"/>
  <c r="E7" i="34"/>
  <c r="E6" i="34"/>
  <c r="E6" i="33"/>
  <c r="E7" i="30"/>
  <c r="E10" i="29"/>
  <c r="E7" i="28"/>
  <c r="E8" i="28"/>
  <c r="E10" i="27"/>
  <c r="E19" i="42"/>
  <c r="E18" i="42"/>
  <c r="E17" i="42"/>
  <c r="E16" i="42"/>
  <c r="E15" i="42"/>
  <c r="E14" i="42"/>
  <c r="E13" i="42"/>
  <c r="E13" i="41"/>
  <c r="E12" i="41"/>
  <c r="E11" i="41"/>
  <c r="E6" i="35"/>
  <c r="E10" i="34"/>
  <c r="E9" i="34"/>
  <c r="E8" i="34"/>
  <c r="E7" i="31"/>
  <c r="E9" i="31"/>
  <c r="E8" i="31"/>
  <c r="E6" i="30"/>
  <c r="E9" i="29"/>
  <c r="E6" i="29"/>
  <c r="E8" i="29"/>
  <c r="E7" i="29"/>
  <c r="E6" i="28"/>
  <c r="E9" i="28"/>
  <c r="E12" i="27"/>
  <c r="E6" i="27"/>
  <c r="E8" i="27"/>
  <c r="E11" i="27"/>
  <c r="E7" i="27"/>
  <c r="E9" i="27"/>
  <c r="E13" i="27"/>
  <c r="E9" i="26"/>
  <c r="E14" i="26"/>
  <c r="E8" i="26"/>
  <c r="E13" i="26"/>
  <c r="E10" i="26"/>
  <c r="E6" i="26"/>
  <c r="E12" i="26"/>
  <c r="E7" i="26"/>
  <c r="E12" i="42"/>
  <c r="E11" i="42"/>
  <c r="E10" i="42"/>
  <c r="E9" i="42"/>
  <c r="E8" i="42"/>
  <c r="E7" i="42"/>
  <c r="E6" i="42"/>
  <c r="E10" i="41"/>
  <c r="E9" i="41"/>
  <c r="E8" i="41"/>
  <c r="E7" i="41"/>
  <c r="E6" i="41"/>
  <c r="E6" i="32"/>
  <c r="AB25" i="34" l="1"/>
  <c r="AB26" i="31"/>
  <c r="AB26" i="30"/>
  <c r="AB26" i="29"/>
  <c r="AA26" i="29"/>
  <c r="AA26" i="28"/>
  <c r="AA26" i="27"/>
  <c r="AB26" i="26"/>
  <c r="AA26" i="26"/>
  <c r="E7" i="38" l="1"/>
  <c r="E8" i="38"/>
  <c r="E9" i="38"/>
  <c r="E10" i="38"/>
  <c r="E11" i="38"/>
  <c r="E12" i="38"/>
  <c r="E13" i="38"/>
  <c r="E14" i="38"/>
  <c r="E15" i="38"/>
  <c r="E16" i="38"/>
  <c r="E6" i="38"/>
  <c r="E6" i="25"/>
  <c r="E7" i="25"/>
  <c r="E13" i="25"/>
  <c r="E9" i="25"/>
  <c r="E8" i="25"/>
  <c r="E12" i="25"/>
  <c r="E11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10" i="25"/>
  <c r="E16" i="24"/>
  <c r="E17" i="24"/>
  <c r="E18" i="24"/>
  <c r="E19" i="24"/>
  <c r="E20" i="24"/>
  <c r="E21" i="24"/>
  <c r="E22" i="24"/>
  <c r="E23" i="24"/>
  <c r="E24" i="24"/>
  <c r="E25" i="24"/>
  <c r="E26" i="24"/>
  <c r="E27" i="24"/>
  <c r="E15" i="24"/>
  <c r="V6" i="39"/>
  <c r="V9" i="39"/>
  <c r="V8" i="39"/>
  <c r="V10" i="39"/>
  <c r="V11" i="39"/>
  <c r="V12" i="39"/>
  <c r="V14" i="39"/>
  <c r="V13" i="39"/>
  <c r="V15" i="39"/>
  <c r="V16" i="39"/>
  <c r="V17" i="39"/>
  <c r="V18" i="39"/>
  <c r="V19" i="39"/>
  <c r="V20" i="39"/>
  <c r="V21" i="39"/>
  <c r="V22" i="39"/>
  <c r="V23" i="39"/>
  <c r="V24" i="39"/>
  <c r="V25" i="39"/>
  <c r="V26" i="39"/>
  <c r="V7" i="39"/>
  <c r="V7" i="38"/>
  <c r="V8" i="38"/>
  <c r="V9" i="38"/>
  <c r="V10" i="38"/>
  <c r="V11" i="38"/>
  <c r="V12" i="38"/>
  <c r="V13" i="38"/>
  <c r="V14" i="38"/>
  <c r="V15" i="38"/>
  <c r="V16" i="38"/>
  <c r="V17" i="38"/>
  <c r="V18" i="38"/>
  <c r="V19" i="38"/>
  <c r="V20" i="38"/>
  <c r="V21" i="38"/>
  <c r="V22" i="38"/>
  <c r="V23" i="38"/>
  <c r="V24" i="38"/>
  <c r="V25" i="38"/>
  <c r="V26" i="38"/>
  <c r="V6" i="25"/>
  <c r="V7" i="25"/>
  <c r="V13" i="25"/>
  <c r="V9" i="25"/>
  <c r="V8" i="25"/>
  <c r="V12" i="25"/>
  <c r="V11" i="25"/>
  <c r="V14" i="25"/>
  <c r="V15" i="25"/>
  <c r="V16" i="25"/>
  <c r="V17" i="25"/>
  <c r="V18" i="25"/>
  <c r="V19" i="25"/>
  <c r="V20" i="25"/>
  <c r="V21" i="25"/>
  <c r="V22" i="25"/>
  <c r="V23" i="25"/>
  <c r="V24" i="25"/>
  <c r="V25" i="25"/>
  <c r="V26" i="25"/>
  <c r="V10" i="25"/>
  <c r="U10" i="24"/>
  <c r="U11" i="24"/>
  <c r="U6" i="24"/>
  <c r="U8" i="24"/>
  <c r="U9" i="24"/>
  <c r="U12" i="24"/>
  <c r="U13" i="24"/>
  <c r="U14" i="24"/>
  <c r="U15" i="24"/>
  <c r="U16" i="24"/>
  <c r="U17" i="24"/>
  <c r="U18" i="24"/>
  <c r="U19" i="24"/>
  <c r="U20" i="24"/>
  <c r="U21" i="24"/>
  <c r="U22" i="24"/>
  <c r="U23" i="24"/>
  <c r="U24" i="24"/>
  <c r="U25" i="24"/>
  <c r="U26" i="24"/>
  <c r="U27" i="24"/>
  <c r="U7" i="24"/>
  <c r="V6" i="38"/>
  <c r="E10" i="24"/>
  <c r="E11" i="24"/>
  <c r="E6" i="24"/>
  <c r="E8" i="24"/>
  <c r="E9" i="24"/>
  <c r="E12" i="24"/>
  <c r="E13" i="24"/>
  <c r="E14" i="24"/>
  <c r="E7" i="24"/>
  <c r="T4" i="24"/>
  <c r="S4" i="24"/>
  <c r="R4" i="24"/>
  <c r="Q4" i="24"/>
  <c r="P4" i="24"/>
  <c r="O4" i="24"/>
  <c r="N4" i="24"/>
  <c r="I4" i="24"/>
  <c r="H4" i="24"/>
  <c r="G4" i="24"/>
  <c r="T4" i="25"/>
  <c r="S4" i="25"/>
  <c r="R4" i="25"/>
  <c r="Q4" i="25"/>
  <c r="P4" i="25"/>
  <c r="O4" i="25"/>
  <c r="N4" i="25"/>
  <c r="I4" i="25"/>
  <c r="H4" i="25"/>
  <c r="G4" i="25"/>
  <c r="T4" i="38"/>
  <c r="S4" i="38"/>
  <c r="R4" i="38"/>
  <c r="Q4" i="38"/>
  <c r="P4" i="38"/>
  <c r="O4" i="38"/>
  <c r="N4" i="38"/>
  <c r="I4" i="38"/>
  <c r="H4" i="38"/>
  <c r="G4" i="38"/>
  <c r="T4" i="39"/>
  <c r="S4" i="39"/>
  <c r="R4" i="39"/>
  <c r="Q4" i="39"/>
  <c r="P4" i="39"/>
  <c r="O4" i="39"/>
  <c r="N4" i="39"/>
  <c r="I4" i="39"/>
  <c r="H4" i="39"/>
  <c r="G4" i="39"/>
  <c r="U4" i="37"/>
  <c r="T4" i="37"/>
  <c r="S4" i="37"/>
  <c r="R4" i="37"/>
  <c r="Q4" i="37"/>
  <c r="P4" i="37"/>
  <c r="O4" i="37"/>
  <c r="N4" i="37"/>
  <c r="I4" i="37"/>
  <c r="H4" i="37"/>
  <c r="G4" i="37"/>
  <c r="E17" i="5"/>
  <c r="E14" i="5"/>
  <c r="E16" i="5"/>
  <c r="E15" i="5"/>
  <c r="E13" i="5"/>
  <c r="E12" i="5"/>
  <c r="E6" i="39"/>
  <c r="E9" i="39"/>
  <c r="E8" i="39"/>
  <c r="E10" i="39"/>
  <c r="E11" i="39"/>
  <c r="E12" i="39"/>
  <c r="E14" i="39"/>
  <c r="E13" i="39"/>
  <c r="E15" i="39"/>
  <c r="E16" i="39"/>
  <c r="E17" i="39"/>
  <c r="E18" i="39"/>
  <c r="E19" i="39"/>
  <c r="E17" i="38"/>
  <c r="E18" i="38"/>
  <c r="E19" i="38"/>
  <c r="E20" i="38"/>
  <c r="E21" i="38"/>
  <c r="E22" i="38"/>
  <c r="E23" i="38"/>
  <c r="E24" i="38"/>
  <c r="E7" i="39" l="1"/>
  <c r="E7" i="37" l="1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6" i="37"/>
  <c r="E26" i="39" l="1"/>
  <c r="E25" i="39"/>
  <c r="E24" i="39"/>
  <c r="E23" i="39"/>
  <c r="E22" i="39"/>
  <c r="E21" i="39"/>
  <c r="E20" i="39"/>
  <c r="E26" i="38"/>
  <c r="E25" i="38"/>
  <c r="Y35" i="37" l="1"/>
  <c r="Y34" i="37"/>
  <c r="Y33" i="37"/>
  <c r="Y32" i="37"/>
  <c r="Y31" i="37"/>
  <c r="Y30" i="37"/>
  <c r="Y29" i="37"/>
  <c r="Y28" i="37"/>
  <c r="Y27" i="37"/>
  <c r="Y26" i="37"/>
  <c r="Y25" i="37"/>
  <c r="Y24" i="37"/>
  <c r="Y23" i="37"/>
  <c r="Y22" i="37"/>
  <c r="Y21" i="37"/>
  <c r="Y20" i="37"/>
  <c r="Y19" i="37"/>
  <c r="Y18" i="37"/>
  <c r="Y17" i="37"/>
  <c r="Y16" i="37"/>
  <c r="Y15" i="37"/>
  <c r="Y14" i="37"/>
  <c r="Y13" i="37"/>
  <c r="Y12" i="37"/>
  <c r="Y11" i="37"/>
  <c r="Y10" i="37"/>
  <c r="Y9" i="37"/>
  <c r="Y8" i="37"/>
  <c r="Y7" i="37"/>
  <c r="Y6" i="37"/>
  <c r="E3" i="6" l="1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" i="6"/>
  <c r="E3" i="5"/>
  <c r="E4" i="5"/>
  <c r="E5" i="5"/>
  <c r="E6" i="5"/>
  <c r="E7" i="5"/>
  <c r="E8" i="5"/>
  <c r="E9" i="5"/>
  <c r="E2" i="5"/>
  <c r="M4" i="24" l="1"/>
  <c r="M4" i="37"/>
  <c r="M4" i="39"/>
  <c r="M4" i="38"/>
  <c r="M4" i="25"/>
  <c r="L4" i="37"/>
  <c r="L4" i="38"/>
  <c r="L4" i="24"/>
  <c r="L4" i="25"/>
  <c r="L4" i="39"/>
  <c r="K4" i="39"/>
  <c r="K4" i="25"/>
  <c r="K4" i="37"/>
  <c r="K4" i="24"/>
  <c r="K4" i="38"/>
  <c r="J4" i="37"/>
  <c r="J4" i="25"/>
  <c r="J4" i="24"/>
  <c r="J4" i="39"/>
  <c r="J4" i="38"/>
</calcChain>
</file>

<file path=xl/sharedStrings.xml><?xml version="1.0" encoding="utf-8"?>
<sst xmlns="http://schemas.openxmlformats.org/spreadsheetml/2006/main" count="1057" uniqueCount="300">
  <si>
    <t>Klasser</t>
  </si>
  <si>
    <t>Klasse:</t>
  </si>
  <si>
    <t>Poeng</t>
  </si>
  <si>
    <t>Plassering</t>
  </si>
  <si>
    <t>Navn</t>
  </si>
  <si>
    <t>Klubb</t>
  </si>
  <si>
    <t>Sum poeng</t>
  </si>
  <si>
    <t xml:space="preserve">Antall renn </t>
  </si>
  <si>
    <t>Båtsfjord Sportsklubb</t>
  </si>
  <si>
    <t xml:space="preserve"> </t>
  </si>
  <si>
    <t>SKIRENN 2019-2020 FINNMARK SKIKRETS</t>
  </si>
  <si>
    <t>NR VEST</t>
  </si>
  <si>
    <t>NR ØST</t>
  </si>
  <si>
    <t>Dato</t>
  </si>
  <si>
    <t>Arr. navn</t>
  </si>
  <si>
    <t>Arrangør</t>
  </si>
  <si>
    <t>Gren</t>
  </si>
  <si>
    <t>Krets</t>
  </si>
  <si>
    <t>Oppstartsrenn øst-vest</t>
  </si>
  <si>
    <t>Nordlys IL</t>
  </si>
  <si>
    <t>Langrenn</t>
  </si>
  <si>
    <t>Finnmark Skikrets</t>
  </si>
  <si>
    <t>Tanagufsen</t>
  </si>
  <si>
    <t>Forsøk IL</t>
  </si>
  <si>
    <t>Snøkanoncrossen</t>
  </si>
  <si>
    <t>Alta IF</t>
  </si>
  <si>
    <t>STIL-rennet</t>
  </si>
  <si>
    <t>Stil IL</t>
  </si>
  <si>
    <t>Sjansespillet</t>
  </si>
  <si>
    <t>Polarstjernen IL</t>
  </si>
  <si>
    <t>Julesprinten</t>
  </si>
  <si>
    <t>Vadsø Skiklubb</t>
  </si>
  <si>
    <t>Romjulsrenn</t>
  </si>
  <si>
    <t>BUL-samlinga</t>
  </si>
  <si>
    <t>Bossekop UL</t>
  </si>
  <si>
    <t>BUL-stafetten</t>
  </si>
  <si>
    <t>Båtsfjordsprinten</t>
  </si>
  <si>
    <t>Båtsfjordstafetten</t>
  </si>
  <si>
    <t>Pokalrennet</t>
  </si>
  <si>
    <t>TIL-rennet dag 1</t>
  </si>
  <si>
    <t>Tverrelvdalen IL</t>
  </si>
  <si>
    <t>TIL-rennet dag 2</t>
  </si>
  <si>
    <t>Finnmarksmesterskap - klassisk</t>
  </si>
  <si>
    <t>Øksfjord IL</t>
  </si>
  <si>
    <t>Finnmarksmesterskap - fristil</t>
  </si>
  <si>
    <t>Meridianrennet</t>
  </si>
  <si>
    <t>Hammerfest Skiklubb</t>
  </si>
  <si>
    <t>Monsterbakkerenn</t>
  </si>
  <si>
    <t>KOS-sprinten/Tour Barents</t>
  </si>
  <si>
    <t>Kirkenes &amp; Omegn Skiklubb</t>
  </si>
  <si>
    <t>KOS-rennet 1/Tour Barents</t>
  </si>
  <si>
    <t>KOS-rennet 2/Tour Barents</t>
  </si>
  <si>
    <t>Finnmarksmesterskap sprint</t>
  </si>
  <si>
    <t>Sandnesrennet</t>
  </si>
  <si>
    <t>Sandnes IL</t>
  </si>
  <si>
    <t>Ilarcrossen</t>
  </si>
  <si>
    <t>Ilar IL</t>
  </si>
  <si>
    <t>Polarrennet</t>
  </si>
  <si>
    <t>Polarcrossen</t>
  </si>
  <si>
    <t>Solrennet</t>
  </si>
  <si>
    <t>Sonefinale øst-vest</t>
  </si>
  <si>
    <t>NR</t>
  </si>
  <si>
    <t xml:space="preserve">Dato </t>
  </si>
  <si>
    <t>SNN-Cup</t>
  </si>
  <si>
    <t>Arrangement</t>
  </si>
  <si>
    <t>Sone</t>
  </si>
  <si>
    <t>SNN-Cup 1</t>
  </si>
  <si>
    <t>Vest</t>
  </si>
  <si>
    <t>SNN-Cup 2</t>
  </si>
  <si>
    <t>STIL-rennet - Avlyst</t>
  </si>
  <si>
    <t>SNN-Cup 3</t>
  </si>
  <si>
    <t>Romjulsrenn Alta</t>
  </si>
  <si>
    <t>SNN-Cup 4</t>
  </si>
  <si>
    <t>BUL-stafett</t>
  </si>
  <si>
    <t>BUL</t>
  </si>
  <si>
    <t>SNN-Cup 5</t>
  </si>
  <si>
    <t>TIL-rennet dag 1 sprint</t>
  </si>
  <si>
    <t>SNN-Cup 6</t>
  </si>
  <si>
    <t>TIL-rennet dag 2 distanse</t>
  </si>
  <si>
    <t>SNN-Cup 7</t>
  </si>
  <si>
    <t>Finnmarksmesterskap - fristil sprint</t>
  </si>
  <si>
    <t>SNN-Cup 8</t>
  </si>
  <si>
    <t>Finnmarksmesterskap - klassisk distanse</t>
  </si>
  <si>
    <t>SNN-Cup 9</t>
  </si>
  <si>
    <t>Altarennet dag 1 sprint</t>
  </si>
  <si>
    <t>SNN-Cup 9 Vest: Altarennet dag 1</t>
  </si>
  <si>
    <t xml:space="preserve">Vest </t>
  </si>
  <si>
    <t>SNN-Cup 10</t>
  </si>
  <si>
    <t>Altarennet dag 2 distanse</t>
  </si>
  <si>
    <t>SNN-Cup 10 Vest: Altarennet dag 2</t>
  </si>
  <si>
    <t>SNN-Cup 11</t>
  </si>
  <si>
    <t>Meridianrennet dag 1 sprint</t>
  </si>
  <si>
    <t>SNN-Cup 12</t>
  </si>
  <si>
    <t>Meridianrennet dag 2 distanse</t>
  </si>
  <si>
    <t>SNN-Cup 13</t>
  </si>
  <si>
    <t>Øksfjordrennet</t>
  </si>
  <si>
    <t>SNN-Cup 14</t>
  </si>
  <si>
    <t>Kautokeino-rennet</t>
  </si>
  <si>
    <t>Kautokeino IL</t>
  </si>
  <si>
    <t>SNN-Cup 15</t>
  </si>
  <si>
    <t>SNN-cup - sonefinale øst-vest</t>
  </si>
  <si>
    <t>SNN-Cup 16</t>
  </si>
  <si>
    <t>FM KM del 2</t>
  </si>
  <si>
    <t>Øst</t>
  </si>
  <si>
    <t>SNN-Cup 17</t>
  </si>
  <si>
    <t>SNN-Cup 18</t>
  </si>
  <si>
    <t>SNN-Cup 19</t>
  </si>
  <si>
    <t>Resultater Finnmark SNN-skicup sone-vest 2022-2023</t>
  </si>
  <si>
    <t>G11</t>
  </si>
  <si>
    <t xml:space="preserve">
SNN-Cup 2021-2022 
Finnmark Skikrets
Langrenn</t>
  </si>
  <si>
    <t>SNN-Cup 1 Vest: Nordlysrennet</t>
  </si>
  <si>
    <t>SUM (starter)</t>
  </si>
  <si>
    <t>AVLYST</t>
  </si>
  <si>
    <t>Magnus Gausdal Finjord</t>
  </si>
  <si>
    <t>Jåvva Mathias Lemet Kalstad Bjørgård</t>
  </si>
  <si>
    <t>Patrik Lund Suhr</t>
  </si>
  <si>
    <t>Johannes Hågensen</t>
  </si>
  <si>
    <t>Ådne Pettersen</t>
  </si>
  <si>
    <t>KOS</t>
  </si>
  <si>
    <t>John Henrik Weydahl Guttorm</t>
  </si>
  <si>
    <t>Patrik Wang-Olsen</t>
  </si>
  <si>
    <t>Sander Ugrebakken</t>
  </si>
  <si>
    <t>Mahtte Nillas Blind-Oskar</t>
  </si>
  <si>
    <t>Ole Nilsen Louis Adamsen Trumf</t>
  </si>
  <si>
    <t>Emre Knudsen</t>
  </si>
  <si>
    <t>Vadsø</t>
  </si>
  <si>
    <t>Resultater Finnmark SNN-skicup sone-vest 2021-2022</t>
  </si>
  <si>
    <t>J11</t>
  </si>
  <si>
    <t xml:space="preserve">
SNN-Cup  2021-2022 
Finnmark Skikrets
Langrenn</t>
  </si>
  <si>
    <t>Hedda Swan Løvund</t>
  </si>
  <si>
    <t>Reidun Skjørestad</t>
  </si>
  <si>
    <t>Kristianne Rasmussen Bakken</t>
  </si>
  <si>
    <t>Anna Elise Kvammen Masvik</t>
  </si>
  <si>
    <t>Thea Pedersen Hagerup</t>
  </si>
  <si>
    <t>Hedda Strand Salmi</t>
  </si>
  <si>
    <t>Ella Larsen Strifeldt</t>
  </si>
  <si>
    <t>Risten Inger Josefine Klemetsen</t>
  </si>
  <si>
    <t>Camilla Heimstad</t>
  </si>
  <si>
    <t>Lotta Simensen</t>
  </si>
  <si>
    <t>G12</t>
  </si>
  <si>
    <t>Jakob Lysmen Eliassen</t>
  </si>
  <si>
    <t>Magnus Mortensen</t>
  </si>
  <si>
    <t>Matheo Ellingsen Johansen</t>
  </si>
  <si>
    <t>Aksel Vidringstad</t>
  </si>
  <si>
    <t>Olaf Fossmo-Olaussen</t>
  </si>
  <si>
    <t>Bebars Ali</t>
  </si>
  <si>
    <t>Herman Flåten</t>
  </si>
  <si>
    <t>Kevin Skognes</t>
  </si>
  <si>
    <t>Sverre Jørgensen</t>
  </si>
  <si>
    <t>Sondre Eliassen</t>
  </si>
  <si>
    <t>J12</t>
  </si>
  <si>
    <t xml:space="preserve">SNN-Cup 1 Vest: Nordlysrennet </t>
  </si>
  <si>
    <t>Marie Aas Eliassen</t>
  </si>
  <si>
    <t>Solveig Larsen Strand</t>
  </si>
  <si>
    <t>Oline Holsbø</t>
  </si>
  <si>
    <t>Margrethe Kaasen</t>
  </si>
  <si>
    <t>Burfjord IL</t>
  </si>
  <si>
    <t>Mia Jakobsen</t>
  </si>
  <si>
    <t>Tiril Markussen Prydz</t>
  </si>
  <si>
    <t>Julie Dreyer Altmann</t>
  </si>
  <si>
    <t>Elle Anne Grethe Mathisdatter</t>
  </si>
  <si>
    <t>Elida Johanne Wilhelmsen</t>
  </si>
  <si>
    <t>Øksfjord</t>
  </si>
  <si>
    <t>Resten Maija Aasprang</t>
  </si>
  <si>
    <t>K Åpen klasse</t>
  </si>
  <si>
    <t xml:space="preserve">
SNN-Cup  2021-2022
Finnmark Skikrets
Langrenn</t>
  </si>
  <si>
    <t>SNN-Cup 1 Vest: Nordlysrennet (12/12/2021)</t>
  </si>
  <si>
    <t>SUM</t>
  </si>
  <si>
    <t>Sum</t>
  </si>
  <si>
    <t>- Evt. avlysninger fører til strykning av arrangement i cupen og antall renn reduseres tilsvarende.</t>
  </si>
  <si>
    <t>- Poengsystem (World Cup system): 100 - 80 - 60 - 50 - 45 -40- 36 - 32 -29 - 26 -24 - 22 -20 - 18 - 16 - 15 -14 - 13 osv.</t>
  </si>
  <si>
    <t xml:space="preserve">
SNN Mii-Met-Vi Cup
Finnmark Skikrets
Langrenn</t>
  </si>
  <si>
    <t>Resultater Finnmark SNN Mii-Met-Vi skicup sone-Vest 2025-2026</t>
  </si>
  <si>
    <t>G13-14 Vest</t>
  </si>
  <si>
    <t>G11-12 Vest</t>
  </si>
  <si>
    <t>J11-12 Vest</t>
  </si>
  <si>
    <t>J13-14 Vest</t>
  </si>
  <si>
    <t xml:space="preserve">G15-16 Vest </t>
  </si>
  <si>
    <t>J15-16 Vest</t>
  </si>
  <si>
    <t xml:space="preserve">M17-18 Vest </t>
  </si>
  <si>
    <t xml:space="preserve">K17-18 Vest </t>
  </si>
  <si>
    <t>M19-20 Vest</t>
  </si>
  <si>
    <t xml:space="preserve">K19-20 Vest </t>
  </si>
  <si>
    <t xml:space="preserve">M Senior Vest </t>
  </si>
  <si>
    <t xml:space="preserve">K Senior Vest </t>
  </si>
  <si>
    <t>M Åpen klasse Vest</t>
  </si>
  <si>
    <t>SNN Mii-Met-Vi-Cup 1: Snøkanonkrossen 2025</t>
  </si>
  <si>
    <t>SNN Mii-Met-Vi-Cup 2: Romjulsrennet Alta 2025</t>
  </si>
  <si>
    <t>SNN Mii-Met-Vi-Cup 3: TIL-rennet Renn 1</t>
  </si>
  <si>
    <t>SNN Mii-Met-Vi-Cup 4: TIL-rennet Renn 2</t>
  </si>
  <si>
    <t>Emrik Groven Skjæret</t>
  </si>
  <si>
    <t>Alta skiskytterlag</t>
  </si>
  <si>
    <t xml:space="preserve">Harald Skjørestad </t>
  </si>
  <si>
    <t xml:space="preserve">Ørjan Kvammen Olsen </t>
  </si>
  <si>
    <t>Johannes Schønning Jonas</t>
  </si>
  <si>
    <t>Bjørn Arvid Olaussen</t>
  </si>
  <si>
    <t>Casper Emiil Helgesen</t>
  </si>
  <si>
    <t>Bjørn Reginsson</t>
  </si>
  <si>
    <t>Sondre Aas Eliassen</t>
  </si>
  <si>
    <t>Håkon Kvam Jørstad</t>
  </si>
  <si>
    <t>Hammerfest skiklubb</t>
  </si>
  <si>
    <t>Karl Eirik Atlason Jensen</t>
  </si>
  <si>
    <t>Johannes Gausdal Finjord</t>
  </si>
  <si>
    <t>Håkon Stenvold Leinan</t>
  </si>
  <si>
    <t xml:space="preserve">Ole Jørgen Alexandersen Aas </t>
  </si>
  <si>
    <t>Jåvva Mathias Lemet Kalstad-Bjørgård</t>
  </si>
  <si>
    <t>Leon Alseth Valio</t>
  </si>
  <si>
    <t xml:space="preserve"> Alta IF</t>
  </si>
  <si>
    <t>Alma Sørdahl Rønbeck</t>
  </si>
  <si>
    <t>Anne Kajsa Gunelie Kalstad Bjørgård</t>
  </si>
  <si>
    <t>Hedda Herefoss Beldo</t>
  </si>
  <si>
    <t>Alva Alseen-Robertsen</t>
  </si>
  <si>
    <t>Amalie Kristine Rasmussen Bakken</t>
  </si>
  <si>
    <t>Lotte Åsland</t>
  </si>
  <si>
    <t>Anna Sofie Bals Nilsen</t>
  </si>
  <si>
    <t>Luka Mikucauskaite</t>
  </si>
  <si>
    <t>Sadie Anne B Hætta</t>
  </si>
  <si>
    <t>Matilde Mortensen</t>
  </si>
  <si>
    <t>Marie Skjørestad</t>
  </si>
  <si>
    <t>Thea Boine Berntsen</t>
  </si>
  <si>
    <t>Ida Olsen Kjerstad</t>
  </si>
  <si>
    <t>IL Polarstjernen</t>
  </si>
  <si>
    <t>Elle Johanne Westerfjell Bjørgård</t>
  </si>
  <si>
    <t>Anna Masvik</t>
  </si>
  <si>
    <t xml:space="preserve">Kristianne Rasmussen Bakken </t>
  </si>
  <si>
    <t>Andrine Ch Ordemann Olsen</t>
  </si>
  <si>
    <t>Kaja Henriette Helgesen</t>
  </si>
  <si>
    <t>Mari Emaus Christoffersen</t>
  </si>
  <si>
    <t>Maria Mikkelsen</t>
  </si>
  <si>
    <t>Håvard Kvam Jørstad</t>
  </si>
  <si>
    <t>Marius Mikkelsen</t>
  </si>
  <si>
    <t>Kornelius Ordemann Olsen</t>
  </si>
  <si>
    <t>Ole Mathias Ishoel</t>
  </si>
  <si>
    <t>Magnus Emaus Christoffersen</t>
  </si>
  <si>
    <t>Edvard Grønnum Øien</t>
  </si>
  <si>
    <t>Jonathan Solberg</t>
  </si>
  <si>
    <t>Noel Alseth Valio</t>
  </si>
  <si>
    <t>Phiona Bridget</t>
  </si>
  <si>
    <t>Rebekka Marielle Nilsen</t>
  </si>
  <si>
    <t>Malin Alina Skum Gaino</t>
  </si>
  <si>
    <t>Selma Bakken</t>
  </si>
  <si>
    <t>Emma Danielsen Hustad</t>
  </si>
  <si>
    <t>Ragna Brøndbo Olset</t>
  </si>
  <si>
    <t>Elise Opgård Rønbeck</t>
  </si>
  <si>
    <t>Johannes Fredriksen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</si>
  <si>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</si>
  <si>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</si>
  <si>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</si>
  <si>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</si>
  <si>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</si>
  <si>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</si>
  <si>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</si>
  <si>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</si>
  <si>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</si>
  <si>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Hanna Lysmen Eliassen</t>
  </si>
  <si>
    <t>Avlyst</t>
  </si>
  <si>
    <t>Elle Anne Grethe Mathisdatter Sara</t>
  </si>
  <si>
    <t>Ingvar Dervola Johansen</t>
  </si>
  <si>
    <t>IL Forsøk</t>
  </si>
  <si>
    <t>Hågen Bordi Øvergaard</t>
  </si>
  <si>
    <t>Kirkenes og Omegn Skiklubb</t>
  </si>
  <si>
    <t>Norah Brøndbo Olset</t>
  </si>
  <si>
    <t>Stina Ullvang-Sønvisen</t>
  </si>
  <si>
    <t>Guro Ullvang-Sønvisen</t>
  </si>
  <si>
    <t>Marius Andre Bernhardsen</t>
  </si>
  <si>
    <t>Jarl Erik Aas</t>
  </si>
  <si>
    <t>Einar Heitmann</t>
  </si>
  <si>
    <t>Bjørn Erik Opgård</t>
  </si>
  <si>
    <t>Helle Sønvisen Simensen</t>
  </si>
  <si>
    <t>SNN Mii-Met-Vi-Cup 5: Finnmarksmesterskapet sprint, Polarstjernen</t>
  </si>
  <si>
    <t>SNN Mii-Met-Vi-Cup 6: Finnmarksmesterskapet distanse, Polarstjernen</t>
  </si>
  <si>
    <t>SNN Mii-Met-Vi-Cup 7: Altarennet Renn 1</t>
  </si>
  <si>
    <t>SNN Mii-Met-Vi-Cup 8: Altarennet Renn 2</t>
  </si>
  <si>
    <t>SNN Mii-Met-Vi-Cup 9: Kautokeinorennet Renn 1</t>
  </si>
  <si>
    <t>SNN Mii-Met-Vi-Cup 10: Kautokeinorennet Renn 2</t>
  </si>
  <si>
    <t>SNN Mii-Met-Vi-Cup 11: Meridianrennet Hammerfest Renn 1</t>
  </si>
  <si>
    <t>SNN Mii-Met-Vi-Cup 12: Meridianrennet Hammerfest Renn 2</t>
  </si>
  <si>
    <t>SNN Mii-Met-Vi-Cup 13: FM del 2, Alta</t>
  </si>
  <si>
    <t>SNN Mii-Met-Vi-Cup 14: Sonefinale 2026, Alta</t>
  </si>
  <si>
    <t>SNN Mii-Met-Vi-Cup 3:TIL-rennet Renn 1</t>
  </si>
  <si>
    <t>Lasse Nihkolas Idivuoma</t>
  </si>
  <si>
    <t>Julia Opgård Rønbeck</t>
  </si>
  <si>
    <t>Tverrelvdalen Il</t>
  </si>
  <si>
    <t>Elen Kristine Emanuelsen</t>
  </si>
  <si>
    <t>Julie Johansen Trosten</t>
  </si>
  <si>
    <t>Lilli Anne Weydahl Guttorm</t>
  </si>
  <si>
    <t>Daniel Strand</t>
  </si>
  <si>
    <t>Kolbjørn Suhr Opgård</t>
  </si>
  <si>
    <t>Jan Arne Hansen</t>
  </si>
  <si>
    <t>Steve Pettersen</t>
  </si>
  <si>
    <t>Nerskogen IL</t>
  </si>
  <si>
    <t>M Veteran Vest</t>
  </si>
  <si>
    <t>K Veteran Vest</t>
  </si>
  <si>
    <t>Karoline Seppola Brøndbo</t>
  </si>
  <si>
    <t>Karin Haraldsdatter Skum</t>
  </si>
  <si>
    <t>SNN Mii-Met-Vi-Cup 4:    TIL-rennet Renn 2</t>
  </si>
  <si>
    <t>Thomas Eliassen Darell</t>
  </si>
  <si>
    <t>Trond Finjord</t>
  </si>
  <si>
    <t>Finnmark SNN Mii-Met-Vi  skicup sone Vest 2025-2026</t>
  </si>
  <si>
    <t>Resultater Finnmark SNN Mii-Met-Vi skicup sone-vest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</si>
</sst>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20"/>
      <color theme="1"/>
      <name val="Calibri"/>
      <family val="2"/>
      <scheme val="minor"/>
    </font>
    <font>
      <b/>
      <sz val="11"/>
      <color theme="4"/>
      <name val="Arial"/>
      <family val="2"/>
    </font>
    <font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9"/>
      <color rgb="FF3C3C3B"/>
      <name val="Georgia"/>
      <family val="1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b/>
      <sz val="11"/>
      <color rgb="FF4472C4"/>
      <name val="Arial"/>
      <family val="2"/>
    </font>
    <font>
      <b/>
      <sz val="11"/>
      <color rgb="FF000000"/>
      <name val="Arial"/>
      <family val="2"/>
    </font>
    <font>
      <sz val="11"/>
      <color rgb="FF4472C4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theme="1"/>
      <name val="Calibri"/>
      <family val="2"/>
    </font>
    <font>
      <sz val="14"/>
      <color rgb="FF000000"/>
      <name val="Calibri"/>
      <family val="2"/>
      <scheme val="minor"/>
    </font>
    <font>
      <b/>
      <sz val="11"/>
      <color rgb="FF4472C4"/>
      <name val="Calibri"/>
      <family val="2"/>
      <scheme val="minor"/>
    </font>
    <font>
      <i/>
      <sz val="12"/>
      <color theme="1"/>
      <name val="Helvetica"/>
      <family val="2"/>
    </font>
    <font>
      <i/>
      <sz val="11"/>
      <color rgb="FF0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Arial"/>
      <family val="2"/>
    </font>
    <font>
      <i/>
      <sz val="11"/>
      <name val="Calibri"/>
      <family val="2"/>
      <scheme val="minor"/>
    </font>
    <font>
      <sz val="11"/>
      <name val="Calibri (Brødtekst)"/>
    </font>
    <font>
      <b/>
      <sz val="11"/>
      <name val="Calibri (Brødtekst)"/>
    </font>
    <font>
      <i/>
      <sz val="11"/>
      <name val="Calibri (Brødtekst)"/>
    </font>
    <font>
      <b/>
      <i/>
      <sz val="11"/>
      <name val="Calibri"/>
      <family val="2"/>
      <scheme val="minor"/>
    </font>
    <font>
      <sz val="18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D7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71">
    <xf numFmtId="0" fontId="0" fillId="0" borderId="0" xfId="0"/>
    <xf numFmtId="0" fontId="0" fillId="3" borderId="0" xfId="0" applyFill="1"/>
    <xf numFmtId="0" fontId="5" fillId="3" borderId="0" xfId="0" applyFont="1" applyFill="1"/>
    <xf numFmtId="0" fontId="0" fillId="3" borderId="2" xfId="0" applyFill="1" applyBorder="1"/>
    <xf numFmtId="0" fontId="10" fillId="3" borderId="0" xfId="0" applyFont="1" applyFill="1"/>
    <xf numFmtId="0" fontId="7" fillId="3" borderId="2" xfId="0" applyFont="1" applyFill="1" applyBorder="1" applyAlignment="1">
      <alignment horizontal="center" vertical="center" textRotation="60" wrapText="1"/>
    </xf>
    <xf numFmtId="0" fontId="8" fillId="4" borderId="4" xfId="0" applyFont="1" applyFill="1" applyBorder="1"/>
    <xf numFmtId="0" fontId="8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12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4" fillId="3" borderId="0" xfId="2" applyFont="1" applyFill="1" applyBorder="1"/>
    <xf numFmtId="14" fontId="4" fillId="3" borderId="0" xfId="2" applyNumberFormat="1" applyFont="1" applyFill="1" applyBorder="1" applyAlignment="1">
      <alignment horizontal="left" vertical="center" wrapText="1" indent="1"/>
    </xf>
    <xf numFmtId="0" fontId="4" fillId="3" borderId="0" xfId="2" applyFont="1" applyFill="1"/>
    <xf numFmtId="14" fontId="4" fillId="3" borderId="1" xfId="2" applyNumberFormat="1" applyFont="1" applyFill="1" applyBorder="1" applyAlignment="1">
      <alignment horizontal="left" vertical="center" wrapText="1" indent="1"/>
    </xf>
    <xf numFmtId="14" fontId="0" fillId="3" borderId="0" xfId="0" applyNumberFormat="1" applyFill="1"/>
    <xf numFmtId="165" fontId="0" fillId="3" borderId="0" xfId="1" applyNumberFormat="1" applyFont="1" applyFill="1"/>
    <xf numFmtId="0" fontId="14" fillId="3" borderId="0" xfId="2" applyFont="1" applyFill="1"/>
    <xf numFmtId="0" fontId="0" fillId="5" borderId="0" xfId="0" applyFill="1"/>
    <xf numFmtId="0" fontId="13" fillId="5" borderId="0" xfId="2" applyFont="1" applyFill="1" applyBorder="1" applyAlignment="1">
      <alignment horizontal="left" vertical="center" wrapText="1" indent="1"/>
    </xf>
    <xf numFmtId="0" fontId="16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6" fillId="3" borderId="0" xfId="0" applyFont="1" applyFill="1" applyAlignment="1">
      <alignment horizontal="right" vertical="center"/>
    </xf>
    <xf numFmtId="0" fontId="0" fillId="3" borderId="0" xfId="0" applyFill="1" applyAlignment="1">
      <alignment horizontal="center"/>
    </xf>
    <xf numFmtId="0" fontId="17" fillId="3" borderId="2" xfId="0" applyFont="1" applyFill="1" applyBorder="1"/>
    <xf numFmtId="0" fontId="17" fillId="3" borderId="0" xfId="0" applyFont="1" applyFill="1"/>
    <xf numFmtId="0" fontId="18" fillId="3" borderId="0" xfId="0" applyFont="1" applyFill="1"/>
    <xf numFmtId="0" fontId="0" fillId="3" borderId="2" xfId="0" applyFill="1" applyBorder="1" applyAlignment="1">
      <alignment horizontal="right"/>
    </xf>
    <xf numFmtId="0" fontId="17" fillId="3" borderId="2" xfId="0" applyFont="1" applyFill="1" applyBorder="1" applyAlignment="1">
      <alignment horizontal="right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right"/>
    </xf>
    <xf numFmtId="0" fontId="0" fillId="3" borderId="0" xfId="0" applyFill="1" applyAlignment="1">
      <alignment horizontal="right"/>
    </xf>
    <xf numFmtId="0" fontId="19" fillId="0" borderId="0" xfId="0" applyFont="1"/>
    <xf numFmtId="0" fontId="3" fillId="3" borderId="2" xfId="0" applyFont="1" applyFill="1" applyBorder="1"/>
    <xf numFmtId="0" fontId="13" fillId="3" borderId="2" xfId="0" applyFont="1" applyFill="1" applyBorder="1"/>
    <xf numFmtId="0" fontId="3" fillId="3" borderId="2" xfId="0" applyFont="1" applyFill="1" applyBorder="1" applyAlignment="1">
      <alignment horizontal="right"/>
    </xf>
    <xf numFmtId="0" fontId="3" fillId="3" borderId="0" xfId="0" applyFont="1" applyFill="1"/>
    <xf numFmtId="0" fontId="21" fillId="3" borderId="0" xfId="0" applyFont="1" applyFill="1"/>
    <xf numFmtId="0" fontId="0" fillId="3" borderId="7" xfId="0" applyFill="1" applyBorder="1"/>
    <xf numFmtId="0" fontId="22" fillId="6" borderId="3" xfId="0" applyFont="1" applyFill="1" applyBorder="1"/>
    <xf numFmtId="0" fontId="24" fillId="6" borderId="0" xfId="0" applyFont="1" applyFill="1"/>
    <xf numFmtId="0" fontId="25" fillId="6" borderId="0" xfId="0" applyFont="1" applyFill="1"/>
    <xf numFmtId="0" fontId="23" fillId="6" borderId="0" xfId="0" applyFont="1" applyFill="1"/>
    <xf numFmtId="0" fontId="23" fillId="6" borderId="0" xfId="0" applyFont="1" applyFill="1" applyAlignment="1">
      <alignment vertical="center"/>
    </xf>
    <xf numFmtId="0" fontId="26" fillId="6" borderId="0" xfId="0" applyFont="1" applyFill="1" applyAlignment="1">
      <alignment horizontal="right" vertical="center"/>
    </xf>
    <xf numFmtId="0" fontId="27" fillId="6" borderId="0" xfId="0" applyFont="1" applyFill="1" applyAlignment="1">
      <alignment vertical="center"/>
    </xf>
    <xf numFmtId="0" fontId="18" fillId="6" borderId="0" xfId="0" applyFont="1" applyFill="1"/>
    <xf numFmtId="0" fontId="23" fillId="6" borderId="7" xfId="0" applyFont="1" applyFill="1" applyBorder="1"/>
    <xf numFmtId="0" fontId="30" fillId="6" borderId="9" xfId="0" applyFont="1" applyFill="1" applyBorder="1" applyAlignment="1">
      <alignment horizontal="center" vertical="center" textRotation="60" wrapText="1"/>
    </xf>
    <xf numFmtId="0" fontId="30" fillId="6" borderId="3" xfId="0" applyFont="1" applyFill="1" applyBorder="1" applyAlignment="1">
      <alignment horizontal="center" vertical="center" textRotation="60" wrapText="1"/>
    </xf>
    <xf numFmtId="0" fontId="31" fillId="7" borderId="4" xfId="0" applyFont="1" applyFill="1" applyBorder="1" applyAlignment="1">
      <alignment horizontal="center"/>
    </xf>
    <xf numFmtId="0" fontId="32" fillId="7" borderId="9" xfId="0" applyFont="1" applyFill="1" applyBorder="1"/>
    <xf numFmtId="0" fontId="32" fillId="7" borderId="9" xfId="0" applyFont="1" applyFill="1" applyBorder="1" applyAlignment="1">
      <alignment horizontal="center" vertical="center" shrinkToFit="1"/>
    </xf>
    <xf numFmtId="0" fontId="32" fillId="7" borderId="9" xfId="0" applyFont="1" applyFill="1" applyBorder="1" applyAlignment="1">
      <alignment horizontal="center"/>
    </xf>
    <xf numFmtId="0" fontId="32" fillId="7" borderId="3" xfId="0" applyFont="1" applyFill="1" applyBorder="1" applyAlignment="1">
      <alignment horizontal="center"/>
    </xf>
    <xf numFmtId="0" fontId="33" fillId="7" borderId="4" xfId="0" applyFont="1" applyFill="1" applyBorder="1" applyAlignment="1">
      <alignment horizontal="center"/>
    </xf>
    <xf numFmtId="0" fontId="23" fillId="6" borderId="9" xfId="0" applyFont="1" applyFill="1" applyBorder="1"/>
    <xf numFmtId="0" fontId="22" fillId="6" borderId="9" xfId="0" applyFont="1" applyFill="1" applyBorder="1"/>
    <xf numFmtId="0" fontId="23" fillId="6" borderId="9" xfId="0" applyFont="1" applyFill="1" applyBorder="1" applyAlignment="1">
      <alignment horizontal="right"/>
    </xf>
    <xf numFmtId="0" fontId="22" fillId="8" borderId="9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right"/>
    </xf>
    <xf numFmtId="0" fontId="23" fillId="8" borderId="9" xfId="0" applyFont="1" applyFill="1" applyBorder="1" applyAlignment="1">
      <alignment horizontal="right"/>
    </xf>
    <xf numFmtId="0" fontId="22" fillId="6" borderId="0" xfId="0" applyFont="1" applyFill="1"/>
    <xf numFmtId="0" fontId="22" fillId="6" borderId="4" xfId="0" applyFont="1" applyFill="1" applyBorder="1"/>
    <xf numFmtId="0" fontId="17" fillId="8" borderId="9" xfId="0" applyFont="1" applyFill="1" applyBorder="1"/>
    <xf numFmtId="0" fontId="23" fillId="8" borderId="9" xfId="0" applyFont="1" applyFill="1" applyBorder="1"/>
    <xf numFmtId="0" fontId="4" fillId="6" borderId="9" xfId="0" applyFont="1" applyFill="1" applyBorder="1"/>
    <xf numFmtId="0" fontId="34" fillId="6" borderId="9" xfId="0" applyFont="1" applyFill="1" applyBorder="1"/>
    <xf numFmtId="0" fontId="34" fillId="6" borderId="9" xfId="0" applyFont="1" applyFill="1" applyBorder="1" applyAlignment="1">
      <alignment horizontal="right"/>
    </xf>
    <xf numFmtId="0" fontId="23" fillId="6" borderId="3" xfId="0" applyFont="1" applyFill="1" applyBorder="1"/>
    <xf numFmtId="0" fontId="23" fillId="6" borderId="4" xfId="0" applyFont="1" applyFill="1" applyBorder="1"/>
    <xf numFmtId="0" fontId="17" fillId="8" borderId="9" xfId="0" applyFont="1" applyFill="1" applyBorder="1" applyAlignment="1">
      <alignment horizontal="right"/>
    </xf>
    <xf numFmtId="0" fontId="17" fillId="6" borderId="9" xfId="0" applyFont="1" applyFill="1" applyBorder="1" applyAlignment="1">
      <alignment horizontal="right"/>
    </xf>
    <xf numFmtId="0" fontId="29" fillId="6" borderId="3" xfId="0" applyFont="1" applyFill="1" applyBorder="1" applyAlignment="1">
      <alignment horizontal="center" vertical="center" textRotation="60" wrapText="1"/>
    </xf>
    <xf numFmtId="0" fontId="22" fillId="9" borderId="9" xfId="0" applyFont="1" applyFill="1" applyBorder="1" applyAlignment="1">
      <alignment horizontal="center"/>
    </xf>
    <xf numFmtId="0" fontId="23" fillId="9" borderId="9" xfId="0" applyFont="1" applyFill="1" applyBorder="1" applyAlignment="1">
      <alignment horizontal="right"/>
    </xf>
    <xf numFmtId="0" fontId="23" fillId="9" borderId="9" xfId="0" applyFont="1" applyFill="1" applyBorder="1"/>
    <xf numFmtId="0" fontId="17" fillId="9" borderId="9" xfId="0" applyFont="1" applyFill="1" applyBorder="1" applyAlignment="1">
      <alignment horizontal="right"/>
    </xf>
    <xf numFmtId="0" fontId="23" fillId="6" borderId="2" xfId="0" applyFont="1" applyFill="1" applyBorder="1"/>
    <xf numFmtId="0" fontId="36" fillId="6" borderId="9" xfId="0" applyFont="1" applyFill="1" applyBorder="1" applyAlignment="1">
      <alignment horizontal="center" vertical="center" textRotation="60" wrapText="1"/>
    </xf>
    <xf numFmtId="0" fontId="36" fillId="6" borderId="3" xfId="0" applyFont="1" applyFill="1" applyBorder="1" applyAlignment="1">
      <alignment horizontal="center" vertical="center" textRotation="60" wrapText="1"/>
    </xf>
    <xf numFmtId="0" fontId="37" fillId="7" borderId="4" xfId="0" applyFont="1" applyFill="1" applyBorder="1" applyAlignment="1">
      <alignment horizontal="center"/>
    </xf>
    <xf numFmtId="0" fontId="22" fillId="7" borderId="9" xfId="0" applyFont="1" applyFill="1" applyBorder="1"/>
    <xf numFmtId="0" fontId="22" fillId="7" borderId="9" xfId="0" applyFont="1" applyFill="1" applyBorder="1" applyAlignment="1">
      <alignment horizontal="center" vertical="center" shrinkToFit="1"/>
    </xf>
    <xf numFmtId="0" fontId="22" fillId="7" borderId="9" xfId="0" applyFont="1" applyFill="1" applyBorder="1" applyAlignment="1">
      <alignment horizontal="center"/>
    </xf>
    <xf numFmtId="0" fontId="22" fillId="7" borderId="3" xfId="0" applyFont="1" applyFill="1" applyBorder="1" applyAlignment="1">
      <alignment horizontal="center"/>
    </xf>
    <xf numFmtId="0" fontId="35" fillId="3" borderId="2" xfId="0" applyFont="1" applyFill="1" applyBorder="1"/>
    <xf numFmtId="0" fontId="22" fillId="6" borderId="2" xfId="0" applyFont="1" applyFill="1" applyBorder="1"/>
    <xf numFmtId="0" fontId="23" fillId="6" borderId="2" xfId="0" applyFont="1" applyFill="1" applyBorder="1" applyAlignment="1">
      <alignment horizontal="right"/>
    </xf>
    <xf numFmtId="0" fontId="34" fillId="6" borderId="2" xfId="0" applyFont="1" applyFill="1" applyBorder="1" applyAlignment="1">
      <alignment horizontal="right"/>
    </xf>
    <xf numFmtId="0" fontId="17" fillId="9" borderId="2" xfId="0" applyFont="1" applyFill="1" applyBorder="1" applyAlignment="1">
      <alignment horizontal="right"/>
    </xf>
    <xf numFmtId="0" fontId="17" fillId="6" borderId="2" xfId="0" applyFont="1" applyFill="1" applyBorder="1" applyAlignment="1">
      <alignment horizontal="right"/>
    </xf>
    <xf numFmtId="0" fontId="4" fillId="6" borderId="2" xfId="0" applyFont="1" applyFill="1" applyBorder="1" applyAlignment="1">
      <alignment horizontal="right"/>
    </xf>
    <xf numFmtId="0" fontId="23" fillId="6" borderId="9" xfId="0" applyFont="1" applyFill="1" applyBorder="1" applyAlignment="1">
      <alignment horizontal="center"/>
    </xf>
    <xf numFmtId="0" fontId="23" fillId="10" borderId="9" xfId="0" applyFont="1" applyFill="1" applyBorder="1"/>
    <xf numFmtId="0" fontId="17" fillId="10" borderId="2" xfId="0" applyFont="1" applyFill="1" applyBorder="1" applyAlignment="1">
      <alignment horizontal="right"/>
    </xf>
    <xf numFmtId="0" fontId="0" fillId="11" borderId="2" xfId="0" applyFill="1" applyBorder="1"/>
    <xf numFmtId="0" fontId="23" fillId="10" borderId="2" xfId="0" applyFont="1" applyFill="1" applyBorder="1" applyAlignment="1">
      <alignment horizontal="right"/>
    </xf>
    <xf numFmtId="0" fontId="39" fillId="10" borderId="9" xfId="0" applyFont="1" applyFill="1" applyBorder="1" applyAlignment="1">
      <alignment horizontal="right"/>
    </xf>
    <xf numFmtId="0" fontId="39" fillId="10" borderId="9" xfId="0" applyFont="1" applyFill="1" applyBorder="1" applyAlignment="1">
      <alignment horizontal="center"/>
    </xf>
    <xf numFmtId="0" fontId="39" fillId="10" borderId="2" xfId="0" applyFont="1" applyFill="1" applyBorder="1" applyAlignment="1">
      <alignment horizontal="center"/>
    </xf>
    <xf numFmtId="0" fontId="23" fillId="9" borderId="2" xfId="0" applyFont="1" applyFill="1" applyBorder="1" applyAlignment="1">
      <alignment horizontal="right"/>
    </xf>
    <xf numFmtId="0" fontId="23" fillId="9" borderId="2" xfId="0" applyFont="1" applyFill="1" applyBorder="1"/>
    <xf numFmtId="0" fontId="4" fillId="6" borderId="2" xfId="0" applyFont="1" applyFill="1" applyBorder="1"/>
    <xf numFmtId="0" fontId="23" fillId="10" borderId="2" xfId="0" applyFont="1" applyFill="1" applyBorder="1"/>
    <xf numFmtId="0" fontId="34" fillId="6" borderId="2" xfId="0" applyFont="1" applyFill="1" applyBorder="1"/>
    <xf numFmtId="0" fontId="22" fillId="9" borderId="2" xfId="0" applyFont="1" applyFill="1" applyBorder="1" applyAlignment="1">
      <alignment horizontal="center"/>
    </xf>
    <xf numFmtId="0" fontId="40" fillId="10" borderId="9" xfId="0" applyFont="1" applyFill="1" applyBorder="1" applyAlignment="1">
      <alignment horizontal="right"/>
    </xf>
    <xf numFmtId="0" fontId="39" fillId="10" borderId="9" xfId="0" applyFont="1" applyFill="1" applyBorder="1"/>
    <xf numFmtId="0" fontId="13" fillId="9" borderId="9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right"/>
    </xf>
    <xf numFmtId="0" fontId="4" fillId="9" borderId="9" xfId="0" applyFont="1" applyFill="1" applyBorder="1"/>
    <xf numFmtId="0" fontId="38" fillId="3" borderId="0" xfId="0" applyFont="1" applyFill="1"/>
    <xf numFmtId="0" fontId="41" fillId="7" borderId="9" xfId="0" applyFont="1" applyFill="1" applyBorder="1" applyAlignment="1">
      <alignment horizontal="center"/>
    </xf>
    <xf numFmtId="0" fontId="4" fillId="3" borderId="0" xfId="0" applyFont="1" applyFill="1"/>
    <xf numFmtId="0" fontId="13" fillId="6" borderId="2" xfId="0" applyFont="1" applyFill="1" applyBorder="1"/>
    <xf numFmtId="0" fontId="4" fillId="6" borderId="4" xfId="0" applyFont="1" applyFill="1" applyBorder="1"/>
    <xf numFmtId="0" fontId="13" fillId="10" borderId="9" xfId="0" applyFont="1" applyFill="1" applyBorder="1" applyAlignment="1">
      <alignment horizontal="center"/>
    </xf>
    <xf numFmtId="0" fontId="4" fillId="11" borderId="2" xfId="0" applyFont="1" applyFill="1" applyBorder="1"/>
    <xf numFmtId="0" fontId="4" fillId="6" borderId="4" xfId="0" applyFont="1" applyFill="1" applyBorder="1" applyAlignment="1">
      <alignment horizontal="right"/>
    </xf>
    <xf numFmtId="0" fontId="4" fillId="10" borderId="2" xfId="0" applyFont="1" applyFill="1" applyBorder="1" applyAlignment="1">
      <alignment horizontal="right"/>
    </xf>
    <xf numFmtId="0" fontId="4" fillId="10" borderId="9" xfId="0" applyFont="1" applyFill="1" applyBorder="1"/>
    <xf numFmtId="0" fontId="4" fillId="10" borderId="9" xfId="0" applyFont="1" applyFill="1" applyBorder="1" applyAlignment="1">
      <alignment horizontal="right"/>
    </xf>
    <xf numFmtId="0" fontId="4" fillId="9" borderId="2" xfId="0" applyFont="1" applyFill="1" applyBorder="1" applyAlignment="1">
      <alignment horizontal="right"/>
    </xf>
    <xf numFmtId="0" fontId="42" fillId="10" borderId="2" xfId="0" applyFont="1" applyFill="1" applyBorder="1" applyAlignment="1">
      <alignment horizontal="center"/>
    </xf>
    <xf numFmtId="0" fontId="4" fillId="10" borderId="2" xfId="0" applyFont="1" applyFill="1" applyBorder="1"/>
    <xf numFmtId="0" fontId="4" fillId="9" borderId="2" xfId="0" applyFont="1" applyFill="1" applyBorder="1"/>
    <xf numFmtId="0" fontId="13" fillId="10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42" fillId="10" borderId="2" xfId="0" applyFont="1" applyFill="1" applyBorder="1"/>
    <xf numFmtId="0" fontId="42" fillId="10" borderId="2" xfId="0" applyFont="1" applyFill="1" applyBorder="1" applyAlignment="1">
      <alignment horizontal="right"/>
    </xf>
    <xf numFmtId="0" fontId="42" fillId="11" borderId="2" xfId="0" applyFont="1" applyFill="1" applyBorder="1"/>
    <xf numFmtId="0" fontId="42" fillId="10" borderId="9" xfId="0" applyFont="1" applyFill="1" applyBorder="1" applyAlignment="1">
      <alignment horizontal="right"/>
    </xf>
    <xf numFmtId="0" fontId="42" fillId="10" borderId="9" xfId="0" applyFont="1" applyFill="1" applyBorder="1"/>
    <xf numFmtId="0" fontId="43" fillId="6" borderId="9" xfId="0" applyFont="1" applyFill="1" applyBorder="1"/>
    <xf numFmtId="0" fontId="43" fillId="3" borderId="2" xfId="0" applyFont="1" applyFill="1" applyBorder="1"/>
    <xf numFmtId="0" fontId="44" fillId="6" borderId="9" xfId="0" applyFont="1" applyFill="1" applyBorder="1"/>
    <xf numFmtId="0" fontId="43" fillId="6" borderId="9" xfId="0" applyFont="1" applyFill="1" applyBorder="1" applyAlignment="1">
      <alignment horizontal="right"/>
    </xf>
    <xf numFmtId="0" fontId="44" fillId="9" borderId="9" xfId="0" applyFont="1" applyFill="1" applyBorder="1" applyAlignment="1">
      <alignment horizontal="center"/>
    </xf>
    <xf numFmtId="0" fontId="43" fillId="9" borderId="9" xfId="0" applyFont="1" applyFill="1" applyBorder="1" applyAlignment="1">
      <alignment horizontal="right"/>
    </xf>
    <xf numFmtId="0" fontId="43" fillId="9" borderId="9" xfId="0" applyFont="1" applyFill="1" applyBorder="1"/>
    <xf numFmtId="0" fontId="45" fillId="10" borderId="9" xfId="0" applyFont="1" applyFill="1" applyBorder="1" applyAlignment="1">
      <alignment horizontal="center"/>
    </xf>
    <xf numFmtId="0" fontId="43" fillId="10" borderId="9" xfId="0" applyFont="1" applyFill="1" applyBorder="1"/>
    <xf numFmtId="0" fontId="44" fillId="10" borderId="9" xfId="0" applyFont="1" applyFill="1" applyBorder="1" applyAlignment="1">
      <alignment horizontal="center"/>
    </xf>
    <xf numFmtId="0" fontId="43" fillId="10" borderId="9" xfId="0" applyFont="1" applyFill="1" applyBorder="1" applyAlignment="1">
      <alignment horizontal="right"/>
    </xf>
    <xf numFmtId="0" fontId="40" fillId="10" borderId="9" xfId="0" applyFont="1" applyFill="1" applyBorder="1"/>
    <xf numFmtId="0" fontId="4" fillId="8" borderId="2" xfId="0" applyFont="1" applyFill="1" applyBorder="1" applyAlignment="1">
      <alignment horizontal="right"/>
    </xf>
    <xf numFmtId="0" fontId="4" fillId="8" borderId="2" xfId="0" applyFont="1" applyFill="1" applyBorder="1"/>
    <xf numFmtId="0" fontId="4" fillId="8" borderId="9" xfId="0" applyFont="1" applyFill="1" applyBorder="1" applyAlignment="1">
      <alignment horizontal="right"/>
    </xf>
    <xf numFmtId="0" fontId="4" fillId="8" borderId="9" xfId="0" applyFont="1" applyFill="1" applyBorder="1"/>
    <xf numFmtId="0" fontId="42" fillId="8" borderId="2" xfId="0" applyFont="1" applyFill="1" applyBorder="1" applyAlignment="1">
      <alignment horizontal="center"/>
    </xf>
    <xf numFmtId="0" fontId="46" fillId="10" borderId="2" xfId="0" applyFont="1" applyFill="1" applyBorder="1" applyAlignment="1">
      <alignment horizontal="center"/>
    </xf>
    <xf numFmtId="0" fontId="42" fillId="10" borderId="9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28" fillId="6" borderId="5" xfId="0" applyFont="1" applyFill="1" applyBorder="1" applyAlignment="1">
      <alignment horizontal="center" vertical="top" wrapText="1"/>
    </xf>
    <xf numFmtId="0" fontId="28" fillId="6" borderId="6" xfId="0" applyFont="1" applyFill="1" applyBorder="1" applyAlignment="1">
      <alignment horizontal="center" vertical="top" wrapText="1"/>
    </xf>
    <xf numFmtId="0" fontId="28" fillId="6" borderId="8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top"/>
    </xf>
    <xf numFmtId="0" fontId="24" fillId="6" borderId="5" xfId="0" applyFont="1" applyFill="1" applyBorder="1" applyAlignment="1">
      <alignment horizontal="center" vertical="top" wrapText="1"/>
    </xf>
    <xf numFmtId="0" fontId="24" fillId="6" borderId="6" xfId="0" applyFont="1" applyFill="1" applyBorder="1" applyAlignment="1">
      <alignment horizontal="center" vertical="top" wrapText="1"/>
    </xf>
    <xf numFmtId="0" fontId="24" fillId="6" borderId="8" xfId="0" applyFont="1" applyFill="1" applyBorder="1" applyAlignment="1">
      <alignment horizontal="center" vertical="top" wrapText="1"/>
    </xf>
    <xf numFmtId="0" fontId="47" fillId="6" borderId="0" xfId="0" applyNumberFormat="1" applyFont="1" applyFill="1" applyAlignment="1"/>
    <xf numFmtId="0" fontId="22" fillId="12" borderId="9" xfId="0" applyFont="1" applyFill="1" applyBorder="1"/>
    <xf numFmtId="0" fontId="22" fillId="12" borderId="2" xfId="0" applyFont="1" applyFill="1" applyBorder="1"/>
    <xf numFmtId="0" fontId="13" fillId="12" borderId="2" xfId="0" applyFont="1" applyFill="1" applyBorder="1"/>
    <xf numFmtId="0" fontId="13" fillId="12" borderId="9" xfId="0" applyFont="1" applyFill="1" applyBorder="1"/>
    <xf numFmtId="0" fontId="3" fillId="13" borderId="2" xfId="0" applyFont="1" applyFill="1" applyBorder="1"/>
    <xf numFmtId="0" fontId="13" fillId="13" borderId="2" xfId="0" applyFont="1" applyFill="1" applyBorder="1"/>
    <xf numFmtId="0" fontId="44" fillId="12" borderId="9" xfId="0" applyFont="1" applyFill="1" applyBorder="1"/>
  </cellXfs>
  <cellStyles count="3">
    <cellStyle name="Komma" xfId="1" builtinId="3"/>
    <cellStyle name="Normal" xfId="0" builtinId="0"/>
    <cellStyle name="Nøytral" xfId="2" builtinId="2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K17-18 Vest'!A1"/><Relationship Id="rId13" Type="http://schemas.openxmlformats.org/officeDocument/2006/relationships/hyperlink" Target="#'J11-12 Vest'!A1"/><Relationship Id="rId3" Type="http://schemas.openxmlformats.org/officeDocument/2006/relationships/hyperlink" Target="#'M17-18 Vest'!A1"/><Relationship Id="rId7" Type="http://schemas.openxmlformats.org/officeDocument/2006/relationships/hyperlink" Target="#'J15-16 Vest'!A1"/><Relationship Id="rId12" Type="http://schemas.openxmlformats.org/officeDocument/2006/relationships/hyperlink" Target="#'G11-12 Vest'!A1"/><Relationship Id="rId2" Type="http://schemas.openxmlformats.org/officeDocument/2006/relationships/hyperlink" Target="#'G15-16 Vest'!A1"/><Relationship Id="rId1" Type="http://schemas.openxmlformats.org/officeDocument/2006/relationships/hyperlink" Target="#'G13-14 Vest'!A1"/><Relationship Id="rId6" Type="http://schemas.openxmlformats.org/officeDocument/2006/relationships/hyperlink" Target="#'J13-14 Vest'!A1"/><Relationship Id="rId11" Type="http://schemas.openxmlformats.org/officeDocument/2006/relationships/hyperlink" Target="#'M &#197;pen klasse Vest'!A1"/><Relationship Id="rId5" Type="http://schemas.openxmlformats.org/officeDocument/2006/relationships/hyperlink" Target="#'M Senior Vest'!A1"/><Relationship Id="rId15" Type="http://schemas.openxmlformats.org/officeDocument/2006/relationships/hyperlink" Target="#'M Veteran Vest '!A1"/><Relationship Id="rId10" Type="http://schemas.openxmlformats.org/officeDocument/2006/relationships/hyperlink" Target="#'K Senior Vest'!A1"/><Relationship Id="rId4" Type="http://schemas.openxmlformats.org/officeDocument/2006/relationships/hyperlink" Target="#'M19-20 Vest'!A1"/><Relationship Id="rId9" Type="http://schemas.openxmlformats.org/officeDocument/2006/relationships/hyperlink" Target="#'K19-20 Vest'!A1"/><Relationship Id="rId14" Type="http://schemas.openxmlformats.org/officeDocument/2006/relationships/hyperlink" Target="#'K Veteran Vest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eny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Meny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eny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</xdr:col>
      <xdr:colOff>2009775</xdr:colOff>
      <xdr:row>8</xdr:row>
      <xdr:rowOff>0</xdr:rowOff>
    </xdr:to>
    <xdr:sp macro="" textlink="'G13-14 Vest'!C2">
      <xdr:nvSpPr>
        <xdr:cNvPr id="3" name="Rektangel: avrundede hjørner 2">
          <a:hlinkClick xmlns:r="http://schemas.openxmlformats.org/officeDocument/2006/relationships" r:id="rId1" tooltip=" "/>
          <a:extLst>
            <a:ext uri="{FF2B5EF4-FFF2-40B4-BE49-F238E27FC236}">
              <a16:creationId xmlns:a16="http://schemas.microsoft.com/office/drawing/2014/main" id="{5422D8AB-5E06-4274-B613-B15CC29DBF91}"/>
            </a:ext>
          </a:extLst>
        </xdr:cNvPr>
        <xdr:cNvSpPr/>
      </xdr:nvSpPr>
      <xdr:spPr>
        <a:xfrm>
          <a:off x="762000" y="3000375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B40D252-5862-5C41-847D-D31DA77F815B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G13-14 Vest</a:t>
          </a:fld>
          <a:endParaRPr lang="nb-NO" sz="1100"/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2009775</xdr:colOff>
      <xdr:row>11</xdr:row>
      <xdr:rowOff>0</xdr:rowOff>
    </xdr:to>
    <xdr:sp macro="" textlink="'G15-16 Vest'!C2">
      <xdr:nvSpPr>
        <xdr:cNvPr id="4" name="Rektangel: avrundede hjørner 3">
          <a:hlinkClick xmlns:r="http://schemas.openxmlformats.org/officeDocument/2006/relationships" r:id="rId2" tooltip=" "/>
          <a:extLst>
            <a:ext uri="{FF2B5EF4-FFF2-40B4-BE49-F238E27FC236}">
              <a16:creationId xmlns:a16="http://schemas.microsoft.com/office/drawing/2014/main" id="{9DCFC0CD-BABF-472E-841A-2652C3D48395}"/>
            </a:ext>
          </a:extLst>
        </xdr:cNvPr>
        <xdr:cNvSpPr/>
      </xdr:nvSpPr>
      <xdr:spPr>
        <a:xfrm>
          <a:off x="762000" y="3571875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54ABA89-D758-4C2C-AACF-F3D2FA4F00A9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G15-16 Vest </a:t>
          </a:fld>
          <a:endParaRPr lang="nb-NO" sz="1100"/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2009775</xdr:colOff>
      <xdr:row>14</xdr:row>
      <xdr:rowOff>0</xdr:rowOff>
    </xdr:to>
    <xdr:sp macro="" textlink="'M17-18 Vest'!C2">
      <xdr:nvSpPr>
        <xdr:cNvPr id="5" name="Rektangel: avrundede hjørner 4">
          <a:hlinkClick xmlns:r="http://schemas.openxmlformats.org/officeDocument/2006/relationships" r:id="rId3" tooltip=" "/>
          <a:extLst>
            <a:ext uri="{FF2B5EF4-FFF2-40B4-BE49-F238E27FC236}">
              <a16:creationId xmlns:a16="http://schemas.microsoft.com/office/drawing/2014/main" id="{ACF7DE0F-2005-481E-BD40-9A308ACDD4A9}"/>
            </a:ext>
          </a:extLst>
        </xdr:cNvPr>
        <xdr:cNvSpPr/>
      </xdr:nvSpPr>
      <xdr:spPr>
        <a:xfrm>
          <a:off x="762000" y="4143375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97E5F043-9041-4675-8863-0C290205B9BB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M17-18 Vest </a:t>
          </a:fld>
          <a:endParaRPr lang="nb-NO" sz="1100"/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1</xdr:col>
      <xdr:colOff>2009775</xdr:colOff>
      <xdr:row>17</xdr:row>
      <xdr:rowOff>0</xdr:rowOff>
    </xdr:to>
    <xdr:sp macro="" textlink="'M19-20 Vest'!C2">
      <xdr:nvSpPr>
        <xdr:cNvPr id="6" name="Rektangel: avrundede hjørner 5">
          <a:hlinkClick xmlns:r="http://schemas.openxmlformats.org/officeDocument/2006/relationships" r:id="rId4" tooltip=" "/>
          <a:extLst>
            <a:ext uri="{FF2B5EF4-FFF2-40B4-BE49-F238E27FC236}">
              <a16:creationId xmlns:a16="http://schemas.microsoft.com/office/drawing/2014/main" id="{890FA726-EFAE-423A-B3AA-71CE21D956ED}"/>
            </a:ext>
          </a:extLst>
        </xdr:cNvPr>
        <xdr:cNvSpPr/>
      </xdr:nvSpPr>
      <xdr:spPr>
        <a:xfrm>
          <a:off x="762000" y="4714875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545E439-7C14-44A9-AD57-4799E86D7730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M19-20 Vest</a:t>
          </a:fld>
          <a:endParaRPr lang="nb-NO" sz="1100"/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2009775</xdr:colOff>
      <xdr:row>20</xdr:row>
      <xdr:rowOff>0</xdr:rowOff>
    </xdr:to>
    <xdr:sp macro="" textlink="'M Senior Vest'!C2">
      <xdr:nvSpPr>
        <xdr:cNvPr id="7" name="Rektangel: avrundede hjørner 6">
          <a:hlinkClick xmlns:r="http://schemas.openxmlformats.org/officeDocument/2006/relationships" r:id="rId5" tooltip=" "/>
          <a:extLst>
            <a:ext uri="{FF2B5EF4-FFF2-40B4-BE49-F238E27FC236}">
              <a16:creationId xmlns:a16="http://schemas.microsoft.com/office/drawing/2014/main" id="{934CBA5F-4806-4F92-A2BD-E63BAD541BFA}"/>
            </a:ext>
          </a:extLst>
        </xdr:cNvPr>
        <xdr:cNvSpPr/>
      </xdr:nvSpPr>
      <xdr:spPr>
        <a:xfrm>
          <a:off x="762000" y="5286375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9431021-24F4-4DFE-9E44-72C43ABFE715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 Senior Vest 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2009775</xdr:colOff>
      <xdr:row>8</xdr:row>
      <xdr:rowOff>0</xdr:rowOff>
    </xdr:to>
    <xdr:sp macro="" textlink="'J13-14 Vest'!C2">
      <xdr:nvSpPr>
        <xdr:cNvPr id="10" name="Rektangel: avrundede hjørner 9">
          <a:hlinkClick xmlns:r="http://schemas.openxmlformats.org/officeDocument/2006/relationships" r:id="rId6" tooltip=" "/>
          <a:extLst>
            <a:ext uri="{FF2B5EF4-FFF2-40B4-BE49-F238E27FC236}">
              <a16:creationId xmlns:a16="http://schemas.microsoft.com/office/drawing/2014/main" id="{046B5964-148D-4635-8163-6FEEBBF91E32}"/>
            </a:ext>
          </a:extLst>
        </xdr:cNvPr>
        <xdr:cNvSpPr/>
      </xdr:nvSpPr>
      <xdr:spPr>
        <a:xfrm>
          <a:off x="3562350" y="3000375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835FD7F1-F1C8-4DD6-8D6E-D489F7B7BA14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J13-14 Vest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2009775</xdr:colOff>
      <xdr:row>11</xdr:row>
      <xdr:rowOff>0</xdr:rowOff>
    </xdr:to>
    <xdr:sp macro="" textlink="'J15-16 Vest'!C2">
      <xdr:nvSpPr>
        <xdr:cNvPr id="11" name="Rektangel: avrundede hjørner 10">
          <a:hlinkClick xmlns:r="http://schemas.openxmlformats.org/officeDocument/2006/relationships" r:id="rId7" tooltip=" "/>
          <a:extLst>
            <a:ext uri="{FF2B5EF4-FFF2-40B4-BE49-F238E27FC236}">
              <a16:creationId xmlns:a16="http://schemas.microsoft.com/office/drawing/2014/main" id="{4D70EFB6-6E97-4ACD-AC5C-ABBA580298DC}"/>
            </a:ext>
          </a:extLst>
        </xdr:cNvPr>
        <xdr:cNvSpPr/>
      </xdr:nvSpPr>
      <xdr:spPr>
        <a:xfrm>
          <a:off x="3562350" y="3571875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73507A19-80E5-4322-9115-A620E3E4004D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J15-16 Vest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2009775</xdr:colOff>
      <xdr:row>14</xdr:row>
      <xdr:rowOff>0</xdr:rowOff>
    </xdr:to>
    <xdr:sp macro="" textlink="'K17-18 Vest'!C2">
      <xdr:nvSpPr>
        <xdr:cNvPr id="12" name="Rektangel: avrundede hjørner 11">
          <a:hlinkClick xmlns:r="http://schemas.openxmlformats.org/officeDocument/2006/relationships" r:id="rId8" tooltip=" "/>
          <a:extLst>
            <a:ext uri="{FF2B5EF4-FFF2-40B4-BE49-F238E27FC236}">
              <a16:creationId xmlns:a16="http://schemas.microsoft.com/office/drawing/2014/main" id="{7CEE3EC1-81E1-4716-AF1A-C4B00BDA083B}"/>
            </a:ext>
          </a:extLst>
        </xdr:cNvPr>
        <xdr:cNvSpPr/>
      </xdr:nvSpPr>
      <xdr:spPr>
        <a:xfrm>
          <a:off x="3562350" y="4143375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32CC8B49-49AD-4E90-BE8F-6C2732C7B9A7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K17-18 Vest 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2009775</xdr:colOff>
      <xdr:row>17</xdr:row>
      <xdr:rowOff>0</xdr:rowOff>
    </xdr:to>
    <xdr:sp macro="" textlink="'K19-20 Vest'!C2">
      <xdr:nvSpPr>
        <xdr:cNvPr id="13" name="Rektangel: avrundede hjørner 12">
          <a:hlinkClick xmlns:r="http://schemas.openxmlformats.org/officeDocument/2006/relationships" r:id="rId9" tooltip=" "/>
          <a:extLst>
            <a:ext uri="{FF2B5EF4-FFF2-40B4-BE49-F238E27FC236}">
              <a16:creationId xmlns:a16="http://schemas.microsoft.com/office/drawing/2014/main" id="{BB765CA4-AE82-41AC-8920-630AFB9943E1}"/>
            </a:ext>
          </a:extLst>
        </xdr:cNvPr>
        <xdr:cNvSpPr/>
      </xdr:nvSpPr>
      <xdr:spPr>
        <a:xfrm>
          <a:off x="3562350" y="4714875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64FA461-A260-494A-B21D-0D98598362B8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K19-20 Vest 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2009775</xdr:colOff>
      <xdr:row>20</xdr:row>
      <xdr:rowOff>0</xdr:rowOff>
    </xdr:to>
    <xdr:sp macro="" textlink="'K Senior Vest'!C2">
      <xdr:nvSpPr>
        <xdr:cNvPr id="14" name="Rektangel: avrundede hjørner 13">
          <a:hlinkClick xmlns:r="http://schemas.openxmlformats.org/officeDocument/2006/relationships" r:id="rId10" tooltip=" "/>
          <a:extLst>
            <a:ext uri="{FF2B5EF4-FFF2-40B4-BE49-F238E27FC236}">
              <a16:creationId xmlns:a16="http://schemas.microsoft.com/office/drawing/2014/main" id="{FD3E8924-DEA4-4B66-8E35-4A0128CF5819}"/>
            </a:ext>
          </a:extLst>
        </xdr:cNvPr>
        <xdr:cNvSpPr/>
      </xdr:nvSpPr>
      <xdr:spPr>
        <a:xfrm>
          <a:off x="3562350" y="5286375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F680E8A-A073-47A7-A6FA-633A84CBBD82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K Senior Vest </a:t>
          </a:fld>
          <a:endParaRPr lang="nb-NO" sz="1100"/>
        </a:p>
      </xdr:txBody>
    </xdr:sp>
    <xdr:clientData/>
  </xdr:twoCellAnchor>
  <xdr:twoCellAnchor>
    <xdr:from>
      <xdr:col>0</xdr:col>
      <xdr:colOff>863600</xdr:colOff>
      <xdr:row>24</xdr:row>
      <xdr:rowOff>6350</xdr:rowOff>
    </xdr:from>
    <xdr:to>
      <xdr:col>1</xdr:col>
      <xdr:colOff>2076450</xdr:colOff>
      <xdr:row>26</xdr:row>
      <xdr:rowOff>6350</xdr:rowOff>
    </xdr:to>
    <xdr:sp macro="" textlink="'M Åpen klasse Vest'!C2">
      <xdr:nvSpPr>
        <xdr:cNvPr id="15" name="Rektangel: avrundede hjørner 6">
          <a:hlinkClick xmlns:r="http://schemas.openxmlformats.org/officeDocument/2006/relationships" r:id="rId11" tooltip=" "/>
          <a:extLst>
            <a:ext uri="{FF2B5EF4-FFF2-40B4-BE49-F238E27FC236}">
              <a16:creationId xmlns:a16="http://schemas.microsoft.com/office/drawing/2014/main" id="{FB9020A2-22DC-46E6-8553-F5107D84DB43}"/>
            </a:ext>
          </a:extLst>
        </xdr:cNvPr>
        <xdr:cNvSpPr/>
      </xdr:nvSpPr>
      <xdr:spPr>
        <a:xfrm>
          <a:off x="863600" y="4921250"/>
          <a:ext cx="2089150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F8CA5807-B09C-458D-B1F5-D1A1BDEB2A2F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 Åpen klasse Vest</a:t>
          </a:fld>
          <a:endParaRPr lang="nb-NO" sz="1100"/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2009775</xdr:colOff>
      <xdr:row>5</xdr:row>
      <xdr:rowOff>0</xdr:rowOff>
    </xdr:to>
    <xdr:sp macro="" textlink="'G11-12 Vest'!C2">
      <xdr:nvSpPr>
        <xdr:cNvPr id="2" name="Rektangel: avrundede hjørner 2">
          <a:hlinkClick xmlns:r="http://schemas.openxmlformats.org/officeDocument/2006/relationships" r:id="rId12" tooltip=" "/>
          <a:extLst>
            <a:ext uri="{FF2B5EF4-FFF2-40B4-BE49-F238E27FC236}">
              <a16:creationId xmlns:a16="http://schemas.microsoft.com/office/drawing/2014/main" id="{BE0019F4-1B14-5D46-9BDB-AABC963208CE}"/>
            </a:ext>
          </a:extLst>
        </xdr:cNvPr>
        <xdr:cNvSpPr/>
      </xdr:nvSpPr>
      <xdr:spPr>
        <a:xfrm>
          <a:off x="876300" y="914400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3112704-49E8-0B45-A88D-6F44105284A3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G11-12 Vest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2009775</xdr:colOff>
      <xdr:row>5</xdr:row>
      <xdr:rowOff>0</xdr:rowOff>
    </xdr:to>
    <xdr:sp macro="" textlink="'J11-12 Vest'!C2">
      <xdr:nvSpPr>
        <xdr:cNvPr id="8" name="Rektangel: avrundede hjørner 9">
          <a:hlinkClick xmlns:r="http://schemas.openxmlformats.org/officeDocument/2006/relationships" r:id="rId13" tooltip=" "/>
          <a:extLst>
            <a:ext uri="{FF2B5EF4-FFF2-40B4-BE49-F238E27FC236}">
              <a16:creationId xmlns:a16="http://schemas.microsoft.com/office/drawing/2014/main" id="{5FD4C219-084E-7045-B2CC-2AE1C829DF16}"/>
            </a:ext>
          </a:extLst>
        </xdr:cNvPr>
        <xdr:cNvSpPr/>
      </xdr:nvSpPr>
      <xdr:spPr>
        <a:xfrm>
          <a:off x="3975100" y="914400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259DCD3-E9B3-4F4E-8505-ACCF3769F2C7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J11-12 Vest</a:t>
          </a:fld>
          <a:endParaRPr lang="nb-NO" sz="1100"/>
        </a:p>
      </xdr:txBody>
    </xdr:sp>
    <xdr:clientData/>
  </xdr:twoCellAnchor>
  <xdr:twoCellAnchor>
    <xdr:from>
      <xdr:col>2</xdr:col>
      <xdr:colOff>736600</xdr:colOff>
      <xdr:row>21</xdr:row>
      <xdr:rowOff>12700</xdr:rowOff>
    </xdr:from>
    <xdr:to>
      <xdr:col>3</xdr:col>
      <xdr:colOff>1971675</xdr:colOff>
      <xdr:row>23</xdr:row>
      <xdr:rowOff>12700</xdr:rowOff>
    </xdr:to>
    <xdr:sp macro="" textlink="'K Veteran Vest'!C2">
      <xdr:nvSpPr>
        <xdr:cNvPr id="9" name="Rektangel: avrundede hjørner 13">
          <a:hlinkClick xmlns:r="http://schemas.openxmlformats.org/officeDocument/2006/relationships" r:id="rId14" tooltip=" "/>
          <a:extLst>
            <a:ext uri="{FF2B5EF4-FFF2-40B4-BE49-F238E27FC236}">
              <a16:creationId xmlns:a16="http://schemas.microsoft.com/office/drawing/2014/main" id="{4AB40059-D9C6-A54F-9818-52EF69E3A6FB}"/>
            </a:ext>
          </a:extLst>
        </xdr:cNvPr>
        <xdr:cNvSpPr/>
      </xdr:nvSpPr>
      <xdr:spPr>
        <a:xfrm>
          <a:off x="3937000" y="4356100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9D5D49C-4676-B04A-82A3-CD5F83773341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K Veteran Vest</a:t>
          </a:fld>
          <a:endParaRPr lang="nb-NO" sz="1100"/>
        </a:p>
      </xdr:txBody>
    </xdr:sp>
    <xdr:clientData/>
  </xdr:twoCellAnchor>
  <xdr:twoCellAnchor>
    <xdr:from>
      <xdr:col>1</xdr:col>
      <xdr:colOff>0</xdr:colOff>
      <xdr:row>21</xdr:row>
      <xdr:rowOff>0</xdr:rowOff>
    </xdr:from>
    <xdr:to>
      <xdr:col>1</xdr:col>
      <xdr:colOff>2009775</xdr:colOff>
      <xdr:row>23</xdr:row>
      <xdr:rowOff>0</xdr:rowOff>
    </xdr:to>
    <xdr:sp macro="" textlink="'M Senior Vest'!C2">
      <xdr:nvSpPr>
        <xdr:cNvPr id="16" name="Rektangel: avrundede hjørner 6">
          <a:hlinkClick xmlns:r="http://schemas.openxmlformats.org/officeDocument/2006/relationships" r:id="rId15" tooltip=" "/>
          <a:extLst>
            <a:ext uri="{FF2B5EF4-FFF2-40B4-BE49-F238E27FC236}">
              <a16:creationId xmlns:a16="http://schemas.microsoft.com/office/drawing/2014/main" id="{309C49ED-5802-934B-A351-14D2D613BDB0}"/>
            </a:ext>
          </a:extLst>
        </xdr:cNvPr>
        <xdr:cNvSpPr/>
      </xdr:nvSpPr>
      <xdr:spPr>
        <a:xfrm>
          <a:off x="876300" y="4343400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t>M Veteran Vest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6CFE6324-DDD6-406E-AE77-304BE0CCE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6BA69E6B-435B-4301-8A4D-AF5B48BCD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86CA2A8-6A8D-453E-870E-D1553D3C2867}"/>
            </a:ext>
          </a:extLst>
        </xdr:cNvPr>
        <xdr:cNvSpPr/>
      </xdr:nvSpPr>
      <xdr:spPr>
        <a:xfrm>
          <a:off x="466725" y="7905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5ED868C8-83D4-48B4-A859-AAEC61AB5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60B50E8-3FCF-4C92-992F-CED07DBAE7D3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535CCD04-677B-41CC-B5FC-12CB44FC6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84E6319-5234-47A1-9000-C7AA92BED41C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1DBD48EF-B63B-4911-BA94-A94DB9708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BED1D98-934D-436E-8371-69BCCB7D05AE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119F2259-EA51-364A-B079-519E3D41F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94EB7EF-D724-2347-AF22-4B657F0315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" name="Bilde 9">
          <a:extLst>
            <a:ext uri="{FF2B5EF4-FFF2-40B4-BE49-F238E27FC236}">
              <a16:creationId xmlns:a16="http://schemas.microsoft.com/office/drawing/2014/main" id="{33FDD1AE-314A-1146-B549-9F9D79991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C0DC10E-8849-E341-91DD-1E3D4E3ACF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" name="Bilde 11">
          <a:extLst>
            <a:ext uri="{FF2B5EF4-FFF2-40B4-BE49-F238E27FC236}">
              <a16:creationId xmlns:a16="http://schemas.microsoft.com/office/drawing/2014/main" id="{CE7BA4E0-15BF-E34D-987A-7BB097B90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0EF0EDF-2F1A-7243-926C-624022C401C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" name="Bilde 13">
          <a:extLst>
            <a:ext uri="{FF2B5EF4-FFF2-40B4-BE49-F238E27FC236}">
              <a16:creationId xmlns:a16="http://schemas.microsoft.com/office/drawing/2014/main" id="{1E36B022-5860-8E46-A19A-8D1318913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3A93352-E00A-914B-9C2C-409EF27D67C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" name="Bilde 15">
          <a:extLst>
            <a:ext uri="{FF2B5EF4-FFF2-40B4-BE49-F238E27FC236}">
              <a16:creationId xmlns:a16="http://schemas.microsoft.com/office/drawing/2014/main" id="{CF92F502-22AC-AD45-BD7F-93A372FB8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0E77C23-3F63-6041-BF15-3F93FCCF3C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" name="Bilde 17">
          <a:extLst>
            <a:ext uri="{FF2B5EF4-FFF2-40B4-BE49-F238E27FC236}">
              <a16:creationId xmlns:a16="http://schemas.microsoft.com/office/drawing/2014/main" id="{BC7691A7-DE90-0948-989C-1FC23EE6A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13B0C8D-CDFC-CC40-9EC4-0D13C100624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" name="Bilde 19">
          <a:extLst>
            <a:ext uri="{FF2B5EF4-FFF2-40B4-BE49-F238E27FC236}">
              <a16:creationId xmlns:a16="http://schemas.microsoft.com/office/drawing/2014/main" id="{8EE94D93-A9B3-FF4D-815E-EB4BAD2C8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11F6BDE-450D-1A46-A955-A9749EB0F54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2" name="Bilde 21">
          <a:extLst>
            <a:ext uri="{FF2B5EF4-FFF2-40B4-BE49-F238E27FC236}">
              <a16:creationId xmlns:a16="http://schemas.microsoft.com/office/drawing/2014/main" id="{13B91C63-57C9-DB4B-8A1F-5F86EB174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4C9EE6C-CB82-204C-85B0-6DA8547DB7D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4" name="Bilde 23">
          <a:extLst>
            <a:ext uri="{FF2B5EF4-FFF2-40B4-BE49-F238E27FC236}">
              <a16:creationId xmlns:a16="http://schemas.microsoft.com/office/drawing/2014/main" id="{B7124376-4D60-F84D-8AE2-F5052915D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169E707-35A8-6340-A630-2E8D55FADA0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6" name="Bilde 25">
          <a:extLst>
            <a:ext uri="{FF2B5EF4-FFF2-40B4-BE49-F238E27FC236}">
              <a16:creationId xmlns:a16="http://schemas.microsoft.com/office/drawing/2014/main" id="{08785FAD-16AE-F14D-A20F-A66FB475A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FDAB589-2D96-6A49-AA3F-FD99A0114F0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8" name="Bilde 27">
          <a:extLst>
            <a:ext uri="{FF2B5EF4-FFF2-40B4-BE49-F238E27FC236}">
              <a16:creationId xmlns:a16="http://schemas.microsoft.com/office/drawing/2014/main" id="{9228E431-2F56-F444-9FE3-BDFB494E8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FEC871-CF84-BA49-A5E4-D263374A10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FBBD7C62-2E7A-2B44-BE05-01C65A5D3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1F3078D-DBF7-CD44-9C5F-C0AD193FB8C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BE933366-BA5E-2D4A-871A-885D9A37F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F8FC0A-6C28-AC41-8948-9D793E324D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5" name="Bilde 34">
          <a:extLst>
            <a:ext uri="{FF2B5EF4-FFF2-40B4-BE49-F238E27FC236}">
              <a16:creationId xmlns:a16="http://schemas.microsoft.com/office/drawing/2014/main" id="{922EA851-67E7-A442-878F-50C386390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DCC2529-D7E9-CD4D-A790-9DF273E0DD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7" name="Bilde 36">
          <a:extLst>
            <a:ext uri="{FF2B5EF4-FFF2-40B4-BE49-F238E27FC236}">
              <a16:creationId xmlns:a16="http://schemas.microsoft.com/office/drawing/2014/main" id="{92614911-03A2-3F47-83E6-3194AA331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CFCDBA8-5B84-384E-A122-4AC6C3B99C3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36A9B518-DBAE-C144-A640-A747B3285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F767C8-15C7-2B41-8395-EE72780952F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5B58CE86-7962-FC4C-A8CE-B66A14D60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0E918F3-8139-7944-9F42-7A7E8C85476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29C78B54-1EF8-674D-BEFE-694C22D85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5BC4819-7FFD-1D40-8B42-298FF5783E7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7286ABE2-7B97-9D42-8FAC-2ED5D4AB6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902B6-1102-3E42-BEF2-92CEAFAC3CD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E9C750B4-C113-3545-A9B6-690111383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D9D9564-1A3F-7948-8C9C-5739015614B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11AE61D9-C111-CF4A-A86A-B310949D8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2E76304-884E-9E43-AF9C-D478F4F987E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2C939775-9F89-B448-9BE4-36262B69D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D903E68-DD76-1F40-881F-100BF180307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4" name="Bilde 53">
          <a:extLst>
            <a:ext uri="{FF2B5EF4-FFF2-40B4-BE49-F238E27FC236}">
              <a16:creationId xmlns:a16="http://schemas.microsoft.com/office/drawing/2014/main" id="{90F1AF8E-0B1A-DD46-8A7C-81722BC5F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D5EF316-AEA3-1145-9817-6793BC24407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6" name="Bilde 55">
          <a:extLst>
            <a:ext uri="{FF2B5EF4-FFF2-40B4-BE49-F238E27FC236}">
              <a16:creationId xmlns:a16="http://schemas.microsoft.com/office/drawing/2014/main" id="{DB63F672-CC98-434F-AFD3-D99A8CEF7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71F9662-A9F4-0243-83E3-D7CB197FF6C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0</xdr:col>
      <xdr:colOff>487680</xdr:colOff>
      <xdr:row>3</xdr:row>
      <xdr:rowOff>497840</xdr:rowOff>
    </xdr:from>
    <xdr:to>
      <xdr:col>2</xdr:col>
      <xdr:colOff>497575</xdr:colOff>
      <xdr:row>3</xdr:row>
      <xdr:rowOff>1590039</xdr:rowOff>
    </xdr:to>
    <xdr:pic>
      <xdr:nvPicPr>
        <xdr:cNvPr id="58" name="Bilde 57">
          <a:extLst>
            <a:ext uri="{FF2B5EF4-FFF2-40B4-BE49-F238E27FC236}">
              <a16:creationId xmlns:a16="http://schemas.microsoft.com/office/drawing/2014/main" id="{A0A17860-046F-DF48-8221-1AD25A013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1361440"/>
          <a:ext cx="142213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59" name="Bilde 58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6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61" name="Bilde 60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6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63" name="Bilde 62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6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65" name="Bilde 64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6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67" name="Bilde 66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6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69" name="Bilde 68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7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71" name="Bilde 70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7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73" name="Bilde 72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7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75" name="Bilde 74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7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77" name="Bilde 76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7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79" name="Bilde 78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81" name="Bilde 80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83" name="Bilde 82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85" name="Bilde 84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8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87" name="Bilde 86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89" name="Bilde 88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91" name="Bilde 90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93" name="Bilde 92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9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95" name="Bilde 94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97" name="Bilde 96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99" name="Bilde 98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101" name="Bilde 100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103" name="Bilde 102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105" name="Bilde 104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10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107" name="Bilde 106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356281</xdr:colOff>
      <xdr:row>3</xdr:row>
      <xdr:rowOff>1589088</xdr:rowOff>
    </xdr:to>
    <xdr:pic>
      <xdr:nvPicPr>
        <xdr:cNvPr id="109" name="Bilde 108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74084</xdr:colOff>
      <xdr:row>3</xdr:row>
      <xdr:rowOff>288773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" name="Bilde 2">
          <a:extLst>
            <a:ext uri="{FF2B5EF4-FFF2-40B4-BE49-F238E27FC236}">
              <a16:creationId xmlns:a16="http://schemas.microsoft.com/office/drawing/2014/main" id="{04F03468-611E-5342-A23B-FB9EED658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26D0F97-179F-4B46-9F7A-0906FA47A32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3" name="Bilde 32">
          <a:extLst>
            <a:ext uri="{FF2B5EF4-FFF2-40B4-BE49-F238E27FC236}">
              <a16:creationId xmlns:a16="http://schemas.microsoft.com/office/drawing/2014/main" id="{4455F79F-99C8-3148-8471-32181EE2C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717F8D-70BA-8846-ADC7-0A2680BFE08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1" name="Bilde 110">
          <a:extLst>
            <a:ext uri="{FF2B5EF4-FFF2-40B4-BE49-F238E27FC236}">
              <a16:creationId xmlns:a16="http://schemas.microsoft.com/office/drawing/2014/main" id="{224B3DF0-4CCF-6442-8D03-7BA3638F0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F58CD6D-1CAB-614D-A790-426D5134CF2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3" name="Bilde 112">
          <a:extLst>
            <a:ext uri="{FF2B5EF4-FFF2-40B4-BE49-F238E27FC236}">
              <a16:creationId xmlns:a16="http://schemas.microsoft.com/office/drawing/2014/main" id="{4BCD8E22-8C74-7C4F-92DE-8B9428F57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C2D7B06-9C1A-E74E-9BDA-DFEFB8E7C1F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5" name="Bilde 114">
          <a:extLst>
            <a:ext uri="{FF2B5EF4-FFF2-40B4-BE49-F238E27FC236}">
              <a16:creationId xmlns:a16="http://schemas.microsoft.com/office/drawing/2014/main" id="{E8F48352-1981-9B48-A3A7-13964D6FE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FCF4749-38E2-BD41-B82E-D66087799DD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7" name="Bilde 116">
          <a:extLst>
            <a:ext uri="{FF2B5EF4-FFF2-40B4-BE49-F238E27FC236}">
              <a16:creationId xmlns:a16="http://schemas.microsoft.com/office/drawing/2014/main" id="{624D577B-6169-BB41-AE5E-1BD0ABDE9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E378367-6AF4-C74B-A492-108E8CC8616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9" name="Bilde 118">
          <a:extLst>
            <a:ext uri="{FF2B5EF4-FFF2-40B4-BE49-F238E27FC236}">
              <a16:creationId xmlns:a16="http://schemas.microsoft.com/office/drawing/2014/main" id="{4BF5E808-0577-3C40-8130-4EE9850EF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1425B4F-0134-CE4E-9129-29CD58600B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1" name="Bilde 120">
          <a:extLst>
            <a:ext uri="{FF2B5EF4-FFF2-40B4-BE49-F238E27FC236}">
              <a16:creationId xmlns:a16="http://schemas.microsoft.com/office/drawing/2014/main" id="{A67A3505-4200-AA40-A99B-3380F0C63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7C478F1-B707-0748-AB12-7D3C3EABC0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3" name="Bilde 122">
          <a:extLst>
            <a:ext uri="{FF2B5EF4-FFF2-40B4-BE49-F238E27FC236}">
              <a16:creationId xmlns:a16="http://schemas.microsoft.com/office/drawing/2014/main" id="{DC0DCE48-F3A3-E44A-8425-07D79487E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C1AAFB-FE24-774F-A7ED-5F8C8CEBDB6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5" name="Bilde 124">
          <a:extLst>
            <a:ext uri="{FF2B5EF4-FFF2-40B4-BE49-F238E27FC236}">
              <a16:creationId xmlns:a16="http://schemas.microsoft.com/office/drawing/2014/main" id="{48356812-4629-5F4B-B4F7-8DC6E82B5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85B6BB5-7E9C-C543-8310-8DF86F93FE5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7" name="Bilde 126">
          <a:extLst>
            <a:ext uri="{FF2B5EF4-FFF2-40B4-BE49-F238E27FC236}">
              <a16:creationId xmlns:a16="http://schemas.microsoft.com/office/drawing/2014/main" id="{B4EED3EB-9BE2-5346-9FAC-9325D4FCC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EDDA1DA-5370-A840-9663-CB4098C593E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9" name="Bilde 128">
          <a:extLst>
            <a:ext uri="{FF2B5EF4-FFF2-40B4-BE49-F238E27FC236}">
              <a16:creationId xmlns:a16="http://schemas.microsoft.com/office/drawing/2014/main" id="{76A37C5A-7A35-9846-8882-C260352B5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DBEA6E-C73D-F54E-A965-DCB5E00660D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1" name="Bilde 130">
          <a:extLst>
            <a:ext uri="{FF2B5EF4-FFF2-40B4-BE49-F238E27FC236}">
              <a16:creationId xmlns:a16="http://schemas.microsoft.com/office/drawing/2014/main" id="{4B1EF80C-E2DE-224A-A27B-4D98AF66A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FA8310E-54DB-0F4B-975E-190138667C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3" name="Bilde 132">
          <a:extLst>
            <a:ext uri="{FF2B5EF4-FFF2-40B4-BE49-F238E27FC236}">
              <a16:creationId xmlns:a16="http://schemas.microsoft.com/office/drawing/2014/main" id="{77E924CF-CB2E-694A-97D3-8510FB56B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EEB811A-A07A-B847-90FF-7F0378B4859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5" name="Bilde 134">
          <a:extLst>
            <a:ext uri="{FF2B5EF4-FFF2-40B4-BE49-F238E27FC236}">
              <a16:creationId xmlns:a16="http://schemas.microsoft.com/office/drawing/2014/main" id="{4B20D76F-D158-AF48-A583-CA971655D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3299295-6177-8B45-8C70-214837FA903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7" name="Bilde 136">
          <a:extLst>
            <a:ext uri="{FF2B5EF4-FFF2-40B4-BE49-F238E27FC236}">
              <a16:creationId xmlns:a16="http://schemas.microsoft.com/office/drawing/2014/main" id="{CC2AEA41-6FCC-6149-BE92-67A364FFA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8A78107-13D5-D84D-9564-C371A0E7315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9" name="Bilde 138">
          <a:extLst>
            <a:ext uri="{FF2B5EF4-FFF2-40B4-BE49-F238E27FC236}">
              <a16:creationId xmlns:a16="http://schemas.microsoft.com/office/drawing/2014/main" id="{26C43D20-6842-B64C-A7DF-F261B1680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8A7E446-002D-4F44-9148-92A51EE60C3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1" name="Bilde 140">
          <a:extLst>
            <a:ext uri="{FF2B5EF4-FFF2-40B4-BE49-F238E27FC236}">
              <a16:creationId xmlns:a16="http://schemas.microsoft.com/office/drawing/2014/main" id="{20E4451C-1ED8-5648-8162-7C7EEB089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8CB35EF-94E7-BB46-8621-09EA3D9D04D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3" name="Bilde 142">
          <a:extLst>
            <a:ext uri="{FF2B5EF4-FFF2-40B4-BE49-F238E27FC236}">
              <a16:creationId xmlns:a16="http://schemas.microsoft.com/office/drawing/2014/main" id="{65252D71-7C75-4C41-8FB8-820B9199B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CB9D32-E020-7947-9B90-3AE087BCB4C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5" name="Bilde 144">
          <a:extLst>
            <a:ext uri="{FF2B5EF4-FFF2-40B4-BE49-F238E27FC236}">
              <a16:creationId xmlns:a16="http://schemas.microsoft.com/office/drawing/2014/main" id="{C76D2E0E-2751-B24F-94C1-08294ED81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A7CCABC-BCDF-E745-ACA0-C3EE30BB097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7" name="Bilde 146">
          <a:extLst>
            <a:ext uri="{FF2B5EF4-FFF2-40B4-BE49-F238E27FC236}">
              <a16:creationId xmlns:a16="http://schemas.microsoft.com/office/drawing/2014/main" id="{9126E818-BCC1-0A49-B8FF-38F888E6F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22B2C5D-F314-0E4E-8C44-BD36136D4A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9" name="Bilde 148">
          <a:extLst>
            <a:ext uri="{FF2B5EF4-FFF2-40B4-BE49-F238E27FC236}">
              <a16:creationId xmlns:a16="http://schemas.microsoft.com/office/drawing/2014/main" id="{D63F74AB-0A2F-304C-830A-1BFF28143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EFFEFEC-5EA1-2145-BB6A-995EF6488AD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1" name="Bilde 150">
          <a:extLst>
            <a:ext uri="{FF2B5EF4-FFF2-40B4-BE49-F238E27FC236}">
              <a16:creationId xmlns:a16="http://schemas.microsoft.com/office/drawing/2014/main" id="{22BE17C4-59B3-F040-BE53-20A094B41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6F141A0-A329-334A-B717-FAFE6CD1906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3" name="Bilde 152">
          <a:extLst>
            <a:ext uri="{FF2B5EF4-FFF2-40B4-BE49-F238E27FC236}">
              <a16:creationId xmlns:a16="http://schemas.microsoft.com/office/drawing/2014/main" id="{1DA3FCFC-5EBF-5248-A72A-B5E9E63E3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1E74034-4614-3947-AE95-A322FB77F77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5" name="Bilde 154">
          <a:extLst>
            <a:ext uri="{FF2B5EF4-FFF2-40B4-BE49-F238E27FC236}">
              <a16:creationId xmlns:a16="http://schemas.microsoft.com/office/drawing/2014/main" id="{2F4920AE-7FD6-3943-9E49-8CF91FE8D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598E8A0-2C29-AA42-A790-979E7C2C019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7" name="Bilde 156">
          <a:extLst>
            <a:ext uri="{FF2B5EF4-FFF2-40B4-BE49-F238E27FC236}">
              <a16:creationId xmlns:a16="http://schemas.microsoft.com/office/drawing/2014/main" id="{717A58B0-8AEA-5C4C-B55A-49E7F6C66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9049416-AF1D-1A4D-837C-8BC1318B435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9" name="Bilde 158">
          <a:extLst>
            <a:ext uri="{FF2B5EF4-FFF2-40B4-BE49-F238E27FC236}">
              <a16:creationId xmlns:a16="http://schemas.microsoft.com/office/drawing/2014/main" id="{9F3DB3A2-0829-4345-90C5-88D0F923E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6A61AB4-3CF6-7649-8B0C-B06E85A931D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1" name="Bilde 160">
          <a:extLst>
            <a:ext uri="{FF2B5EF4-FFF2-40B4-BE49-F238E27FC236}">
              <a16:creationId xmlns:a16="http://schemas.microsoft.com/office/drawing/2014/main" id="{A45258BC-A99F-5046-B426-951E59958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2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5E6DABB-D10A-0A4B-9EA4-91FDBBC19FE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3" name="Bilde 162">
          <a:extLst>
            <a:ext uri="{FF2B5EF4-FFF2-40B4-BE49-F238E27FC236}">
              <a16:creationId xmlns:a16="http://schemas.microsoft.com/office/drawing/2014/main" id="{F4414D49-F0D6-0148-8684-EA3BA8F6F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2AA378A-449A-C243-BF5D-B48D1C57346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5" name="Bilde 164">
          <a:extLst>
            <a:ext uri="{FF2B5EF4-FFF2-40B4-BE49-F238E27FC236}">
              <a16:creationId xmlns:a16="http://schemas.microsoft.com/office/drawing/2014/main" id="{2F483AF8-E62B-EF4B-9271-6A54A1382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FFC121D-F50E-6243-98FC-294DE0CD8F5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7" name="Bilde 166">
          <a:extLst>
            <a:ext uri="{FF2B5EF4-FFF2-40B4-BE49-F238E27FC236}">
              <a16:creationId xmlns:a16="http://schemas.microsoft.com/office/drawing/2014/main" id="{0B557CB5-2914-A742-97EA-2AB20B88B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29FF723-9590-E44A-BA4A-84E438833A0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9" name="Bilde 168">
          <a:extLst>
            <a:ext uri="{FF2B5EF4-FFF2-40B4-BE49-F238E27FC236}">
              <a16:creationId xmlns:a16="http://schemas.microsoft.com/office/drawing/2014/main" id="{31C8F4A0-2935-8142-A295-AAB195186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47E49B-627D-ED41-BF46-32A3150D014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1" name="Bilde 170">
          <a:extLst>
            <a:ext uri="{FF2B5EF4-FFF2-40B4-BE49-F238E27FC236}">
              <a16:creationId xmlns:a16="http://schemas.microsoft.com/office/drawing/2014/main" id="{D75CB2AE-9BF6-1349-8D22-1FE927C07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E6BAADE-D241-114D-A4DA-66E24FF8092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3" name="Bilde 172">
          <a:extLst>
            <a:ext uri="{FF2B5EF4-FFF2-40B4-BE49-F238E27FC236}">
              <a16:creationId xmlns:a16="http://schemas.microsoft.com/office/drawing/2014/main" id="{D992A064-8B58-5348-B032-F91ADB2AF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6316778-EDA9-C646-B916-7FCD7253A91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5" name="Bilde 174">
          <a:extLst>
            <a:ext uri="{FF2B5EF4-FFF2-40B4-BE49-F238E27FC236}">
              <a16:creationId xmlns:a16="http://schemas.microsoft.com/office/drawing/2014/main" id="{B5A1178D-06F0-0746-AF7B-0E95DF7CB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AA691A0-4217-8B4A-B933-A335899311C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7" name="Bilde 176">
          <a:extLst>
            <a:ext uri="{FF2B5EF4-FFF2-40B4-BE49-F238E27FC236}">
              <a16:creationId xmlns:a16="http://schemas.microsoft.com/office/drawing/2014/main" id="{19DD75D3-A403-7544-9A01-D90A68633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0824A5E-4FDF-5249-A59F-3F4334937CE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0" name="Bilde 179">
          <a:extLst>
            <a:ext uri="{FF2B5EF4-FFF2-40B4-BE49-F238E27FC236}">
              <a16:creationId xmlns:a16="http://schemas.microsoft.com/office/drawing/2014/main" id="{007DB876-5FB3-284C-81B7-6AE342551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63DA0BE-9F02-F74E-BC98-43DF4C900DF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2" name="Bilde 181">
          <a:extLst>
            <a:ext uri="{FF2B5EF4-FFF2-40B4-BE49-F238E27FC236}">
              <a16:creationId xmlns:a16="http://schemas.microsoft.com/office/drawing/2014/main" id="{1F334404-7664-604E-B045-A5389AFAB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9170746-3B06-2345-ADF9-69CEC2C3DC7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4" name="Bilde 183">
          <a:extLst>
            <a:ext uri="{FF2B5EF4-FFF2-40B4-BE49-F238E27FC236}">
              <a16:creationId xmlns:a16="http://schemas.microsoft.com/office/drawing/2014/main" id="{FD50D1A2-8FC0-2B4A-B412-7C82AEB14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27C42B4-5E0B-EE41-ACA2-3AB160D78DD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6" name="Bilde 185">
          <a:extLst>
            <a:ext uri="{FF2B5EF4-FFF2-40B4-BE49-F238E27FC236}">
              <a16:creationId xmlns:a16="http://schemas.microsoft.com/office/drawing/2014/main" id="{07C39F64-F381-7E4C-8DA2-C4B1B502A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E7595A9-8829-2C45-B96E-AFFFF33690E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8" name="Bilde 187">
          <a:extLst>
            <a:ext uri="{FF2B5EF4-FFF2-40B4-BE49-F238E27FC236}">
              <a16:creationId xmlns:a16="http://schemas.microsoft.com/office/drawing/2014/main" id="{8F64B6FD-0D5D-0F46-980F-B49DD2909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126549D-5255-7C4F-918A-F79F3D091F5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0" name="Bilde 189">
          <a:extLst>
            <a:ext uri="{FF2B5EF4-FFF2-40B4-BE49-F238E27FC236}">
              <a16:creationId xmlns:a16="http://schemas.microsoft.com/office/drawing/2014/main" id="{20C3B620-7C16-204D-BA4E-CC0078ED0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4CD743A-5706-AB44-9DD3-BCD612F022B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2" name="Bilde 191">
          <a:extLst>
            <a:ext uri="{FF2B5EF4-FFF2-40B4-BE49-F238E27FC236}">
              <a16:creationId xmlns:a16="http://schemas.microsoft.com/office/drawing/2014/main" id="{AA94BB64-796F-B443-A43D-E88ABC9F7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A2E5D6B-DE3D-DB43-83E0-3DF05845DB2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4" name="Bilde 193">
          <a:extLst>
            <a:ext uri="{FF2B5EF4-FFF2-40B4-BE49-F238E27FC236}">
              <a16:creationId xmlns:a16="http://schemas.microsoft.com/office/drawing/2014/main" id="{4C8FC33D-6F3B-A940-B19A-3F2C2B6CB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2207BE-4FB5-7D44-896D-FE52FA4B2EB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6" name="Bilde 195">
          <a:extLst>
            <a:ext uri="{FF2B5EF4-FFF2-40B4-BE49-F238E27FC236}">
              <a16:creationId xmlns:a16="http://schemas.microsoft.com/office/drawing/2014/main" id="{D805A299-0555-AB4E-BBD9-3ED8D621D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5D33F11-016A-4341-889F-79BCCB65540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8" name="Bilde 197">
          <a:extLst>
            <a:ext uri="{FF2B5EF4-FFF2-40B4-BE49-F238E27FC236}">
              <a16:creationId xmlns:a16="http://schemas.microsoft.com/office/drawing/2014/main" id="{75A0D5C5-2219-D340-9B51-24A7C34DB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A87955-0C11-4149-A60B-C12CCCAF6B3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0" name="Bilde 199">
          <a:extLst>
            <a:ext uri="{FF2B5EF4-FFF2-40B4-BE49-F238E27FC236}">
              <a16:creationId xmlns:a16="http://schemas.microsoft.com/office/drawing/2014/main" id="{0CCF900A-C6AD-7546-AFDB-7BEA4D9CC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08C3D21-2908-5445-9065-601BCCE59E1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2" name="Bilde 201">
          <a:extLst>
            <a:ext uri="{FF2B5EF4-FFF2-40B4-BE49-F238E27FC236}">
              <a16:creationId xmlns:a16="http://schemas.microsoft.com/office/drawing/2014/main" id="{5D2E4311-911D-094D-9851-F227A06D1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50CEED2-C98E-C044-9D75-69B857E9B90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4" name="Bilde 203">
          <a:extLst>
            <a:ext uri="{FF2B5EF4-FFF2-40B4-BE49-F238E27FC236}">
              <a16:creationId xmlns:a16="http://schemas.microsoft.com/office/drawing/2014/main" id="{8412DBD8-3E0D-3043-8F16-99AC8802A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A315879-CD95-9A4F-A164-E9BED0D6E02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6" name="Bilde 205">
          <a:extLst>
            <a:ext uri="{FF2B5EF4-FFF2-40B4-BE49-F238E27FC236}">
              <a16:creationId xmlns:a16="http://schemas.microsoft.com/office/drawing/2014/main" id="{18878898-B95E-7645-B3B3-FFEF68050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21CAED7-9D2D-2A45-8E3D-20A0673DEBA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8" name="Bilde 207">
          <a:extLst>
            <a:ext uri="{FF2B5EF4-FFF2-40B4-BE49-F238E27FC236}">
              <a16:creationId xmlns:a16="http://schemas.microsoft.com/office/drawing/2014/main" id="{4F17025E-7549-184F-85B1-95751434C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11463A8-2AE2-AB4C-801E-8EF7133FF12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0" name="Bilde 209">
          <a:extLst>
            <a:ext uri="{FF2B5EF4-FFF2-40B4-BE49-F238E27FC236}">
              <a16:creationId xmlns:a16="http://schemas.microsoft.com/office/drawing/2014/main" id="{02D5AB91-8110-B447-A847-A89F42B72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18F6E0C-B537-C84F-B348-5DC7BCFD690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2" name="Bilde 211">
          <a:extLst>
            <a:ext uri="{FF2B5EF4-FFF2-40B4-BE49-F238E27FC236}">
              <a16:creationId xmlns:a16="http://schemas.microsoft.com/office/drawing/2014/main" id="{F52BD428-3156-B14E-B429-C51C9F26D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C8FB590-F6C9-9C4C-A479-F4911B601B8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4" name="Bilde 213">
          <a:extLst>
            <a:ext uri="{FF2B5EF4-FFF2-40B4-BE49-F238E27FC236}">
              <a16:creationId xmlns:a16="http://schemas.microsoft.com/office/drawing/2014/main" id="{2FDF9CD2-F56E-2F46-B8BD-60B62EDA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3AC12B0-A3F9-5244-BF3D-F071A3F277F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6" name="Bilde 215">
          <a:extLst>
            <a:ext uri="{FF2B5EF4-FFF2-40B4-BE49-F238E27FC236}">
              <a16:creationId xmlns:a16="http://schemas.microsoft.com/office/drawing/2014/main" id="{FED1C48B-829F-194A-81FD-B11754775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AF6301E-9780-1B41-8D77-2502AADE001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8" name="Bilde 217">
          <a:extLst>
            <a:ext uri="{FF2B5EF4-FFF2-40B4-BE49-F238E27FC236}">
              <a16:creationId xmlns:a16="http://schemas.microsoft.com/office/drawing/2014/main" id="{A20DE546-1308-FC48-8CBF-BEE71D2F6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5F51BD-9B97-384D-B473-E5434036BB6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0" name="Bilde 219">
          <a:extLst>
            <a:ext uri="{FF2B5EF4-FFF2-40B4-BE49-F238E27FC236}">
              <a16:creationId xmlns:a16="http://schemas.microsoft.com/office/drawing/2014/main" id="{640FAD67-6544-AF47-BD89-41F34202E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83479CC-B965-CF45-8343-871ADBE6454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2" name="Bilde 221">
          <a:extLst>
            <a:ext uri="{FF2B5EF4-FFF2-40B4-BE49-F238E27FC236}">
              <a16:creationId xmlns:a16="http://schemas.microsoft.com/office/drawing/2014/main" id="{2C4BA29F-8601-494F-B26A-211DB10AE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FE6277D-1392-D54F-AD2E-D425BA4E2F9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4" name="Bilde 223">
          <a:extLst>
            <a:ext uri="{FF2B5EF4-FFF2-40B4-BE49-F238E27FC236}">
              <a16:creationId xmlns:a16="http://schemas.microsoft.com/office/drawing/2014/main" id="{D359F9B3-A440-E547-93AB-5364C5FD0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E35C23-4002-9A4C-A559-335E809C8B7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6" name="Bilde 225">
          <a:extLst>
            <a:ext uri="{FF2B5EF4-FFF2-40B4-BE49-F238E27FC236}">
              <a16:creationId xmlns:a16="http://schemas.microsoft.com/office/drawing/2014/main" id="{BF1B310A-A33A-214B-BC79-4C58C16AE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8D5D14-F761-E549-B617-6BE3475F544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8" name="Bilde 227">
          <a:extLst>
            <a:ext uri="{FF2B5EF4-FFF2-40B4-BE49-F238E27FC236}">
              <a16:creationId xmlns:a16="http://schemas.microsoft.com/office/drawing/2014/main" id="{303059A7-4BC8-0243-B8BE-0917AAB60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B990709-EB97-3447-957D-FEA48CDA10A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0" name="Bilde 229">
          <a:extLst>
            <a:ext uri="{FF2B5EF4-FFF2-40B4-BE49-F238E27FC236}">
              <a16:creationId xmlns:a16="http://schemas.microsoft.com/office/drawing/2014/main" id="{1AE9CD99-2201-A143-86F6-ED096B9C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16BA0CC-4BA2-3A45-A436-959726754E4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DECBC2F5-EE5D-4C39-854B-C4F89060C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F7456CB0-B12C-4EC2-8345-147AF97A5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9711163-A1D2-41E8-AF03-58150E685690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31EB169A-E775-414C-ABFC-5564FD32C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34C28-FDD0-486A-874A-37B9425DB705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9DEA113F-C26B-8A43-B711-7E4269468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578683C-1BE7-6048-9B13-A8FCEB50B665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261B07CD-A670-3F42-BB0A-7E7D47C77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07CFF1-DB29-D64E-8F7C-A19C88B240E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EF99E5B0-228F-2E42-8436-E7CCF0803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1AD8C2A-1356-0F4B-ABC9-8D412A763B7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2F9E04D3-D2BB-DA4E-BE26-6D9DD00E4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CC9CF34-A01F-EF4C-9F8F-6E4226A76DC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CCFD9470-6321-E242-95D0-4835A918E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3718DD6-2B53-8444-8E2B-4C50AF34CB4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4585F78D-7A28-1E45-8DD3-90A02CC51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E046E0F-93F9-6444-B2FE-EA837BABEF7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2CBD56A5-BF24-2A4F-B6D3-E3F0305C4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1C61D6F-CF1C-6A49-9479-FE40A267753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85BD08EE-5ACF-D64B-A22B-BFD671D8C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C5480C1-AD13-9746-9E02-0B9A58D7075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F3ED7850-C9ED-4D4C-ACB9-E260DC9E3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BCF03D4-0222-1041-898D-FA0C55B157BB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34B0FEAB-0568-784A-853E-2DF534A12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8E90AD-7965-E146-9CEA-009FF8FB35E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9612164C-215C-AF42-9201-BC2733E28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D4E3A45-38C9-F843-BA3F-546C337D3A0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9" name="Bilde 28">
          <a:extLst>
            <a:ext uri="{FF2B5EF4-FFF2-40B4-BE49-F238E27FC236}">
              <a16:creationId xmlns:a16="http://schemas.microsoft.com/office/drawing/2014/main" id="{9A38A06A-D32C-374A-81AB-1863D9A0F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83B9EFB-A098-4F41-8851-E1BC40E2D2CC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1" name="Bilde 30">
          <a:extLst>
            <a:ext uri="{FF2B5EF4-FFF2-40B4-BE49-F238E27FC236}">
              <a16:creationId xmlns:a16="http://schemas.microsoft.com/office/drawing/2014/main" id="{E748F1FC-28D1-8D47-AC53-AA6F82C17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2" name="Bilde 31">
          <a:extLst>
            <a:ext uri="{FF2B5EF4-FFF2-40B4-BE49-F238E27FC236}">
              <a16:creationId xmlns:a16="http://schemas.microsoft.com/office/drawing/2014/main" id="{573B9FD1-0F71-354D-9CCC-02BB682D9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9617A48-9B30-A841-BCC1-84D5F5D5625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0D624923-E478-A444-AD8A-997B6EB72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FE1F32D-9651-9E49-B8C9-EFCC28E2E5C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BE82F964-3ECD-9246-ADDD-53439ECE7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E598A9F-B896-2747-90F9-810C2083BB2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1EB0381A-988D-0049-A237-BFB5A20C4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85B9334-E667-6D4E-8556-CE91F37AB81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62937719-1FBC-DC42-AF57-758A0F8F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F715AED-58F1-9E49-8EB7-5FA58B99850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8F37FA8E-36B1-DA45-9D7A-93599B893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831EB6B-49BC-B74F-AA7E-AC0141FCCE0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E724C8A4-59AE-EB46-9E62-1E3591492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C8AD64B-F1F9-FE44-9AEA-7F0A02605A4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BA886E02-90A7-CD47-A698-4BA719E59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656B45-D5D3-3546-8927-D84FA58C46D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97CDE737-B7F3-6344-AAA5-4E80D9464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E90A94A-2314-8741-8965-9BC9548C943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74A776C8-3EB6-CD49-9670-C78A61A7B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337F747-9984-BF40-A94F-4578FF8C066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8AE9E3B7-1FDB-284C-9599-FA013325E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43516C-4AE8-B749-9D87-A6FC7888C4D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4" name="Bilde 53">
          <a:extLst>
            <a:ext uri="{FF2B5EF4-FFF2-40B4-BE49-F238E27FC236}">
              <a16:creationId xmlns:a16="http://schemas.microsoft.com/office/drawing/2014/main" id="{64EBED90-8C4F-EC41-9A53-0455B1EBE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FE32EA-3849-604E-A7CD-214648B74BF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6" name="Bilde 55">
          <a:extLst>
            <a:ext uri="{FF2B5EF4-FFF2-40B4-BE49-F238E27FC236}">
              <a16:creationId xmlns:a16="http://schemas.microsoft.com/office/drawing/2014/main" id="{34845032-F143-FA41-A985-30CBC12F9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3C050D9-6EAA-1C43-8EC9-A0D01B8DD0A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9" name="Bilde 58">
          <a:extLst>
            <a:ext uri="{FF2B5EF4-FFF2-40B4-BE49-F238E27FC236}">
              <a16:creationId xmlns:a16="http://schemas.microsoft.com/office/drawing/2014/main" id="{73F6C8E8-4ED5-294A-8448-FA2CB29E1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2CA1636-76F6-2A4E-AEF8-6AB45210A25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1" name="Bilde 60">
          <a:extLst>
            <a:ext uri="{FF2B5EF4-FFF2-40B4-BE49-F238E27FC236}">
              <a16:creationId xmlns:a16="http://schemas.microsoft.com/office/drawing/2014/main" id="{71F56428-A732-6F48-B160-D2EC578C6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1671C90-E181-0942-B55F-E057CB63003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C826CB1F-E32C-E247-AF15-0CF8DD1AE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EBEC79-7A3A-134F-8C61-DB87314BCB8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B736C039-ADC1-9B48-A28E-99A965E27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6EE169B-C158-AA4C-80B1-7DEF8AD37F8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6A588CFE-7C05-3047-BA49-8A7E6913E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FFF23EC-D8F7-CD44-B682-A8370F837B0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6453E2F2-EB79-0C41-8840-05760BD7A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543DBDC-4DEF-2B4E-A989-61484D5BFA7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7B483404-AA7A-E94B-BA67-77F3ADD4A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E20B399-C43A-6A4C-AF20-AF4F1A7D6A0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D9C3831B-CD45-F14A-B2C3-999B46ACE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8629E7C-562E-514B-A0BA-B5C2BB599C6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0D6CAE8A-7AEF-C445-B1EA-4837814AE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6059FE-45B4-B643-88CD-07ED360F963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8" name="Bilde 77">
          <a:extLst>
            <a:ext uri="{FF2B5EF4-FFF2-40B4-BE49-F238E27FC236}">
              <a16:creationId xmlns:a16="http://schemas.microsoft.com/office/drawing/2014/main" id="{D2CC87E5-6792-A14A-9687-FB3A3C1B4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1E3454-AE04-FD40-9448-B2991A0E261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0" name="Bilde 79">
          <a:extLst>
            <a:ext uri="{FF2B5EF4-FFF2-40B4-BE49-F238E27FC236}">
              <a16:creationId xmlns:a16="http://schemas.microsoft.com/office/drawing/2014/main" id="{19D3680B-662B-2F46-A21D-C41F5FCF0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6E0889F-53DA-E646-BAB3-92870D2A38E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125076</xdr:colOff>
      <xdr:row>3</xdr:row>
      <xdr:rowOff>509924</xdr:rowOff>
    </xdr:from>
    <xdr:to>
      <xdr:col>2</xdr:col>
      <xdr:colOff>671681</xdr:colOff>
      <xdr:row>3</xdr:row>
      <xdr:rowOff>1602123</xdr:rowOff>
    </xdr:to>
    <xdr:pic>
      <xdr:nvPicPr>
        <xdr:cNvPr id="82" name="Bilde 81">
          <a:extLst>
            <a:ext uri="{FF2B5EF4-FFF2-40B4-BE49-F238E27FC236}">
              <a16:creationId xmlns:a16="http://schemas.microsoft.com/office/drawing/2014/main" id="{AA1544B7-6FAA-0B4B-B185-169A902F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243" y="1375833"/>
          <a:ext cx="142213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83" name="Bilde 82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85" name="Bilde 84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8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87" name="Bilde 86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89" name="Bilde 88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90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91" name="Bilde 90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93" name="Bilde 92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95" name="Bilde 94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97" name="Bilde 96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99" name="Bilde 98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01" name="Bilde 100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03" name="Bilde 102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05" name="Bilde 104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0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07" name="Bilde 106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09" name="Bilde 108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11" name="Bilde 110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13" name="Bilde 112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15" name="Bilde 114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17" name="Bilde 116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18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19" name="Bilde 118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21" name="Bilde 120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23" name="Bilde 122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25" name="Bilde 124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27" name="Bilde 126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29" name="Bilde 128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31" name="Bilde 130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3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351608</xdr:colOff>
      <xdr:row>3</xdr:row>
      <xdr:rowOff>1589088</xdr:rowOff>
    </xdr:to>
    <xdr:pic>
      <xdr:nvPicPr>
        <xdr:cNvPr id="133" name="Bilde 132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66387</xdr:colOff>
      <xdr:row>3</xdr:row>
      <xdr:rowOff>291522</xdr:rowOff>
    </xdr:to>
    <xdr:sp macro="" textlink="">
      <xdr:nvSpPr>
        <xdr:cNvPr id="13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2B7A26C6-8242-D547-B12D-CD9DB29DA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216E47-2F90-3549-B06F-3665AB7AAB6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5" name="Bilde 134">
          <a:extLst>
            <a:ext uri="{FF2B5EF4-FFF2-40B4-BE49-F238E27FC236}">
              <a16:creationId xmlns:a16="http://schemas.microsoft.com/office/drawing/2014/main" id="{D59257D9-DC77-794B-AEEE-53E6BF196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6C2F987-D5FB-954C-9F13-E440144C263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7" name="Bilde 136">
          <a:extLst>
            <a:ext uri="{FF2B5EF4-FFF2-40B4-BE49-F238E27FC236}">
              <a16:creationId xmlns:a16="http://schemas.microsoft.com/office/drawing/2014/main" id="{8D2F70BA-FEE2-314C-893B-F7CE7A360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78992EF-C92C-D54D-9D27-F3F292F5469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9" name="Bilde 138">
          <a:extLst>
            <a:ext uri="{FF2B5EF4-FFF2-40B4-BE49-F238E27FC236}">
              <a16:creationId xmlns:a16="http://schemas.microsoft.com/office/drawing/2014/main" id="{10860A95-F8F4-C148-88D5-8AB042B37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A5FD9F-9B8B-5941-887A-6F168CD0999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1" name="Bilde 140">
          <a:extLst>
            <a:ext uri="{FF2B5EF4-FFF2-40B4-BE49-F238E27FC236}">
              <a16:creationId xmlns:a16="http://schemas.microsoft.com/office/drawing/2014/main" id="{F25162B7-88A3-7549-8F0B-C3D703F7F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8EF16E2-2E52-0F4F-902B-8E72FF8644E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3" name="Bilde 142">
          <a:extLst>
            <a:ext uri="{FF2B5EF4-FFF2-40B4-BE49-F238E27FC236}">
              <a16:creationId xmlns:a16="http://schemas.microsoft.com/office/drawing/2014/main" id="{A2C386F1-B2C9-E148-9B08-1C4E32B5B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E8A8F5B-850F-7E4E-A535-8605522154F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5" name="Bilde 144">
          <a:extLst>
            <a:ext uri="{FF2B5EF4-FFF2-40B4-BE49-F238E27FC236}">
              <a16:creationId xmlns:a16="http://schemas.microsoft.com/office/drawing/2014/main" id="{9B6F2A77-BE80-CE46-A224-E69CE8C7D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7B65A65-1A0D-FF43-8BC2-49AC47E9316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7" name="Bilde 146">
          <a:extLst>
            <a:ext uri="{FF2B5EF4-FFF2-40B4-BE49-F238E27FC236}">
              <a16:creationId xmlns:a16="http://schemas.microsoft.com/office/drawing/2014/main" id="{C43CD3F1-AEBC-9549-B67F-07540A052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AD4C3D-AF3B-AF41-8AA3-07CD058F9A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9" name="Bilde 148">
          <a:extLst>
            <a:ext uri="{FF2B5EF4-FFF2-40B4-BE49-F238E27FC236}">
              <a16:creationId xmlns:a16="http://schemas.microsoft.com/office/drawing/2014/main" id="{E6BACFC5-0CE4-5D46-88F7-B72472C84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FBA21A-D69A-EA48-8046-BE27B65642D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1" name="Bilde 150">
          <a:extLst>
            <a:ext uri="{FF2B5EF4-FFF2-40B4-BE49-F238E27FC236}">
              <a16:creationId xmlns:a16="http://schemas.microsoft.com/office/drawing/2014/main" id="{CA0C1707-867D-DB43-AFCE-60D2F21D1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7915CBF-B93B-3345-9E2D-B012CCDF616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3" name="Bilde 152">
          <a:extLst>
            <a:ext uri="{FF2B5EF4-FFF2-40B4-BE49-F238E27FC236}">
              <a16:creationId xmlns:a16="http://schemas.microsoft.com/office/drawing/2014/main" id="{65202A2F-2BF2-4C4C-8D85-A5A70F4EC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A0CD1B2-D430-924D-9991-4F218AA820D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5" name="Bilde 154">
          <a:extLst>
            <a:ext uri="{FF2B5EF4-FFF2-40B4-BE49-F238E27FC236}">
              <a16:creationId xmlns:a16="http://schemas.microsoft.com/office/drawing/2014/main" id="{77A53631-6CB1-9D4C-9571-7F2DADE6B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5A3B3F0-70FE-FD49-897E-A5C5A0A810D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7" name="Bilde 156">
          <a:extLst>
            <a:ext uri="{FF2B5EF4-FFF2-40B4-BE49-F238E27FC236}">
              <a16:creationId xmlns:a16="http://schemas.microsoft.com/office/drawing/2014/main" id="{820B65A6-B816-0F4F-A485-773E64912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B8C8549-FBA6-E544-8AF1-67D8A48EE64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9" name="Bilde 158">
          <a:extLst>
            <a:ext uri="{FF2B5EF4-FFF2-40B4-BE49-F238E27FC236}">
              <a16:creationId xmlns:a16="http://schemas.microsoft.com/office/drawing/2014/main" id="{83B8E62E-EAC7-1742-A4A4-E86FE7E10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0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2462F65-B4C0-454F-9FD3-4F02EF3941B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1" name="Bilde 160">
          <a:extLst>
            <a:ext uri="{FF2B5EF4-FFF2-40B4-BE49-F238E27FC236}">
              <a16:creationId xmlns:a16="http://schemas.microsoft.com/office/drawing/2014/main" id="{14369350-FC03-164F-87AD-B8260A7A6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94AAE66-CDF1-FB40-AFE7-91E96890999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3" name="Bilde 162">
          <a:extLst>
            <a:ext uri="{FF2B5EF4-FFF2-40B4-BE49-F238E27FC236}">
              <a16:creationId xmlns:a16="http://schemas.microsoft.com/office/drawing/2014/main" id="{D6BA88D9-A464-7F45-BB8D-2CA7E128C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4760D92-8002-984F-B167-D2AE53D6999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5" name="Bilde 164">
          <a:extLst>
            <a:ext uri="{FF2B5EF4-FFF2-40B4-BE49-F238E27FC236}">
              <a16:creationId xmlns:a16="http://schemas.microsoft.com/office/drawing/2014/main" id="{5423D821-AAEF-7C4F-8EDC-23D4780EE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249A47E-59FE-8C46-BBA2-1CE61E99017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7" name="Bilde 166">
          <a:extLst>
            <a:ext uri="{FF2B5EF4-FFF2-40B4-BE49-F238E27FC236}">
              <a16:creationId xmlns:a16="http://schemas.microsoft.com/office/drawing/2014/main" id="{5006E419-3D52-7F41-A9EA-0211DFD6E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7DBC6-88FD-FE40-AA1E-1A23C6757D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9" name="Bilde 168">
          <a:extLst>
            <a:ext uri="{FF2B5EF4-FFF2-40B4-BE49-F238E27FC236}">
              <a16:creationId xmlns:a16="http://schemas.microsoft.com/office/drawing/2014/main" id="{045C5CE3-5BC3-2B48-8685-C2AAE102A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8B9E355-E8EC-254F-B031-03F8DB3DEC8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1" name="Bilde 170">
          <a:extLst>
            <a:ext uri="{FF2B5EF4-FFF2-40B4-BE49-F238E27FC236}">
              <a16:creationId xmlns:a16="http://schemas.microsoft.com/office/drawing/2014/main" id="{08ACFD84-C7C9-1243-B86E-CAFB8FB20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05D4731-42F0-2241-91A5-064277926CD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3" name="Bilde 172">
          <a:extLst>
            <a:ext uri="{FF2B5EF4-FFF2-40B4-BE49-F238E27FC236}">
              <a16:creationId xmlns:a16="http://schemas.microsoft.com/office/drawing/2014/main" id="{BAA193D0-58F3-834A-8622-BBAFC8869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D57B8B-CB76-5146-AF82-0ECF953E54B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5" name="Bilde 174">
          <a:extLst>
            <a:ext uri="{FF2B5EF4-FFF2-40B4-BE49-F238E27FC236}">
              <a16:creationId xmlns:a16="http://schemas.microsoft.com/office/drawing/2014/main" id="{57D28014-52E2-1445-9191-913BE1A50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D7654BB-2230-5349-B4EA-7ECD065CBCB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7" name="Bilde 176">
          <a:extLst>
            <a:ext uri="{FF2B5EF4-FFF2-40B4-BE49-F238E27FC236}">
              <a16:creationId xmlns:a16="http://schemas.microsoft.com/office/drawing/2014/main" id="{603B8F20-D88A-FE46-94A5-0F576A79A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38871FB-8421-9144-B2F5-78D70B2602C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9" name="Bilde 178">
          <a:extLst>
            <a:ext uri="{FF2B5EF4-FFF2-40B4-BE49-F238E27FC236}">
              <a16:creationId xmlns:a16="http://schemas.microsoft.com/office/drawing/2014/main" id="{7C3A00B5-EE5F-A94C-B7D3-C3E73B0E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8A65BD-283B-714A-8DA9-CB18CCD3298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1" name="Bilde 180">
          <a:extLst>
            <a:ext uri="{FF2B5EF4-FFF2-40B4-BE49-F238E27FC236}">
              <a16:creationId xmlns:a16="http://schemas.microsoft.com/office/drawing/2014/main" id="{478E6C47-627A-8842-8BB9-52E2A34E7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2B2A514-BAE8-1F49-876D-63CE8448B3E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3" name="Bilde 182">
          <a:extLst>
            <a:ext uri="{FF2B5EF4-FFF2-40B4-BE49-F238E27FC236}">
              <a16:creationId xmlns:a16="http://schemas.microsoft.com/office/drawing/2014/main" id="{18D465CB-0A22-534D-8267-2168EDFAE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34FB5B0-30B0-B346-AE97-6BEF54AC186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5" name="Bilde 184">
          <a:extLst>
            <a:ext uri="{FF2B5EF4-FFF2-40B4-BE49-F238E27FC236}">
              <a16:creationId xmlns:a16="http://schemas.microsoft.com/office/drawing/2014/main" id="{CCDBBA0D-A9D7-3D40-872F-235BBA776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7DEA228-B72D-424F-A4B2-5294DC52402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7" name="Bilde 186">
          <a:extLst>
            <a:ext uri="{FF2B5EF4-FFF2-40B4-BE49-F238E27FC236}">
              <a16:creationId xmlns:a16="http://schemas.microsoft.com/office/drawing/2014/main" id="{669D657E-5984-C849-B84D-E746112D8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8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18FD98-8416-3B46-AC85-B1B16A5EB94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9" name="Bilde 188">
          <a:extLst>
            <a:ext uri="{FF2B5EF4-FFF2-40B4-BE49-F238E27FC236}">
              <a16:creationId xmlns:a16="http://schemas.microsoft.com/office/drawing/2014/main" id="{795339BD-B7A3-B54D-9410-84605BC29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B1F3981-0D77-3844-BDFD-AB4A1064BBE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1" name="Bilde 190">
          <a:extLst>
            <a:ext uri="{FF2B5EF4-FFF2-40B4-BE49-F238E27FC236}">
              <a16:creationId xmlns:a16="http://schemas.microsoft.com/office/drawing/2014/main" id="{2662E6EF-0A0F-6F4D-8026-71FEB8B34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AB2DE5-DDA1-A04D-8A4B-C472785A18D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3" name="Bilde 192">
          <a:extLst>
            <a:ext uri="{FF2B5EF4-FFF2-40B4-BE49-F238E27FC236}">
              <a16:creationId xmlns:a16="http://schemas.microsoft.com/office/drawing/2014/main" id="{3E19245F-0817-7345-99E6-7FEABB511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7CA0D5-EAAB-AC4D-94F0-9A7D6BF43CD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5" name="Bilde 194">
          <a:extLst>
            <a:ext uri="{FF2B5EF4-FFF2-40B4-BE49-F238E27FC236}">
              <a16:creationId xmlns:a16="http://schemas.microsoft.com/office/drawing/2014/main" id="{14479D63-3FB4-0D49-8D69-19CC2DC53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D2DF3F6-BF1B-EC4E-AECA-DBDC8263F54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7" name="Bilde 196">
          <a:extLst>
            <a:ext uri="{FF2B5EF4-FFF2-40B4-BE49-F238E27FC236}">
              <a16:creationId xmlns:a16="http://schemas.microsoft.com/office/drawing/2014/main" id="{CD14A1D6-C1C5-EE4C-A4CB-F127D0370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1C14DEF-A7F1-004A-80B2-E290C20A1A0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9" name="Bilde 198">
          <a:extLst>
            <a:ext uri="{FF2B5EF4-FFF2-40B4-BE49-F238E27FC236}">
              <a16:creationId xmlns:a16="http://schemas.microsoft.com/office/drawing/2014/main" id="{E1AC9578-4DEF-E24C-8ED8-59A2D3936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B2838EE-7AFC-734C-8756-05B201518EC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1" name="Bilde 200">
          <a:extLst>
            <a:ext uri="{FF2B5EF4-FFF2-40B4-BE49-F238E27FC236}">
              <a16:creationId xmlns:a16="http://schemas.microsoft.com/office/drawing/2014/main" id="{DEB55B88-FC4A-4D41-A658-087DAFC07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076A99D-DA90-804F-8A80-C580F46D0A4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3" name="Bilde 202">
          <a:extLst>
            <a:ext uri="{FF2B5EF4-FFF2-40B4-BE49-F238E27FC236}">
              <a16:creationId xmlns:a16="http://schemas.microsoft.com/office/drawing/2014/main" id="{27B9A6A6-2427-3642-B9D9-315D64159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41931F8-A7FC-894B-8D98-F7657A57CD4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6" name="Bilde 205">
          <a:extLst>
            <a:ext uri="{FF2B5EF4-FFF2-40B4-BE49-F238E27FC236}">
              <a16:creationId xmlns:a16="http://schemas.microsoft.com/office/drawing/2014/main" id="{8280923E-B3D4-6844-9E2C-EA26E33CB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8CC6B61-C2F5-B844-B15E-27E9A9E6584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8" name="Bilde 207">
          <a:extLst>
            <a:ext uri="{FF2B5EF4-FFF2-40B4-BE49-F238E27FC236}">
              <a16:creationId xmlns:a16="http://schemas.microsoft.com/office/drawing/2014/main" id="{715B20B5-48EE-1744-ACB5-26DB7263E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29BD64C-4E73-2747-AF1D-72C2B83BEDF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0" name="Bilde 209">
          <a:extLst>
            <a:ext uri="{FF2B5EF4-FFF2-40B4-BE49-F238E27FC236}">
              <a16:creationId xmlns:a16="http://schemas.microsoft.com/office/drawing/2014/main" id="{486C8EB3-2103-514B-BCF6-EEB3BA01E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17C5D23-1614-3C42-B7C1-04161C3D7FF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2" name="Bilde 211">
          <a:extLst>
            <a:ext uri="{FF2B5EF4-FFF2-40B4-BE49-F238E27FC236}">
              <a16:creationId xmlns:a16="http://schemas.microsoft.com/office/drawing/2014/main" id="{CC1ABD8B-9B70-E340-A5D8-D0CF843F8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3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42BDA25-25F8-334A-A69C-752293E39B5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4" name="Bilde 213">
          <a:extLst>
            <a:ext uri="{FF2B5EF4-FFF2-40B4-BE49-F238E27FC236}">
              <a16:creationId xmlns:a16="http://schemas.microsoft.com/office/drawing/2014/main" id="{215AF9A9-F83D-0245-9DB4-9D5B1B475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DC41DFA-3B39-E942-B4C2-4BD91B11693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6" name="Bilde 215">
          <a:extLst>
            <a:ext uri="{FF2B5EF4-FFF2-40B4-BE49-F238E27FC236}">
              <a16:creationId xmlns:a16="http://schemas.microsoft.com/office/drawing/2014/main" id="{BE0038EA-B555-5441-BA87-AB20C593B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EA8E9E3-2EC7-9844-AB31-5CD0309B679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8" name="Bilde 217">
          <a:extLst>
            <a:ext uri="{FF2B5EF4-FFF2-40B4-BE49-F238E27FC236}">
              <a16:creationId xmlns:a16="http://schemas.microsoft.com/office/drawing/2014/main" id="{09B0F719-7586-1A41-98F1-24174B7A2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1041977-02F7-794D-8CC2-E7B7559D0AC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0" name="Bilde 219">
          <a:extLst>
            <a:ext uri="{FF2B5EF4-FFF2-40B4-BE49-F238E27FC236}">
              <a16:creationId xmlns:a16="http://schemas.microsoft.com/office/drawing/2014/main" id="{679E3068-CD2C-6C41-8EF1-559F66B4C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E1AB9D-18A8-9A4C-B506-21A0B829FB3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2" name="Bilde 221">
          <a:extLst>
            <a:ext uri="{FF2B5EF4-FFF2-40B4-BE49-F238E27FC236}">
              <a16:creationId xmlns:a16="http://schemas.microsoft.com/office/drawing/2014/main" id="{F4240FA1-291D-784A-80D5-77801B0D8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90BC4DA-E234-984C-9FD7-3F1F352BECD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4" name="Bilde 223">
          <a:extLst>
            <a:ext uri="{FF2B5EF4-FFF2-40B4-BE49-F238E27FC236}">
              <a16:creationId xmlns:a16="http://schemas.microsoft.com/office/drawing/2014/main" id="{A7A1D98B-537E-3E48-9894-EB9207E2F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BDD877D-EE90-7140-A249-0806D2B9850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6" name="Bilde 225">
          <a:extLst>
            <a:ext uri="{FF2B5EF4-FFF2-40B4-BE49-F238E27FC236}">
              <a16:creationId xmlns:a16="http://schemas.microsoft.com/office/drawing/2014/main" id="{6E2CE2FD-8346-BD44-AD8A-1D22DCF0E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F1023FC-9D01-8A42-A363-0AA21217473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8" name="Bilde 227">
          <a:extLst>
            <a:ext uri="{FF2B5EF4-FFF2-40B4-BE49-F238E27FC236}">
              <a16:creationId xmlns:a16="http://schemas.microsoft.com/office/drawing/2014/main" id="{E4FA66E7-8FA1-714E-A15B-A836DC6BB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38F588A-E85A-8544-9170-5C1306308FC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0" name="Bilde 229">
          <a:extLst>
            <a:ext uri="{FF2B5EF4-FFF2-40B4-BE49-F238E27FC236}">
              <a16:creationId xmlns:a16="http://schemas.microsoft.com/office/drawing/2014/main" id="{7D8C76F3-894F-6347-BB75-A6730C437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4705954-4C73-7D4E-B3B2-FB2F1F5A3CB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2" name="Bilde 231">
          <a:extLst>
            <a:ext uri="{FF2B5EF4-FFF2-40B4-BE49-F238E27FC236}">
              <a16:creationId xmlns:a16="http://schemas.microsoft.com/office/drawing/2014/main" id="{78798411-A8F6-014F-BCA2-07810832B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E7674C-E59D-6340-863D-A0F96AD894D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4" name="Bilde 233">
          <a:extLst>
            <a:ext uri="{FF2B5EF4-FFF2-40B4-BE49-F238E27FC236}">
              <a16:creationId xmlns:a16="http://schemas.microsoft.com/office/drawing/2014/main" id="{DBB29DC1-393B-1847-B469-B1831BCF7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E80CEB5-2772-C54D-820E-CA1DE9FE47F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6" name="Bilde 235">
          <a:extLst>
            <a:ext uri="{FF2B5EF4-FFF2-40B4-BE49-F238E27FC236}">
              <a16:creationId xmlns:a16="http://schemas.microsoft.com/office/drawing/2014/main" id="{88253189-5B3F-824D-B9D2-2345FAD54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3C4EFA9-E88C-EE4A-A128-DDD2F3E68A8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8" name="Bilde 237">
          <a:extLst>
            <a:ext uri="{FF2B5EF4-FFF2-40B4-BE49-F238E27FC236}">
              <a16:creationId xmlns:a16="http://schemas.microsoft.com/office/drawing/2014/main" id="{5CE7B13C-2758-4F46-B1B0-F73DEDAF6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EA2119-D619-5843-89B5-1C4B1D20A20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0" name="Bilde 239">
          <a:extLst>
            <a:ext uri="{FF2B5EF4-FFF2-40B4-BE49-F238E27FC236}">
              <a16:creationId xmlns:a16="http://schemas.microsoft.com/office/drawing/2014/main" id="{312CF6E2-3725-814C-8280-D3BCE4AA9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5E0B344-10C8-0E4E-BFAE-03443238C91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2" name="Bilde 241">
          <a:extLst>
            <a:ext uri="{FF2B5EF4-FFF2-40B4-BE49-F238E27FC236}">
              <a16:creationId xmlns:a16="http://schemas.microsoft.com/office/drawing/2014/main" id="{DC30218D-2089-944B-8904-E5EF7A805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2ABCE30-D69C-7D46-B40B-C45D2659B58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4" name="Bilde 243">
          <a:extLst>
            <a:ext uri="{FF2B5EF4-FFF2-40B4-BE49-F238E27FC236}">
              <a16:creationId xmlns:a16="http://schemas.microsoft.com/office/drawing/2014/main" id="{6556018C-AF42-DD48-9B65-E8767E33F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7A5280B-DBEE-1B46-A3E3-42620E18617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6" name="Bilde 245">
          <a:extLst>
            <a:ext uri="{FF2B5EF4-FFF2-40B4-BE49-F238E27FC236}">
              <a16:creationId xmlns:a16="http://schemas.microsoft.com/office/drawing/2014/main" id="{53BFC1C3-92F1-A146-9FE9-1E8A4DFA9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CCF7AE-1DD7-EF40-8777-CAE58077179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8" name="Bilde 247">
          <a:extLst>
            <a:ext uri="{FF2B5EF4-FFF2-40B4-BE49-F238E27FC236}">
              <a16:creationId xmlns:a16="http://schemas.microsoft.com/office/drawing/2014/main" id="{BDA158B3-DFCD-6B41-B4DB-B71B410D3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C99D84-20BC-2945-A84E-24931753F6F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0" name="Bilde 249">
          <a:extLst>
            <a:ext uri="{FF2B5EF4-FFF2-40B4-BE49-F238E27FC236}">
              <a16:creationId xmlns:a16="http://schemas.microsoft.com/office/drawing/2014/main" id="{E9D424D8-BA8F-F04F-996E-62C5325BB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F1B43DB-3797-AD4B-A27F-7A1A9F7305F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2" name="Bilde 251">
          <a:extLst>
            <a:ext uri="{FF2B5EF4-FFF2-40B4-BE49-F238E27FC236}">
              <a16:creationId xmlns:a16="http://schemas.microsoft.com/office/drawing/2014/main" id="{A6F1AC84-A294-7449-9236-00B0F9B57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1F0C6E1-F1FF-EF46-B53A-F944D16F554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4" name="Bilde 253">
          <a:extLst>
            <a:ext uri="{FF2B5EF4-FFF2-40B4-BE49-F238E27FC236}">
              <a16:creationId xmlns:a16="http://schemas.microsoft.com/office/drawing/2014/main" id="{D25A409A-55EF-6F4B-A229-1F79BBF23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744B11A-599D-C14E-93A0-557F4F423A5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6" name="Bilde 255">
          <a:extLst>
            <a:ext uri="{FF2B5EF4-FFF2-40B4-BE49-F238E27FC236}">
              <a16:creationId xmlns:a16="http://schemas.microsoft.com/office/drawing/2014/main" id="{9D5104AF-6F91-B241-9973-524E64856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4C78E10-15D7-CF4D-91FA-CD975BCC377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71EA704C-AD78-4E34-BF36-1E0089638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A0521527-7570-46D8-B56D-5069904F5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EF543E5-F2FA-43A1-8C99-D809A1CD03DD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BCE34631-62FD-41F3-82D4-3A4FC5BC1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4A26848-CA41-4EF1-B65E-33C865174663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416F1125-2064-3342-87AB-1AADED647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6DFF06F-DDFE-EE41-B94A-F9D039FE61D1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A6B027E1-25DE-DD41-B866-3FD0401A2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A2EB434-4FA1-C04C-BDE7-CBB7B6FA684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8C15954F-CC55-7149-80C9-63E939DC1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9D99EC0-04D6-C84D-9A67-3F33FAE1E43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D621FBDF-99FB-E04C-9535-01AE19275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394CE26-3C76-804E-860C-DC9F3CFA1095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831A5446-7FB4-5A40-B36D-A2B3BCF60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BED0E0A-14BB-C541-923C-F2FE5199D863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68635B6D-3561-6F4F-9A4C-2E46E5731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80DEE94-27FC-604A-8770-FD932FBFD2F2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83D70835-4BFE-C046-BF7C-022E8924A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C4DF970-E8F9-2443-A2E3-DAA9B0B2609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3002661C-EBAA-BA44-B5D8-665811ED5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A566F8-3966-E148-B386-B2E7E2A604A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84F3012B-8CD1-204E-A126-EC15605D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E7EF1D-7C28-BB43-B3B9-991AA7201EA9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5515C593-A690-6440-9534-D20829287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84868C-39E3-4141-BCEE-4CD4DF87C4E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AE0776E2-9BA1-E543-960C-1A6A92293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73A74C-16D8-7041-89BA-D6F47303511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9" name="Bilde 28">
          <a:extLst>
            <a:ext uri="{FF2B5EF4-FFF2-40B4-BE49-F238E27FC236}">
              <a16:creationId xmlns:a16="http://schemas.microsoft.com/office/drawing/2014/main" id="{06402BD9-BAF5-0A41-8B09-73C276980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D038B55-D0B7-984A-A8B8-1468404C72C1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1" name="Bilde 30">
          <a:extLst>
            <a:ext uri="{FF2B5EF4-FFF2-40B4-BE49-F238E27FC236}">
              <a16:creationId xmlns:a16="http://schemas.microsoft.com/office/drawing/2014/main" id="{E4A41DFC-54CD-9247-91CE-2AFDEA1DE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2" name="Bilde 31">
          <a:extLst>
            <a:ext uri="{FF2B5EF4-FFF2-40B4-BE49-F238E27FC236}">
              <a16:creationId xmlns:a16="http://schemas.microsoft.com/office/drawing/2014/main" id="{2C7FF992-1B00-FD4E-90AD-0C7FDB7B5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9FEB76-26B6-424C-90BE-C88333881AF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17673E89-4CF9-8840-AFB7-A9CDF8D88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149E88B-8971-524D-B6BE-2E670D35E97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C1975E39-5559-1547-B830-DEC06C8BB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86038EB-4D03-D148-B518-E88FE5FD38D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F80918E9-1FA4-F745-81EA-FBD808E43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D0CD019-1FED-894C-9860-D865D830703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8C699B8F-4117-D343-86C3-605D438A2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065BA1C-4704-504B-8DDF-598910AD978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ED42173D-F9B6-5441-B1AD-51D57355B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824CBF-7BF1-A448-8332-0B65BD4D96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EEA490AE-964A-B84A-B1B2-76F044EE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787072C-3396-0C4C-947A-2633578B7E9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C94105EA-CF3B-D844-92B7-2EDC8D6CC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1940004-191A-144B-A5E7-57F0C90042D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CAD2ECE6-A0CB-0E4B-A800-4C5F89B02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120D559-01C3-2140-9FE3-A4B2A7D90FB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7CED2E10-5F20-5146-8B4B-10156628B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D220640-9FA1-FE41-B4ED-774390B5698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FE53C98C-ECC0-5546-8067-4020FF285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2CC1F3-4AB7-4643-8C6A-24905A8BC65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4" name="Bilde 53">
          <a:extLst>
            <a:ext uri="{FF2B5EF4-FFF2-40B4-BE49-F238E27FC236}">
              <a16:creationId xmlns:a16="http://schemas.microsoft.com/office/drawing/2014/main" id="{252ADA4B-88DB-6A4E-86FF-4EB670964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01DCD8A-CA01-944D-98E3-B6799A7A227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6" name="Bilde 55">
          <a:extLst>
            <a:ext uri="{FF2B5EF4-FFF2-40B4-BE49-F238E27FC236}">
              <a16:creationId xmlns:a16="http://schemas.microsoft.com/office/drawing/2014/main" id="{7824F6EA-E223-C44C-8FDC-80DC2628C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E485398-9923-DA4B-B353-1D6727987BB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9" name="Bilde 58">
          <a:extLst>
            <a:ext uri="{FF2B5EF4-FFF2-40B4-BE49-F238E27FC236}">
              <a16:creationId xmlns:a16="http://schemas.microsoft.com/office/drawing/2014/main" id="{DFB61773-BF8E-7D44-842B-5CB9C7ED6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7041BC6-4BCB-134E-B13F-5341AA0BFFF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1" name="Bilde 60">
          <a:extLst>
            <a:ext uri="{FF2B5EF4-FFF2-40B4-BE49-F238E27FC236}">
              <a16:creationId xmlns:a16="http://schemas.microsoft.com/office/drawing/2014/main" id="{EF99837F-B937-1243-A701-900A49750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8B7B677-E66C-B44E-AC39-CAC7D63C6FF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ED669CEC-7E9C-0543-A72B-73A0E2A7B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140BBC0-D8BA-DE46-8050-9895CD70364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DB1DC21D-9B91-C549-9FBC-1FF1268FA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7BFF85D-2E58-104A-B7A1-D05313EE931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7510D854-DA6A-9D4F-BF7B-84A48CA27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D9CD458-4409-A64C-ABA0-AC7F77CDA42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851B4CB5-56A4-8546-9814-A2C9D7224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5A1E428-4A4A-6348-8566-92C2D741B1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93F86937-A791-A14F-B277-2927E9D15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3233544-ECB2-9F4B-AB9A-A2F65988181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965FE453-982A-8A40-B230-D724DD9C5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79417AF-6314-FB4C-92E6-3882E8C0F1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9BE53628-155F-D840-8B91-B8D18AC87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5384B18-2E9E-5940-BE8B-8358E1EF8CA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8" name="Bilde 77">
          <a:extLst>
            <a:ext uri="{FF2B5EF4-FFF2-40B4-BE49-F238E27FC236}">
              <a16:creationId xmlns:a16="http://schemas.microsoft.com/office/drawing/2014/main" id="{04D4A26A-82A9-9045-B184-95E89074F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109682C-84C7-424F-94AE-99D9515D53F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0" name="Bilde 79">
          <a:extLst>
            <a:ext uri="{FF2B5EF4-FFF2-40B4-BE49-F238E27FC236}">
              <a16:creationId xmlns:a16="http://schemas.microsoft.com/office/drawing/2014/main" id="{929FA2FD-F4E1-2340-A99D-A2C4A4C8F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7E2D965-CF87-E54F-B52F-32173AB2DB6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0</xdr:col>
      <xdr:colOff>515105</xdr:colOff>
      <xdr:row>3</xdr:row>
      <xdr:rowOff>479580</xdr:rowOff>
    </xdr:from>
    <xdr:to>
      <xdr:col>2</xdr:col>
      <xdr:colOff>525142</xdr:colOff>
      <xdr:row>3</xdr:row>
      <xdr:rowOff>1571779</xdr:rowOff>
    </xdr:to>
    <xdr:pic>
      <xdr:nvPicPr>
        <xdr:cNvPr id="82" name="Bilde 81">
          <a:extLst>
            <a:ext uri="{FF2B5EF4-FFF2-40B4-BE49-F238E27FC236}">
              <a16:creationId xmlns:a16="http://schemas.microsoft.com/office/drawing/2014/main" id="{A8064069-A02C-9646-A529-9A7122B0A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05" y="1341049"/>
          <a:ext cx="142213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83" name="Bilde 82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85" name="Bilde 84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8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87" name="Bilde 86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89" name="Bilde 88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90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91" name="Bilde 90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93" name="Bilde 92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95" name="Bilde 94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97" name="Bilde 96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99" name="Bilde 98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01" name="Bilde 100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03" name="Bilde 102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05" name="Bilde 104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0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07" name="Bilde 106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09" name="Bilde 108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11" name="Bilde 110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13" name="Bilde 112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15" name="Bilde 114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17" name="Bilde 116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18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19" name="Bilde 118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21" name="Bilde 120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23" name="Bilde 122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25" name="Bilde 124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27" name="Bilde 126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29" name="Bilde 128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31" name="Bilde 130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3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33" name="Bilde 132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3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83538B04-B4E5-8644-BC24-AE7E15D97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0BBB06-DC76-9746-90FC-A1119621983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5" name="Bilde 134">
          <a:extLst>
            <a:ext uri="{FF2B5EF4-FFF2-40B4-BE49-F238E27FC236}">
              <a16:creationId xmlns:a16="http://schemas.microsoft.com/office/drawing/2014/main" id="{1D266FA9-28E2-BF44-B0B2-E10424103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E50154F-98ED-4145-A7E0-F78229507AD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7" name="Bilde 136">
          <a:extLst>
            <a:ext uri="{FF2B5EF4-FFF2-40B4-BE49-F238E27FC236}">
              <a16:creationId xmlns:a16="http://schemas.microsoft.com/office/drawing/2014/main" id="{083EDEE0-F587-594D-8FA3-3E4581339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206D0BA-3474-E040-9B4B-3FF3D4B8F8A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9" name="Bilde 138">
          <a:extLst>
            <a:ext uri="{FF2B5EF4-FFF2-40B4-BE49-F238E27FC236}">
              <a16:creationId xmlns:a16="http://schemas.microsoft.com/office/drawing/2014/main" id="{BBA74FC5-709E-914C-820A-7853ABB4B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13823D-1749-0E4F-B1B2-9CAC1BD72A4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1" name="Bilde 140">
          <a:extLst>
            <a:ext uri="{FF2B5EF4-FFF2-40B4-BE49-F238E27FC236}">
              <a16:creationId xmlns:a16="http://schemas.microsoft.com/office/drawing/2014/main" id="{A2384391-7692-764C-B3B6-59494B85E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8CAC31-548A-654D-92C9-75183117775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3" name="Bilde 142">
          <a:extLst>
            <a:ext uri="{FF2B5EF4-FFF2-40B4-BE49-F238E27FC236}">
              <a16:creationId xmlns:a16="http://schemas.microsoft.com/office/drawing/2014/main" id="{8FE1A8AA-E49C-BB49-A2C1-F8AEA7433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1422502-ACE5-6240-A05D-83BC2A19DBA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5" name="Bilde 144">
          <a:extLst>
            <a:ext uri="{FF2B5EF4-FFF2-40B4-BE49-F238E27FC236}">
              <a16:creationId xmlns:a16="http://schemas.microsoft.com/office/drawing/2014/main" id="{E67AF3C8-E49A-CA42-9C76-712C21519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196DCF2-EBA9-5845-8C0C-08EA8A2D65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7" name="Bilde 146">
          <a:extLst>
            <a:ext uri="{FF2B5EF4-FFF2-40B4-BE49-F238E27FC236}">
              <a16:creationId xmlns:a16="http://schemas.microsoft.com/office/drawing/2014/main" id="{4C26D3BE-F7ED-804B-875D-A0C84C843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9392309-70CD-6846-827B-CA019D9F6C3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9" name="Bilde 148">
          <a:extLst>
            <a:ext uri="{FF2B5EF4-FFF2-40B4-BE49-F238E27FC236}">
              <a16:creationId xmlns:a16="http://schemas.microsoft.com/office/drawing/2014/main" id="{2A6CA983-9A47-BE47-9C92-6F76475BB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9CF86D8-7B85-9340-8C49-58EF9DA11DE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1" name="Bilde 150">
          <a:extLst>
            <a:ext uri="{FF2B5EF4-FFF2-40B4-BE49-F238E27FC236}">
              <a16:creationId xmlns:a16="http://schemas.microsoft.com/office/drawing/2014/main" id="{361D56A7-52D8-D64E-A37B-910E0EE51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5D53DB4-EF42-E94A-9B78-E71D6B810FF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3" name="Bilde 152">
          <a:extLst>
            <a:ext uri="{FF2B5EF4-FFF2-40B4-BE49-F238E27FC236}">
              <a16:creationId xmlns:a16="http://schemas.microsoft.com/office/drawing/2014/main" id="{1A906763-68D4-034F-8BFE-2586F8001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E081B1-78AF-0341-8250-B006963DA0C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5" name="Bilde 154">
          <a:extLst>
            <a:ext uri="{FF2B5EF4-FFF2-40B4-BE49-F238E27FC236}">
              <a16:creationId xmlns:a16="http://schemas.microsoft.com/office/drawing/2014/main" id="{2FDD7838-0336-7C4B-8741-9BA82E296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E168587-47A7-AE45-A13E-D9F489837C2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7" name="Bilde 156">
          <a:extLst>
            <a:ext uri="{FF2B5EF4-FFF2-40B4-BE49-F238E27FC236}">
              <a16:creationId xmlns:a16="http://schemas.microsoft.com/office/drawing/2014/main" id="{4C658E6F-628D-A145-8E64-5A80F567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8E5FF7F-E692-BC48-AAB5-EA616B40AA4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9" name="Bilde 158">
          <a:extLst>
            <a:ext uri="{FF2B5EF4-FFF2-40B4-BE49-F238E27FC236}">
              <a16:creationId xmlns:a16="http://schemas.microsoft.com/office/drawing/2014/main" id="{B6368FF2-4170-0A44-A41E-EAF7C01F1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0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32543B7-EDF4-694D-BFAD-D61EFB8356A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1" name="Bilde 160">
          <a:extLst>
            <a:ext uri="{FF2B5EF4-FFF2-40B4-BE49-F238E27FC236}">
              <a16:creationId xmlns:a16="http://schemas.microsoft.com/office/drawing/2014/main" id="{A381BD28-CE80-F541-B70F-F8ED62F09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FDD3C47-6BAE-354F-9122-3023E468C67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3" name="Bilde 162">
          <a:extLst>
            <a:ext uri="{FF2B5EF4-FFF2-40B4-BE49-F238E27FC236}">
              <a16:creationId xmlns:a16="http://schemas.microsoft.com/office/drawing/2014/main" id="{511FCA38-8615-A84F-B06A-6C51344F3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97DC82-F6EE-7D41-8E4B-D951F63B3FA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5" name="Bilde 164">
          <a:extLst>
            <a:ext uri="{FF2B5EF4-FFF2-40B4-BE49-F238E27FC236}">
              <a16:creationId xmlns:a16="http://schemas.microsoft.com/office/drawing/2014/main" id="{8A195123-398D-114F-9425-D5CAF51D4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01D7567-8E80-0344-9600-5D8CC530C8E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7" name="Bilde 166">
          <a:extLst>
            <a:ext uri="{FF2B5EF4-FFF2-40B4-BE49-F238E27FC236}">
              <a16:creationId xmlns:a16="http://schemas.microsoft.com/office/drawing/2014/main" id="{26A7C6A5-8B02-874E-9F1A-1DA8403C2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676D0EA-DA6E-E841-A6A3-27E08FB7B89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9" name="Bilde 168">
          <a:extLst>
            <a:ext uri="{FF2B5EF4-FFF2-40B4-BE49-F238E27FC236}">
              <a16:creationId xmlns:a16="http://schemas.microsoft.com/office/drawing/2014/main" id="{1A7DFC4B-7BED-9147-A46E-2E276248C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C1B8DBE-01D2-9847-910C-5E516BBE47C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1" name="Bilde 170">
          <a:extLst>
            <a:ext uri="{FF2B5EF4-FFF2-40B4-BE49-F238E27FC236}">
              <a16:creationId xmlns:a16="http://schemas.microsoft.com/office/drawing/2014/main" id="{153198CE-9E38-F347-A3C9-820034F4A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9A5B8-A535-534D-AA1D-A116F5A036E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3" name="Bilde 172">
          <a:extLst>
            <a:ext uri="{FF2B5EF4-FFF2-40B4-BE49-F238E27FC236}">
              <a16:creationId xmlns:a16="http://schemas.microsoft.com/office/drawing/2014/main" id="{FB811037-AF31-614A-937E-B000DF92C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8CFCCC-73AE-164B-B2D1-5EAF762D31F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5" name="Bilde 174">
          <a:extLst>
            <a:ext uri="{FF2B5EF4-FFF2-40B4-BE49-F238E27FC236}">
              <a16:creationId xmlns:a16="http://schemas.microsoft.com/office/drawing/2014/main" id="{D9A2FD30-0F37-5249-899B-F3A9B0BB9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8DE466E-1F31-A14A-A5F8-492EBC161FB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7" name="Bilde 176">
          <a:extLst>
            <a:ext uri="{FF2B5EF4-FFF2-40B4-BE49-F238E27FC236}">
              <a16:creationId xmlns:a16="http://schemas.microsoft.com/office/drawing/2014/main" id="{22BB4FBC-E48A-4B45-9B7F-A72798CE4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CF02E14-A23D-6947-B863-3CAB18F7D4E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9" name="Bilde 178">
          <a:extLst>
            <a:ext uri="{FF2B5EF4-FFF2-40B4-BE49-F238E27FC236}">
              <a16:creationId xmlns:a16="http://schemas.microsoft.com/office/drawing/2014/main" id="{D8767607-714A-1841-A3BA-3B1203C74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AFADF5B-FA0C-EE49-8D70-6F6AFE603C4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1" name="Bilde 180">
          <a:extLst>
            <a:ext uri="{FF2B5EF4-FFF2-40B4-BE49-F238E27FC236}">
              <a16:creationId xmlns:a16="http://schemas.microsoft.com/office/drawing/2014/main" id="{EE43F1D0-1858-FB48-8440-31E9B994D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5EC7D91-545B-134E-BCEA-9B8AA19B3BF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3" name="Bilde 182">
          <a:extLst>
            <a:ext uri="{FF2B5EF4-FFF2-40B4-BE49-F238E27FC236}">
              <a16:creationId xmlns:a16="http://schemas.microsoft.com/office/drawing/2014/main" id="{58409EBB-2099-6642-8BE7-FEF1A6D98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981CA7-075E-3B42-A219-A6AB541C78E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5" name="Bilde 184">
          <a:extLst>
            <a:ext uri="{FF2B5EF4-FFF2-40B4-BE49-F238E27FC236}">
              <a16:creationId xmlns:a16="http://schemas.microsoft.com/office/drawing/2014/main" id="{60339F5E-ECBF-514A-AABD-974F689BD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00C829F-1115-744F-B170-7D135F934F9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7" name="Bilde 186">
          <a:extLst>
            <a:ext uri="{FF2B5EF4-FFF2-40B4-BE49-F238E27FC236}">
              <a16:creationId xmlns:a16="http://schemas.microsoft.com/office/drawing/2014/main" id="{149C0B5F-E48C-D749-8F1E-377F973A6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8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1A92CD1-2D3D-504E-9226-B895EAD7C27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9" name="Bilde 188">
          <a:extLst>
            <a:ext uri="{FF2B5EF4-FFF2-40B4-BE49-F238E27FC236}">
              <a16:creationId xmlns:a16="http://schemas.microsoft.com/office/drawing/2014/main" id="{27C8698B-71F5-0F4A-AB0F-75AD3B63D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6D80C3-1EBA-214F-8DD6-2A47B18C939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1" name="Bilde 190">
          <a:extLst>
            <a:ext uri="{FF2B5EF4-FFF2-40B4-BE49-F238E27FC236}">
              <a16:creationId xmlns:a16="http://schemas.microsoft.com/office/drawing/2014/main" id="{2A71921C-0C05-7043-89A8-E2C21834E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3A3E88D-20FB-CF4E-834F-6C10A0DB9B7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3" name="Bilde 192">
          <a:extLst>
            <a:ext uri="{FF2B5EF4-FFF2-40B4-BE49-F238E27FC236}">
              <a16:creationId xmlns:a16="http://schemas.microsoft.com/office/drawing/2014/main" id="{BEC6B20E-FB00-5D41-A1F6-A775E10AA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CA9BC70-7A2E-994C-BA58-7CC9D356AFA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5" name="Bilde 194">
          <a:extLst>
            <a:ext uri="{FF2B5EF4-FFF2-40B4-BE49-F238E27FC236}">
              <a16:creationId xmlns:a16="http://schemas.microsoft.com/office/drawing/2014/main" id="{1FA8FDEC-A1AF-4C4F-B809-3A1888FAC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172FAA9-7FB0-6E4F-A185-309C25C4602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7" name="Bilde 196">
          <a:extLst>
            <a:ext uri="{FF2B5EF4-FFF2-40B4-BE49-F238E27FC236}">
              <a16:creationId xmlns:a16="http://schemas.microsoft.com/office/drawing/2014/main" id="{6F622BDA-C20A-AA4C-A1C5-35B3E811C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1A0588-514E-ED45-A181-A23208DB84F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9" name="Bilde 198">
          <a:extLst>
            <a:ext uri="{FF2B5EF4-FFF2-40B4-BE49-F238E27FC236}">
              <a16:creationId xmlns:a16="http://schemas.microsoft.com/office/drawing/2014/main" id="{0354EB2D-B817-3D41-8013-07D681F40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4EA1DB2-516E-9349-9874-5471DD2369E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1" name="Bilde 200">
          <a:extLst>
            <a:ext uri="{FF2B5EF4-FFF2-40B4-BE49-F238E27FC236}">
              <a16:creationId xmlns:a16="http://schemas.microsoft.com/office/drawing/2014/main" id="{F7B360DB-7409-0F4B-9F3D-A48D8690A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C2BFAAF-4717-5E49-B333-47EE390C581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3" name="Bilde 202">
          <a:extLst>
            <a:ext uri="{FF2B5EF4-FFF2-40B4-BE49-F238E27FC236}">
              <a16:creationId xmlns:a16="http://schemas.microsoft.com/office/drawing/2014/main" id="{1B1B3F6A-572B-C349-B239-E2CEC5653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FE28FCA-92CD-AB48-895B-8A98C8CC93D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6" name="Bilde 205">
          <a:extLst>
            <a:ext uri="{FF2B5EF4-FFF2-40B4-BE49-F238E27FC236}">
              <a16:creationId xmlns:a16="http://schemas.microsoft.com/office/drawing/2014/main" id="{8D8D9E67-6A02-7045-9D61-ABA27CB4C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EE769DB-1D0B-AE45-A8FA-E1C2264FDE6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8" name="Bilde 207">
          <a:extLst>
            <a:ext uri="{FF2B5EF4-FFF2-40B4-BE49-F238E27FC236}">
              <a16:creationId xmlns:a16="http://schemas.microsoft.com/office/drawing/2014/main" id="{DEF7854E-EBCE-924D-B844-62C049CCF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71C83C8-192C-184D-A3FA-E01C021AF98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0" name="Bilde 209">
          <a:extLst>
            <a:ext uri="{FF2B5EF4-FFF2-40B4-BE49-F238E27FC236}">
              <a16:creationId xmlns:a16="http://schemas.microsoft.com/office/drawing/2014/main" id="{13C4453A-E868-B94A-800D-CA39E6CF7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84C6A2C-FAB4-C54D-A4D4-F41F68BA546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2" name="Bilde 211">
          <a:extLst>
            <a:ext uri="{FF2B5EF4-FFF2-40B4-BE49-F238E27FC236}">
              <a16:creationId xmlns:a16="http://schemas.microsoft.com/office/drawing/2014/main" id="{070BCF6F-1482-FE48-9217-76E5CBB1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3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6D4F313-BEF2-BF4E-980B-27380F927AC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4" name="Bilde 213">
          <a:extLst>
            <a:ext uri="{FF2B5EF4-FFF2-40B4-BE49-F238E27FC236}">
              <a16:creationId xmlns:a16="http://schemas.microsoft.com/office/drawing/2014/main" id="{49283570-E907-1644-8A27-24ACDB1C6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A27B414-34FF-6444-8AB0-0240083E1CB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6" name="Bilde 215">
          <a:extLst>
            <a:ext uri="{FF2B5EF4-FFF2-40B4-BE49-F238E27FC236}">
              <a16:creationId xmlns:a16="http://schemas.microsoft.com/office/drawing/2014/main" id="{7BD5DF25-3B68-D941-9619-3B15A8FD5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ED714B-92E7-D94C-BEB5-E00CF692535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8" name="Bilde 217">
          <a:extLst>
            <a:ext uri="{FF2B5EF4-FFF2-40B4-BE49-F238E27FC236}">
              <a16:creationId xmlns:a16="http://schemas.microsoft.com/office/drawing/2014/main" id="{2806EF5C-46DE-9744-8D27-FB802D1FA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94E50C7-84BC-EA4D-B56F-7581DD7B8F5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0" name="Bilde 219">
          <a:extLst>
            <a:ext uri="{FF2B5EF4-FFF2-40B4-BE49-F238E27FC236}">
              <a16:creationId xmlns:a16="http://schemas.microsoft.com/office/drawing/2014/main" id="{5A158A1D-F5DC-6740-95C9-C1C21F44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7AB26B6-B0FC-6643-83B1-99468B6362D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2" name="Bilde 221">
          <a:extLst>
            <a:ext uri="{FF2B5EF4-FFF2-40B4-BE49-F238E27FC236}">
              <a16:creationId xmlns:a16="http://schemas.microsoft.com/office/drawing/2014/main" id="{F734B15B-394D-C540-A85D-248390DC2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4F4FDE1-3BDA-8B41-967B-D81718E0DF9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4" name="Bilde 223">
          <a:extLst>
            <a:ext uri="{FF2B5EF4-FFF2-40B4-BE49-F238E27FC236}">
              <a16:creationId xmlns:a16="http://schemas.microsoft.com/office/drawing/2014/main" id="{2B9A3B02-E5EE-DF48-86D1-3E2C310AF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DC56E69-C00A-8D43-BA2A-1C3456FC66C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6" name="Bilde 225">
          <a:extLst>
            <a:ext uri="{FF2B5EF4-FFF2-40B4-BE49-F238E27FC236}">
              <a16:creationId xmlns:a16="http://schemas.microsoft.com/office/drawing/2014/main" id="{F91CDE95-970A-F549-A6C7-CB03A4893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C40BF30-1008-B649-A0E7-2BB13255482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8" name="Bilde 227">
          <a:extLst>
            <a:ext uri="{FF2B5EF4-FFF2-40B4-BE49-F238E27FC236}">
              <a16:creationId xmlns:a16="http://schemas.microsoft.com/office/drawing/2014/main" id="{5DCA8977-CDB4-214E-B228-7E64AF88E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CE7A602-1065-D341-8D9F-886D832AC71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0" name="Bilde 229">
          <a:extLst>
            <a:ext uri="{FF2B5EF4-FFF2-40B4-BE49-F238E27FC236}">
              <a16:creationId xmlns:a16="http://schemas.microsoft.com/office/drawing/2014/main" id="{E0310EA0-988A-9B45-9D72-4F0A0232E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35B5060-52D2-0942-9F31-B72E8124BF7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2" name="Bilde 231">
          <a:extLst>
            <a:ext uri="{FF2B5EF4-FFF2-40B4-BE49-F238E27FC236}">
              <a16:creationId xmlns:a16="http://schemas.microsoft.com/office/drawing/2014/main" id="{863E1C82-4667-E84E-AC0C-896590293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B6DB1C1-2ABB-6644-817B-3AB9819E9DA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4" name="Bilde 233">
          <a:extLst>
            <a:ext uri="{FF2B5EF4-FFF2-40B4-BE49-F238E27FC236}">
              <a16:creationId xmlns:a16="http://schemas.microsoft.com/office/drawing/2014/main" id="{28507648-63F2-8F48-88CD-6D10715B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5A8D4B7-9551-6447-9DD4-4A09E8CD1F3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6" name="Bilde 235">
          <a:extLst>
            <a:ext uri="{FF2B5EF4-FFF2-40B4-BE49-F238E27FC236}">
              <a16:creationId xmlns:a16="http://schemas.microsoft.com/office/drawing/2014/main" id="{D8FCCEE1-95B8-3A48-9D84-EA2D49530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E919B17-C322-6A46-9AC6-21DF4860989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8" name="Bilde 237">
          <a:extLst>
            <a:ext uri="{FF2B5EF4-FFF2-40B4-BE49-F238E27FC236}">
              <a16:creationId xmlns:a16="http://schemas.microsoft.com/office/drawing/2014/main" id="{FBF4183A-DF71-6D47-907F-4C9B60FE3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D4269BA-648F-C144-9F39-A1D26757DBF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0" name="Bilde 239">
          <a:extLst>
            <a:ext uri="{FF2B5EF4-FFF2-40B4-BE49-F238E27FC236}">
              <a16:creationId xmlns:a16="http://schemas.microsoft.com/office/drawing/2014/main" id="{3C1ABEF9-6EB4-D44D-BA85-953A3FEF3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717AA78-E55C-EF48-890E-02EA874FEFA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2" name="Bilde 241">
          <a:extLst>
            <a:ext uri="{FF2B5EF4-FFF2-40B4-BE49-F238E27FC236}">
              <a16:creationId xmlns:a16="http://schemas.microsoft.com/office/drawing/2014/main" id="{ABAB4C4E-FCBD-744C-8E01-7CE310364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9D814FD-7174-AD47-B4E1-299547C4CA5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4" name="Bilde 243">
          <a:extLst>
            <a:ext uri="{FF2B5EF4-FFF2-40B4-BE49-F238E27FC236}">
              <a16:creationId xmlns:a16="http://schemas.microsoft.com/office/drawing/2014/main" id="{31D5EEB9-D4E8-3E4A-860E-928CAC98E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F86E0F2-785A-F943-8551-7E3B09BD797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6" name="Bilde 245">
          <a:extLst>
            <a:ext uri="{FF2B5EF4-FFF2-40B4-BE49-F238E27FC236}">
              <a16:creationId xmlns:a16="http://schemas.microsoft.com/office/drawing/2014/main" id="{AC4BF885-EB2C-1E4D-8D03-0DE00FD59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B9FE293-046B-D547-99FD-32FBE4113F7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8" name="Bilde 247">
          <a:extLst>
            <a:ext uri="{FF2B5EF4-FFF2-40B4-BE49-F238E27FC236}">
              <a16:creationId xmlns:a16="http://schemas.microsoft.com/office/drawing/2014/main" id="{DFAA24CB-3A23-3A47-9449-A9CE7F13B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624DFA5-D96F-014D-A588-BD1889E9047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0" name="Bilde 249">
          <a:extLst>
            <a:ext uri="{FF2B5EF4-FFF2-40B4-BE49-F238E27FC236}">
              <a16:creationId xmlns:a16="http://schemas.microsoft.com/office/drawing/2014/main" id="{B63D8951-F426-B448-B7B9-6E064286A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C67BC2B-4FA9-AF4B-8DD2-EB8232E4349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2" name="Bilde 251">
          <a:extLst>
            <a:ext uri="{FF2B5EF4-FFF2-40B4-BE49-F238E27FC236}">
              <a16:creationId xmlns:a16="http://schemas.microsoft.com/office/drawing/2014/main" id="{861C0EC1-CE5A-AF44-8129-B04840DDF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691F3E5-D396-8344-B4DB-BE68F7D0CAC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4" name="Bilde 253">
          <a:extLst>
            <a:ext uri="{FF2B5EF4-FFF2-40B4-BE49-F238E27FC236}">
              <a16:creationId xmlns:a16="http://schemas.microsoft.com/office/drawing/2014/main" id="{08AA3A93-2529-6348-B6A8-7BA2644C1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3C71BAA-4D89-134D-99E5-7DF25330E3E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6" name="Bilde 255">
          <a:extLst>
            <a:ext uri="{FF2B5EF4-FFF2-40B4-BE49-F238E27FC236}">
              <a16:creationId xmlns:a16="http://schemas.microsoft.com/office/drawing/2014/main" id="{F3AB4B52-3A6B-E947-8142-EF80D50C1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D0539D4-E9B9-0749-841C-13E0E6FAAC2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A293CEC2-5EAC-4D43-8454-A7C278F7C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8AC3AA-8FEE-4CE9-A54A-7D44C9A2148F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08E1D7C0-D69C-4D3A-ABC4-5CCCDCB97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C92F2F1-7F39-4AB1-9AB5-F4D50FD2800E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0BC8039D-6BCB-4B47-AB3A-5E34E8109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CE89625-5C43-3F44-8F04-3A33C719617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C4C4D707-A014-9A44-9775-E7A66CF5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D90CDC-1BD7-CF47-A3AA-21FFA5EA1B3C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B87EABF1-169E-0D46-BF03-8F6C4AB45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9F177A1-265E-404E-8093-89B93C7CE2EA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E35BDA76-4ED6-E843-8768-DB27439B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D0B4A75-6A28-B44D-A939-4AEDCA5FDF6A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5DA7B53E-0953-7A47-9BA4-5E0DFACD7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6C8B7CB-FF3B-A945-9210-1A1DBE97684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70B84583-1D10-F744-84BE-1D5B410F5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B3F8DBD-DF54-A04D-9EBD-70DAD66F052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F345C1E9-3BFA-E24B-97A5-962E62332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5F0D8C-BC99-8B48-AE4E-6D7226C4C4D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7D724391-5629-3B44-B7AD-B64BABAFB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4B502CF-9B12-AD4E-A3C5-A86DDB49CFD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3B760B8C-6CDF-654C-8A6F-7143B2ED1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584B6AB-1973-374F-8D02-8DB84E4EA84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0D74B43B-FE38-084D-A4A1-6E0F8C867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652D9E3-CA01-764F-AD04-4661E13E10D1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D34D3C9E-A4DA-664E-9111-02D3E271B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2C8A70E-129A-DC4A-9B99-52AA0CC37DB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F5BFAE06-FCC1-C845-9222-DCF40DA54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DE1C383-02BB-B149-B593-18672EFCBDC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CCA82E09-A3E0-E047-B639-980E5A9EB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0E3634D-0C14-6A49-86C6-F2E08CE5A27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883D9116-2729-904E-B554-BF87AE818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691E2DD-C0B2-414C-A603-965A3281BEC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A60C1E4A-5A1F-DE4A-B5FC-B6DEAEB49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94141AE-925E-694A-9D30-52E1C519F6A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D1164EDD-D8D3-AB45-A442-35D2DBD14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BF97885-1951-5147-A61B-647613ABC83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DEA4293D-7534-1044-88AD-7B7FD2280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8DBD81-5EFF-CA43-9191-2FCE622480B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F8F54481-0BE3-D24A-B16B-5374EDC5C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83B4B6-25E9-FB4B-B44B-1B2D863E00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F6724556-9763-EE41-8CCB-D165AE909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BF1AC97-A983-7944-970A-E00EF7FD3F9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750BE554-1760-A54A-8DAC-E4C0EA9E0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CB2145-85D4-5F4D-B309-009B657453E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885550D9-DDDB-5846-BF97-C99082026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0B6D98-B76A-1849-8DBA-985C7404E27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D2CCB46F-CC1D-FC4E-90EF-5D5263A33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3A8E4D-8FF1-1645-BA0A-B8A559CC0F3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02BCE90A-3478-4345-92F0-A02A91174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604AAD-7927-3549-BD5F-1437526A291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56FCB653-4141-6144-BED2-99F05EA8B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4BE3469-0C67-804D-B1DB-3507C234150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F631A080-5D16-6945-9BDF-9E979B1C6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15E5E72-8736-AD48-A7BD-EB3B0651DDF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B43334D2-CCBE-834E-8352-8D0447A31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EEEBCB-AFCB-E74E-8080-9FEC7E2EB9E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4A89E929-CF3C-864A-A910-979A1E4AC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610B5D4-F032-9D4D-A015-1B7A842FA66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F86BDC06-ADF7-CB4E-882F-C4ED7BEA2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63433A0-8758-5C46-B18E-BABF32B3EA3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34DDFD36-07BF-E641-BCE7-D6DA9C731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C33CD3-90AA-374E-9B48-C69823CFB64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CE173918-018A-5A43-B2D0-184B66A35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B0F9D8-8D49-1C48-BDD9-C89AD8195D3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4FE1CD85-9E06-044D-A485-0FC6DBF2F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74371A2-6C9F-E646-8A6D-9C1767CF0EE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8910CB0E-B6BC-6348-A182-AEA2A9B61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7ACC89-F456-654F-BA25-9A140AC9E92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CD6337A5-5741-2943-85D6-0FC3077A0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937B75-CA64-EE42-829F-C6B0C597BE2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56657463-DC4B-FF49-B85C-766CD1178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30E182-49D5-9F48-88E3-803A1CEE9CC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8881</xdr:colOff>
      <xdr:row>3</xdr:row>
      <xdr:rowOff>497342</xdr:rowOff>
    </xdr:from>
    <xdr:to>
      <xdr:col>2</xdr:col>
      <xdr:colOff>551785</xdr:colOff>
      <xdr:row>3</xdr:row>
      <xdr:rowOff>1589541</xdr:rowOff>
    </xdr:to>
    <xdr:pic>
      <xdr:nvPicPr>
        <xdr:cNvPr id="78" name="Bilde 77">
          <a:extLst>
            <a:ext uri="{FF2B5EF4-FFF2-40B4-BE49-F238E27FC236}">
              <a16:creationId xmlns:a16="http://schemas.microsoft.com/office/drawing/2014/main" id="{C5D5B6DB-B37F-234D-8CCB-E427DA401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48" y="1358811"/>
          <a:ext cx="142213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9" name="Bilde 78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81" name="Bilde 80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83" name="Bilde 82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85" name="Bilde 84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8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87" name="Bilde 86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89" name="Bilde 88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91" name="Bilde 90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93" name="Bilde 92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95" name="Bilde 94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97" name="Bilde 96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99" name="Bilde 98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01" name="Bilde 100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03" name="Bilde 102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05" name="Bilde 104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0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07" name="Bilde 106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09" name="Bilde 108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11" name="Bilde 110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13" name="Bilde 112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1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15" name="Bilde 114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17" name="Bilde 116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19" name="Bilde 118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21" name="Bilde 120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23" name="Bilde 122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25" name="Bilde 124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27" name="Bilde 126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129" name="Bilde 128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58986</xdr:colOff>
      <xdr:row>3</xdr:row>
      <xdr:rowOff>294482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" name="Bilde 2">
          <a:extLst>
            <a:ext uri="{FF2B5EF4-FFF2-40B4-BE49-F238E27FC236}">
              <a16:creationId xmlns:a16="http://schemas.microsoft.com/office/drawing/2014/main" id="{981A1920-B996-6343-A877-5A1C56D80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ECDFE2-46E1-D54D-AE62-4CDEA1A9CE7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3" name="Bilde 52">
          <a:extLst>
            <a:ext uri="{FF2B5EF4-FFF2-40B4-BE49-F238E27FC236}">
              <a16:creationId xmlns:a16="http://schemas.microsoft.com/office/drawing/2014/main" id="{EF699748-2AD2-8F42-ACA4-A52BA0A97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5B074F0-5F77-2F45-BE38-32CEBDB0292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1" name="Bilde 130">
          <a:extLst>
            <a:ext uri="{FF2B5EF4-FFF2-40B4-BE49-F238E27FC236}">
              <a16:creationId xmlns:a16="http://schemas.microsoft.com/office/drawing/2014/main" id="{60A5FDE5-DB67-6442-A292-97042A32B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3E56DB-F231-6A41-8691-35B1662106C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3" name="Bilde 132">
          <a:extLst>
            <a:ext uri="{FF2B5EF4-FFF2-40B4-BE49-F238E27FC236}">
              <a16:creationId xmlns:a16="http://schemas.microsoft.com/office/drawing/2014/main" id="{F5CD423D-2E77-554A-BD18-93FA19587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DC7D17A-0681-7845-8140-2727EBBE4B0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5" name="Bilde 134">
          <a:extLst>
            <a:ext uri="{FF2B5EF4-FFF2-40B4-BE49-F238E27FC236}">
              <a16:creationId xmlns:a16="http://schemas.microsoft.com/office/drawing/2014/main" id="{F18B1B47-D0CA-3248-A66F-DA03E525A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77C6753-6267-8C43-9030-750D1381E15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7" name="Bilde 136">
          <a:extLst>
            <a:ext uri="{FF2B5EF4-FFF2-40B4-BE49-F238E27FC236}">
              <a16:creationId xmlns:a16="http://schemas.microsoft.com/office/drawing/2014/main" id="{797B8497-A2D5-864F-BAEC-8C570E900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9FE109-6224-FF42-82C4-70A4FB2C4EA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9" name="Bilde 138">
          <a:extLst>
            <a:ext uri="{FF2B5EF4-FFF2-40B4-BE49-F238E27FC236}">
              <a16:creationId xmlns:a16="http://schemas.microsoft.com/office/drawing/2014/main" id="{84EA00AC-3AF5-5546-A93F-776F9068D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657CC0F-FE00-DB4B-B31C-F852612209D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1" name="Bilde 140">
          <a:extLst>
            <a:ext uri="{FF2B5EF4-FFF2-40B4-BE49-F238E27FC236}">
              <a16:creationId xmlns:a16="http://schemas.microsoft.com/office/drawing/2014/main" id="{8E54DB52-594F-824E-9077-D617D15B6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B4138C9-5FE4-5944-964E-E71251A2E71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3" name="Bilde 142">
          <a:extLst>
            <a:ext uri="{FF2B5EF4-FFF2-40B4-BE49-F238E27FC236}">
              <a16:creationId xmlns:a16="http://schemas.microsoft.com/office/drawing/2014/main" id="{0ACF552C-64DC-CF47-B017-35665E93A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CB4CC4A-207E-904F-AE2A-680738CCE2A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5" name="Bilde 144">
          <a:extLst>
            <a:ext uri="{FF2B5EF4-FFF2-40B4-BE49-F238E27FC236}">
              <a16:creationId xmlns:a16="http://schemas.microsoft.com/office/drawing/2014/main" id="{7E97DA3C-03CB-9F42-A271-A506BD32D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57CE164-26A7-7948-BA14-BE5BCCF57BB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7" name="Bilde 146">
          <a:extLst>
            <a:ext uri="{FF2B5EF4-FFF2-40B4-BE49-F238E27FC236}">
              <a16:creationId xmlns:a16="http://schemas.microsoft.com/office/drawing/2014/main" id="{59700731-37D8-D346-9A83-DA080FB77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E3AA6D-A043-BE41-B464-747840CAF5C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9" name="Bilde 148">
          <a:extLst>
            <a:ext uri="{FF2B5EF4-FFF2-40B4-BE49-F238E27FC236}">
              <a16:creationId xmlns:a16="http://schemas.microsoft.com/office/drawing/2014/main" id="{38DB0AC5-BE42-0E4E-BF7F-933A449B0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CC545B6-9B3D-6B48-AEC2-4B7184409C0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1" name="Bilde 150">
          <a:extLst>
            <a:ext uri="{FF2B5EF4-FFF2-40B4-BE49-F238E27FC236}">
              <a16:creationId xmlns:a16="http://schemas.microsoft.com/office/drawing/2014/main" id="{BA9DD761-DC86-FB4F-8011-26E1BF748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D04533F-3364-8146-865F-DFD7C3CC118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3" name="Bilde 152">
          <a:extLst>
            <a:ext uri="{FF2B5EF4-FFF2-40B4-BE49-F238E27FC236}">
              <a16:creationId xmlns:a16="http://schemas.microsoft.com/office/drawing/2014/main" id="{4C1A3FDD-93CA-2A48-A0BB-57FDD91FD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E222F35-A4D0-2E46-8F64-F0C4AEA4E68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5" name="Bilde 154">
          <a:extLst>
            <a:ext uri="{FF2B5EF4-FFF2-40B4-BE49-F238E27FC236}">
              <a16:creationId xmlns:a16="http://schemas.microsoft.com/office/drawing/2014/main" id="{C2C8CC1B-91BD-AF44-A9F7-C35445285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D1727B-A86F-2149-B42E-B62A649E9DE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7" name="Bilde 156">
          <a:extLst>
            <a:ext uri="{FF2B5EF4-FFF2-40B4-BE49-F238E27FC236}">
              <a16:creationId xmlns:a16="http://schemas.microsoft.com/office/drawing/2014/main" id="{37FF4E20-3256-E846-8FB7-40BD3965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F74DC5-B129-4440-A9FE-AF11E3E0CA3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9" name="Bilde 158">
          <a:extLst>
            <a:ext uri="{FF2B5EF4-FFF2-40B4-BE49-F238E27FC236}">
              <a16:creationId xmlns:a16="http://schemas.microsoft.com/office/drawing/2014/main" id="{547E3C17-DFE0-F445-BE3D-EC1D81F80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CC65D7-0DAF-A847-8105-D25E81A0374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1" name="Bilde 160">
          <a:extLst>
            <a:ext uri="{FF2B5EF4-FFF2-40B4-BE49-F238E27FC236}">
              <a16:creationId xmlns:a16="http://schemas.microsoft.com/office/drawing/2014/main" id="{F206DD09-F96A-AC47-B13C-31F36BC38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F5FEDCF-B97B-B049-B585-AC38160BFDB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3" name="Bilde 162">
          <a:extLst>
            <a:ext uri="{FF2B5EF4-FFF2-40B4-BE49-F238E27FC236}">
              <a16:creationId xmlns:a16="http://schemas.microsoft.com/office/drawing/2014/main" id="{A110CA90-E297-9446-9394-CBAB9F9DF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696688A-0FAC-434C-92A6-C8CE3CC0B3B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5" name="Bilde 164">
          <a:extLst>
            <a:ext uri="{FF2B5EF4-FFF2-40B4-BE49-F238E27FC236}">
              <a16:creationId xmlns:a16="http://schemas.microsoft.com/office/drawing/2014/main" id="{C690D1FF-660F-624A-84E7-7EC149B56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1366367-00BB-AA40-9885-FF5B1204964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7" name="Bilde 166">
          <a:extLst>
            <a:ext uri="{FF2B5EF4-FFF2-40B4-BE49-F238E27FC236}">
              <a16:creationId xmlns:a16="http://schemas.microsoft.com/office/drawing/2014/main" id="{D4B1BF67-8EC6-D348-A15B-6872A2E96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B41D996-E8F7-A344-8CCA-4C28F0A3EF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9" name="Bilde 168">
          <a:extLst>
            <a:ext uri="{FF2B5EF4-FFF2-40B4-BE49-F238E27FC236}">
              <a16:creationId xmlns:a16="http://schemas.microsoft.com/office/drawing/2014/main" id="{F00B5A98-6DB1-874E-B063-10CD61AFA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8C78E64-B0E4-A148-AA5D-6FDABFCA7EB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1" name="Bilde 170">
          <a:extLst>
            <a:ext uri="{FF2B5EF4-FFF2-40B4-BE49-F238E27FC236}">
              <a16:creationId xmlns:a16="http://schemas.microsoft.com/office/drawing/2014/main" id="{847C154B-A0D2-E343-BE27-729BEC1F4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529F19C-C535-BC49-8D10-817F2E4FE07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3" name="Bilde 172">
          <a:extLst>
            <a:ext uri="{FF2B5EF4-FFF2-40B4-BE49-F238E27FC236}">
              <a16:creationId xmlns:a16="http://schemas.microsoft.com/office/drawing/2014/main" id="{07CB240E-6B35-AE44-B283-752D7D0A1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7F5A5BB-53CA-1845-8C33-044DE6810E5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5" name="Bilde 174">
          <a:extLst>
            <a:ext uri="{FF2B5EF4-FFF2-40B4-BE49-F238E27FC236}">
              <a16:creationId xmlns:a16="http://schemas.microsoft.com/office/drawing/2014/main" id="{5D4CA872-B2B3-744E-8FDD-AB7ECAECF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09E2661-2BAD-BE40-82B3-D404531D18F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7" name="Bilde 176">
          <a:extLst>
            <a:ext uri="{FF2B5EF4-FFF2-40B4-BE49-F238E27FC236}">
              <a16:creationId xmlns:a16="http://schemas.microsoft.com/office/drawing/2014/main" id="{B718805F-DBC3-D047-86C1-84C906B71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22A7728-4607-1F46-836B-ECD65231176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9" name="Bilde 178">
          <a:extLst>
            <a:ext uri="{FF2B5EF4-FFF2-40B4-BE49-F238E27FC236}">
              <a16:creationId xmlns:a16="http://schemas.microsoft.com/office/drawing/2014/main" id="{2FDC5D7D-19C8-7841-B42F-1C3FB7BA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AFF38D8-299B-144C-88F5-D2A36185420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1" name="Bilde 180">
          <a:extLst>
            <a:ext uri="{FF2B5EF4-FFF2-40B4-BE49-F238E27FC236}">
              <a16:creationId xmlns:a16="http://schemas.microsoft.com/office/drawing/2014/main" id="{B8E6DF25-EB54-C54D-B64A-942BBEFB8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2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062B9F-799C-F046-B446-5F40A43954E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3" name="Bilde 182">
          <a:extLst>
            <a:ext uri="{FF2B5EF4-FFF2-40B4-BE49-F238E27FC236}">
              <a16:creationId xmlns:a16="http://schemas.microsoft.com/office/drawing/2014/main" id="{68EAB505-91FB-AA4B-8319-4EFA31BB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77B7238-A80C-A841-922F-1CBC7CBBCF2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5" name="Bilde 184">
          <a:extLst>
            <a:ext uri="{FF2B5EF4-FFF2-40B4-BE49-F238E27FC236}">
              <a16:creationId xmlns:a16="http://schemas.microsoft.com/office/drawing/2014/main" id="{5A74441D-B771-8E4B-AD12-14227C44C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A678841-8563-B345-B0AA-A1D86B68E85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7" name="Bilde 186">
          <a:extLst>
            <a:ext uri="{FF2B5EF4-FFF2-40B4-BE49-F238E27FC236}">
              <a16:creationId xmlns:a16="http://schemas.microsoft.com/office/drawing/2014/main" id="{E26FEA8C-113F-0B4B-8B25-73CAAECDB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4192BB-2D32-164D-8584-99AFF94628B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9" name="Bilde 188">
          <a:extLst>
            <a:ext uri="{FF2B5EF4-FFF2-40B4-BE49-F238E27FC236}">
              <a16:creationId xmlns:a16="http://schemas.microsoft.com/office/drawing/2014/main" id="{4EBEE848-9942-F94B-A6F1-2CBF3C0F5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D2BC752-E7E6-3D49-A6C1-D7EF3BDE0C4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1" name="Bilde 190">
          <a:extLst>
            <a:ext uri="{FF2B5EF4-FFF2-40B4-BE49-F238E27FC236}">
              <a16:creationId xmlns:a16="http://schemas.microsoft.com/office/drawing/2014/main" id="{8E6E1C92-CA95-D840-98AB-C3BAEFB34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07DAEB9-CB55-C44C-91FB-F73A5A17A94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3" name="Bilde 192">
          <a:extLst>
            <a:ext uri="{FF2B5EF4-FFF2-40B4-BE49-F238E27FC236}">
              <a16:creationId xmlns:a16="http://schemas.microsoft.com/office/drawing/2014/main" id="{84BF382F-E77F-3D4A-8363-CD90C19A2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AF7EAD-E726-AF45-BF0B-F8BB3F67CDE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5" name="Bilde 194">
          <a:extLst>
            <a:ext uri="{FF2B5EF4-FFF2-40B4-BE49-F238E27FC236}">
              <a16:creationId xmlns:a16="http://schemas.microsoft.com/office/drawing/2014/main" id="{EF230733-46D4-E04B-A983-8EB58D674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A4C8663-BE31-4840-A985-96BCAE2D7DC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7" name="Bilde 196">
          <a:extLst>
            <a:ext uri="{FF2B5EF4-FFF2-40B4-BE49-F238E27FC236}">
              <a16:creationId xmlns:a16="http://schemas.microsoft.com/office/drawing/2014/main" id="{C1C846FB-F67C-FA4A-9A7C-BADB1FB93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5A1888C-0543-D04B-A07A-B3BA9D3F563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0" name="Bilde 199">
          <a:extLst>
            <a:ext uri="{FF2B5EF4-FFF2-40B4-BE49-F238E27FC236}">
              <a16:creationId xmlns:a16="http://schemas.microsoft.com/office/drawing/2014/main" id="{6CE68BA2-50EB-8A40-A8AA-146D95908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EE6B32D-717B-2645-A00C-48C6E992901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2" name="Bilde 201">
          <a:extLst>
            <a:ext uri="{FF2B5EF4-FFF2-40B4-BE49-F238E27FC236}">
              <a16:creationId xmlns:a16="http://schemas.microsoft.com/office/drawing/2014/main" id="{351F0ABC-D5AE-C744-8C00-55643D076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137FDF7-8A89-B44E-B2BA-271F7723459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4" name="Bilde 203">
          <a:extLst>
            <a:ext uri="{FF2B5EF4-FFF2-40B4-BE49-F238E27FC236}">
              <a16:creationId xmlns:a16="http://schemas.microsoft.com/office/drawing/2014/main" id="{51CF1B7B-098A-E74B-8BEF-EBFBE6102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EF3967B-8BD0-0449-AF39-7AC50B5BAF1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6" name="Bilde 205">
          <a:extLst>
            <a:ext uri="{FF2B5EF4-FFF2-40B4-BE49-F238E27FC236}">
              <a16:creationId xmlns:a16="http://schemas.microsoft.com/office/drawing/2014/main" id="{E1A7FF2A-55E6-7B4A-B481-07A127FAB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F7E948C-8830-B848-B55A-343FC6887E6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8" name="Bilde 207">
          <a:extLst>
            <a:ext uri="{FF2B5EF4-FFF2-40B4-BE49-F238E27FC236}">
              <a16:creationId xmlns:a16="http://schemas.microsoft.com/office/drawing/2014/main" id="{1FBD0D8D-7D5F-F84C-A216-1D21CE17C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A205018-B7BB-8C49-83ED-B1E22312EE4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0" name="Bilde 209">
          <a:extLst>
            <a:ext uri="{FF2B5EF4-FFF2-40B4-BE49-F238E27FC236}">
              <a16:creationId xmlns:a16="http://schemas.microsoft.com/office/drawing/2014/main" id="{5BE7ABD0-15CA-7A48-966B-FE5C4F405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4302AA9-8DEB-CC4F-B7C3-BE98893FC59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2" name="Bilde 211">
          <a:extLst>
            <a:ext uri="{FF2B5EF4-FFF2-40B4-BE49-F238E27FC236}">
              <a16:creationId xmlns:a16="http://schemas.microsoft.com/office/drawing/2014/main" id="{E1B7AA29-5BBC-0F4E-8EBC-ACD40CBE7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BF6D8B-ACC3-FD40-AED1-37556773227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4" name="Bilde 213">
          <a:extLst>
            <a:ext uri="{FF2B5EF4-FFF2-40B4-BE49-F238E27FC236}">
              <a16:creationId xmlns:a16="http://schemas.microsoft.com/office/drawing/2014/main" id="{36AA9400-F67F-7644-8578-700DD9F4F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1651BCE-39BC-7546-9628-1ABC73A7E1A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6" name="Bilde 215">
          <a:extLst>
            <a:ext uri="{FF2B5EF4-FFF2-40B4-BE49-F238E27FC236}">
              <a16:creationId xmlns:a16="http://schemas.microsoft.com/office/drawing/2014/main" id="{846E76B0-9933-BA46-862A-DA74CBECF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89630CD-260A-C548-A8FC-8BA7E4F5033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8" name="Bilde 217">
          <a:extLst>
            <a:ext uri="{FF2B5EF4-FFF2-40B4-BE49-F238E27FC236}">
              <a16:creationId xmlns:a16="http://schemas.microsoft.com/office/drawing/2014/main" id="{4F34DF59-D9A4-9A4C-AE6E-BC6F5BA44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5FA22AB-ABBE-664B-BD37-8693DC0CCE6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0" name="Bilde 219">
          <a:extLst>
            <a:ext uri="{FF2B5EF4-FFF2-40B4-BE49-F238E27FC236}">
              <a16:creationId xmlns:a16="http://schemas.microsoft.com/office/drawing/2014/main" id="{69AB32C6-78EC-1944-9804-37093BA53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EB8544-53E8-A24C-809E-8A393AB374D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2" name="Bilde 221">
          <a:extLst>
            <a:ext uri="{FF2B5EF4-FFF2-40B4-BE49-F238E27FC236}">
              <a16:creationId xmlns:a16="http://schemas.microsoft.com/office/drawing/2014/main" id="{97324ABD-11AC-FD49-92E2-B4DBA36B7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F9DC16-6D45-6A48-A524-9550A870816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4" name="Bilde 223">
          <a:extLst>
            <a:ext uri="{FF2B5EF4-FFF2-40B4-BE49-F238E27FC236}">
              <a16:creationId xmlns:a16="http://schemas.microsoft.com/office/drawing/2014/main" id="{CA6C0DFF-B43C-4B49-8A9F-FF6F8236F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E1CE7F0-71CF-2D40-A223-2ED504CFD7C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6" name="Bilde 225">
          <a:extLst>
            <a:ext uri="{FF2B5EF4-FFF2-40B4-BE49-F238E27FC236}">
              <a16:creationId xmlns:a16="http://schemas.microsoft.com/office/drawing/2014/main" id="{E4EC90F9-A52A-AE49-BE2C-0C8C69DD8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6BB3496-6A1F-AD40-AE8B-D6A74A4B57F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8" name="Bilde 227">
          <a:extLst>
            <a:ext uri="{FF2B5EF4-FFF2-40B4-BE49-F238E27FC236}">
              <a16:creationId xmlns:a16="http://schemas.microsoft.com/office/drawing/2014/main" id="{4DE42C7F-856A-4842-BB64-3F760EBE6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F353238-58FA-8C41-8E5A-5E897CEECF0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0" name="Bilde 229">
          <a:extLst>
            <a:ext uri="{FF2B5EF4-FFF2-40B4-BE49-F238E27FC236}">
              <a16:creationId xmlns:a16="http://schemas.microsoft.com/office/drawing/2014/main" id="{65845EE9-73E4-384B-A6B9-4731DDD16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58E69CA-001F-5248-B414-106022C7E38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2" name="Bilde 231">
          <a:extLst>
            <a:ext uri="{FF2B5EF4-FFF2-40B4-BE49-F238E27FC236}">
              <a16:creationId xmlns:a16="http://schemas.microsoft.com/office/drawing/2014/main" id="{CA163088-C1ED-0C4B-ACA7-98CAA5BD7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6C8A6BD-67AE-5747-9651-28E4E0A1B3E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4" name="Bilde 233">
          <a:extLst>
            <a:ext uri="{FF2B5EF4-FFF2-40B4-BE49-F238E27FC236}">
              <a16:creationId xmlns:a16="http://schemas.microsoft.com/office/drawing/2014/main" id="{C63CCAA3-D8E8-1745-A6BF-7CCA2D434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F8316DA-0338-574A-859B-BF7CD87E343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6" name="Bilde 235">
          <a:extLst>
            <a:ext uri="{FF2B5EF4-FFF2-40B4-BE49-F238E27FC236}">
              <a16:creationId xmlns:a16="http://schemas.microsoft.com/office/drawing/2014/main" id="{09CFB2B0-34E8-C24A-9FAE-F45E35059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0786BE7-D5CD-154B-8BB1-AF2EA5ABE86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8" name="Bilde 237">
          <a:extLst>
            <a:ext uri="{FF2B5EF4-FFF2-40B4-BE49-F238E27FC236}">
              <a16:creationId xmlns:a16="http://schemas.microsoft.com/office/drawing/2014/main" id="{4F304136-18A9-8943-A48B-7843C1A79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B2FFADA-F7EF-C844-A865-E523E6DD40B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0" name="Bilde 239">
          <a:extLst>
            <a:ext uri="{FF2B5EF4-FFF2-40B4-BE49-F238E27FC236}">
              <a16:creationId xmlns:a16="http://schemas.microsoft.com/office/drawing/2014/main" id="{0DDCFEEC-9E01-8C4E-B5EA-3C83A9D9A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8D6E710-1FDC-A748-9267-872CFC71092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2" name="Bilde 241">
          <a:extLst>
            <a:ext uri="{FF2B5EF4-FFF2-40B4-BE49-F238E27FC236}">
              <a16:creationId xmlns:a16="http://schemas.microsoft.com/office/drawing/2014/main" id="{C57BCF45-FE1A-1A4A-9399-0E1947A30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605A0C-22B6-A242-AEC6-559EAFBA79D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4" name="Bilde 243">
          <a:extLst>
            <a:ext uri="{FF2B5EF4-FFF2-40B4-BE49-F238E27FC236}">
              <a16:creationId xmlns:a16="http://schemas.microsoft.com/office/drawing/2014/main" id="{3D19916E-F6E4-AD4B-B4C3-72D876A0C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06FD45D-E7F0-2242-9FE5-6F6EDBBB798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6" name="Bilde 245">
          <a:extLst>
            <a:ext uri="{FF2B5EF4-FFF2-40B4-BE49-F238E27FC236}">
              <a16:creationId xmlns:a16="http://schemas.microsoft.com/office/drawing/2014/main" id="{BD850ABB-7EF7-C34D-B269-4EBA9F545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D154151-ECB4-CD4A-A039-62E5F913D90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8" name="Bilde 247">
          <a:extLst>
            <a:ext uri="{FF2B5EF4-FFF2-40B4-BE49-F238E27FC236}">
              <a16:creationId xmlns:a16="http://schemas.microsoft.com/office/drawing/2014/main" id="{994E2E5F-FE4B-D34D-A494-73B1BC3BE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BF11A4F-37B4-0B42-B44F-43EE4A5F319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0" name="Bilde 249">
          <a:extLst>
            <a:ext uri="{FF2B5EF4-FFF2-40B4-BE49-F238E27FC236}">
              <a16:creationId xmlns:a16="http://schemas.microsoft.com/office/drawing/2014/main" id="{6EC47C13-7E54-1C47-8501-44C9EFB93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1FD7F2B-AE23-ED4B-9599-0E581CDAD10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8BB76905-0D16-42EC-818E-2812FA4D7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9812A5-0DD0-4CE8-AD4D-CD476D3E3A0E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8009790E-721C-4236-A8D5-C0DEBF9DB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713BFFD-33D2-4616-8392-3E941E33E9BF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5A4EC24E-203F-7E49-A1BC-89CD68D6F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D4952A3-109F-A940-B4E2-788B4C176AA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94E54DC5-7C8E-6848-91CA-2627BC46A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76B029C-FAEA-5943-8145-C7BF813F9FF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10FDDDA7-709D-8545-827E-53C094CE6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23B914F-FCBC-2C43-B121-E9E4CC58A56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72ED674B-65F8-EE42-8033-1A236A179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7FD32D-9E00-9945-94D9-B83E4102411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E33A3F4D-781E-3D4B-A9B2-BCDFBA7CA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E9BFAE4-0D54-F942-8051-89910BDCC16A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8D5B6AF6-AB04-B946-8E49-CD8544691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AE9297B-6998-C64E-A729-DA62A873BAD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0193E36F-888D-864A-91EE-ABCD86D93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028DA80-B227-3D49-B086-8BE210B0F72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DE7D53E6-AB14-D247-B936-18EB73ACD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2A379F1-B464-954A-B6B5-EEE533DA5C23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866D11D9-E565-8B4A-B4A1-AD7908468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89CA24F-F868-2443-A797-7C8243D22CA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0FE46CC3-1946-2C42-B109-B430A2ACE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2DD5C31-5DD0-5744-8C7C-2487AC015B1B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62218CBA-FDE5-4642-BEBE-245CA1515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62F3254-4950-F948-BA5C-761098DA9DD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97269720-E0FE-3A40-A9B9-63C97DC85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EE74EE2-ED56-2D47-A1EC-D7BB201B8FC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25B2F2B3-433B-DE4F-80C4-436F677C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DBB2B1-D762-6747-BBE1-AFD505EB15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E3B872F2-D8EA-4C4A-B74F-81D304280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B6A889-49F0-A044-B66F-09E2AE1D5BC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2587CC6A-DA11-B841-8A1E-358E37ABC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6AD67C3-23A0-7546-94B3-9AD8BF7A4A9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110C4A97-5AEA-8A4D-8FBA-4C1DE72F1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250C090-BBDA-6A4D-844A-B5B6C969A6D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4BC23725-4F2B-EC4C-A91A-F373C6744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8A9755B-1F65-E94A-8450-584D8150871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9921587B-1BA6-CA44-B881-B1A745C42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4341FE1-0400-1942-A4F7-98870377E3A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48EA78C0-C816-5A42-899C-A11DDD093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D36B69A-FF68-0941-B5AB-501DCC376FE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D405BB06-7F04-C341-8FF1-1AAFFD090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B2963E-BB73-1647-AA76-E3608816C53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97502D44-CDBC-134C-AE92-00E5F60E1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D5EDFEC-04AF-4D40-8FDB-830043C6A98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4D6286FA-5347-1941-9FA2-A087F0262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F41860E-0999-F54A-BB34-B4E7920A01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92879634-5F7B-AD40-88B6-BE34D36C1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C7D5D43-2040-774B-BA77-9917FB3BBE3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89C35057-5149-5543-BB48-D471FE212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11504CA-5CA6-1841-8683-B110B2C100F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19C6B895-77FD-6743-A397-FF50620D6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A085A30-1ACF-1844-95EB-DC629C283FD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C8B0B8B4-A59C-9644-8A06-C017504BE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59D90AF-2C8E-0744-A34A-F2277AE286C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001F9CD8-4C8F-3844-A265-7FD576299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1E43D7-2DCC-E44A-856C-F5BCCED47DD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2B6DA703-BA3D-1E4E-993E-FA88ED0A3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E939EC5-2F84-A24D-9818-063905A862D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586AA406-F72D-264A-A9CA-F76082F12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3A6AF8E-0731-994B-9BC8-2A1566E06CF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1062B836-E3F6-DE44-9AA7-AF4F341A1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3AD46C-BA9B-0743-A689-7019E56D376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E2055D98-82DC-B842-B587-CF5E42070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FE1FFFA-151A-E846-8DFF-50EC2EDCDC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2E80D048-09FC-224F-846B-753EDF67B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B422CD8-A62A-5041-9123-B7681050C93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71F58395-2575-6E47-B469-4721B6D37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A6C5FB7-F7BF-3B44-865C-A3508A4ABC6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25EA7431-CE28-FF43-BC48-FBCEAF94B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956ED59-E723-8343-85E9-02B15C2C4A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25400</xdr:colOff>
      <xdr:row>3</xdr:row>
      <xdr:rowOff>465667</xdr:rowOff>
    </xdr:from>
    <xdr:to>
      <xdr:col>2</xdr:col>
      <xdr:colOff>567002</xdr:colOff>
      <xdr:row>3</xdr:row>
      <xdr:rowOff>1557866</xdr:rowOff>
    </xdr:to>
    <xdr:pic>
      <xdr:nvPicPr>
        <xdr:cNvPr id="78" name="Bilde 77">
          <a:extLst>
            <a:ext uri="{FF2B5EF4-FFF2-40B4-BE49-F238E27FC236}">
              <a16:creationId xmlns:a16="http://schemas.microsoft.com/office/drawing/2014/main" id="{74F54111-D2F6-124A-9E18-6CAB7355E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" y="1337734"/>
          <a:ext cx="142213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79" name="Bilde 78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1" name="Bilde 80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3" name="Bilde 82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5" name="Bilde 84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7" name="Bilde 86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9" name="Bilde 88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1" name="Bilde 90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3" name="Bilde 92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5" name="Bilde 94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7" name="Bilde 96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9" name="Bilde 98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1" name="Bilde 100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3" name="Bilde 102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5" name="Bilde 104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7" name="Bilde 106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9" name="Bilde 108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1" name="Bilde 110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3" name="Bilde 112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5" name="Bilde 114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7" name="Bilde 116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9" name="Bilde 118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1" name="Bilde 120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3" name="Bilde 122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5" name="Bilde 124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7" name="Bilde 126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9" name="Bilde 128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" name="Bilde 2">
          <a:extLst>
            <a:ext uri="{FF2B5EF4-FFF2-40B4-BE49-F238E27FC236}">
              <a16:creationId xmlns:a16="http://schemas.microsoft.com/office/drawing/2014/main" id="{A4E92EA9-F1B4-2042-BDC1-2E9DAA2A6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BC5CE81-1E30-C143-A28C-5BC4253F2A6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3" name="Bilde 52">
          <a:extLst>
            <a:ext uri="{FF2B5EF4-FFF2-40B4-BE49-F238E27FC236}">
              <a16:creationId xmlns:a16="http://schemas.microsoft.com/office/drawing/2014/main" id="{7020CCBA-AF79-1644-8929-EAE63B18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1763D61-B997-B346-97C3-E3726C5D8D9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1" name="Bilde 130">
          <a:extLst>
            <a:ext uri="{FF2B5EF4-FFF2-40B4-BE49-F238E27FC236}">
              <a16:creationId xmlns:a16="http://schemas.microsoft.com/office/drawing/2014/main" id="{9F4A9A13-CB82-B14A-BDB7-D05E3D95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529BDB-7659-1247-90B2-EE1CF92794A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3" name="Bilde 132">
          <a:extLst>
            <a:ext uri="{FF2B5EF4-FFF2-40B4-BE49-F238E27FC236}">
              <a16:creationId xmlns:a16="http://schemas.microsoft.com/office/drawing/2014/main" id="{2393BE0B-9651-DC43-8E80-2ED7B086A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7B207D8-2BF9-D44D-8B20-3CE2FDC9B5F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5" name="Bilde 134">
          <a:extLst>
            <a:ext uri="{FF2B5EF4-FFF2-40B4-BE49-F238E27FC236}">
              <a16:creationId xmlns:a16="http://schemas.microsoft.com/office/drawing/2014/main" id="{BC86A4C9-C440-F443-AFC9-9E0889BC6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CE284EC-8A9C-644F-86A5-FFFAAD47DD1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7" name="Bilde 136">
          <a:extLst>
            <a:ext uri="{FF2B5EF4-FFF2-40B4-BE49-F238E27FC236}">
              <a16:creationId xmlns:a16="http://schemas.microsoft.com/office/drawing/2014/main" id="{4E1EC649-8823-C84B-887D-87CE0C38F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7CF1A96-5701-6A4B-86F7-785A0D5631B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9" name="Bilde 138">
          <a:extLst>
            <a:ext uri="{FF2B5EF4-FFF2-40B4-BE49-F238E27FC236}">
              <a16:creationId xmlns:a16="http://schemas.microsoft.com/office/drawing/2014/main" id="{1107499D-89DD-ED4B-9AA7-E5A3F653D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524B9BB-79F3-4246-B0FB-89EA39B96D7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1" name="Bilde 140">
          <a:extLst>
            <a:ext uri="{FF2B5EF4-FFF2-40B4-BE49-F238E27FC236}">
              <a16:creationId xmlns:a16="http://schemas.microsoft.com/office/drawing/2014/main" id="{83C0904A-6F25-2142-87F5-FD3AA5E98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4225BAB-1D8A-144A-BD1C-8AF70FCF17A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3" name="Bilde 142">
          <a:extLst>
            <a:ext uri="{FF2B5EF4-FFF2-40B4-BE49-F238E27FC236}">
              <a16:creationId xmlns:a16="http://schemas.microsoft.com/office/drawing/2014/main" id="{47581798-469D-1F42-B1CC-D347F5AD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FED0DE0-126F-1A47-937A-13BFEFA5AD4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5" name="Bilde 144">
          <a:extLst>
            <a:ext uri="{FF2B5EF4-FFF2-40B4-BE49-F238E27FC236}">
              <a16:creationId xmlns:a16="http://schemas.microsoft.com/office/drawing/2014/main" id="{396B0EED-0F78-8E47-9F5F-DAA875E8B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59E8F1A-8FB2-964E-929D-E9C81E214C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7" name="Bilde 146">
          <a:extLst>
            <a:ext uri="{FF2B5EF4-FFF2-40B4-BE49-F238E27FC236}">
              <a16:creationId xmlns:a16="http://schemas.microsoft.com/office/drawing/2014/main" id="{5BA496C1-1796-DD47-86EA-4672BF7DD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AADCFAF-883B-5D4E-88F9-BE9FCA81B19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9" name="Bilde 148">
          <a:extLst>
            <a:ext uri="{FF2B5EF4-FFF2-40B4-BE49-F238E27FC236}">
              <a16:creationId xmlns:a16="http://schemas.microsoft.com/office/drawing/2014/main" id="{81687EBB-E673-DE46-B440-9689C7063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C854350-5276-B24F-9945-57E1B460CB1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1" name="Bilde 150">
          <a:extLst>
            <a:ext uri="{FF2B5EF4-FFF2-40B4-BE49-F238E27FC236}">
              <a16:creationId xmlns:a16="http://schemas.microsoft.com/office/drawing/2014/main" id="{0A0129A9-E8E3-B74F-965C-D8146BF3C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236F74-D0AF-9244-9F97-1B33490F930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3" name="Bilde 152">
          <a:extLst>
            <a:ext uri="{FF2B5EF4-FFF2-40B4-BE49-F238E27FC236}">
              <a16:creationId xmlns:a16="http://schemas.microsoft.com/office/drawing/2014/main" id="{00773D3F-F1FB-8043-AFFD-99A0B02F7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6845EC9-25C6-1F4A-A662-1E2F7210339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5" name="Bilde 154">
          <a:extLst>
            <a:ext uri="{FF2B5EF4-FFF2-40B4-BE49-F238E27FC236}">
              <a16:creationId xmlns:a16="http://schemas.microsoft.com/office/drawing/2014/main" id="{23E65AF1-5625-6E46-BFE8-46B1E2D32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B62EB8B-71A0-174F-A6D6-B52CB9DAF39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7" name="Bilde 156">
          <a:extLst>
            <a:ext uri="{FF2B5EF4-FFF2-40B4-BE49-F238E27FC236}">
              <a16:creationId xmlns:a16="http://schemas.microsoft.com/office/drawing/2014/main" id="{47A36FCD-1771-E346-ADA6-D8C0B9463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4D6A534-F03F-5041-AC9E-E11C61C14BB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9" name="Bilde 158">
          <a:extLst>
            <a:ext uri="{FF2B5EF4-FFF2-40B4-BE49-F238E27FC236}">
              <a16:creationId xmlns:a16="http://schemas.microsoft.com/office/drawing/2014/main" id="{85F610CB-7827-024D-85D6-10E14B945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8CA1710-5997-0C45-9FE5-747A2FA6FA7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1" name="Bilde 160">
          <a:extLst>
            <a:ext uri="{FF2B5EF4-FFF2-40B4-BE49-F238E27FC236}">
              <a16:creationId xmlns:a16="http://schemas.microsoft.com/office/drawing/2014/main" id="{56D68DBA-2E18-644B-AAB5-9E0387E28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81DECC-7EBA-4648-9DA6-A143597D745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3" name="Bilde 162">
          <a:extLst>
            <a:ext uri="{FF2B5EF4-FFF2-40B4-BE49-F238E27FC236}">
              <a16:creationId xmlns:a16="http://schemas.microsoft.com/office/drawing/2014/main" id="{89EC5FE6-AA7F-D14A-970B-08DC922EE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E50FF87-CD23-E44A-B6F3-9E5C15DAF54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5" name="Bilde 164">
          <a:extLst>
            <a:ext uri="{FF2B5EF4-FFF2-40B4-BE49-F238E27FC236}">
              <a16:creationId xmlns:a16="http://schemas.microsoft.com/office/drawing/2014/main" id="{52D29830-7194-A94D-9D27-25C463841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964F22-89EC-CF45-97FC-4EEC754A574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7" name="Bilde 166">
          <a:extLst>
            <a:ext uri="{FF2B5EF4-FFF2-40B4-BE49-F238E27FC236}">
              <a16:creationId xmlns:a16="http://schemas.microsoft.com/office/drawing/2014/main" id="{6C5306AA-F27E-7E4C-9B31-A93203D0E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8046FA1-E5B0-D14A-A0C4-565C45C47B1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9" name="Bilde 168">
          <a:extLst>
            <a:ext uri="{FF2B5EF4-FFF2-40B4-BE49-F238E27FC236}">
              <a16:creationId xmlns:a16="http://schemas.microsoft.com/office/drawing/2014/main" id="{05F8365F-18B2-6E45-8718-70F16084D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44B15A8-868C-7D45-9BAE-5F6554CDDF9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1" name="Bilde 170">
          <a:extLst>
            <a:ext uri="{FF2B5EF4-FFF2-40B4-BE49-F238E27FC236}">
              <a16:creationId xmlns:a16="http://schemas.microsoft.com/office/drawing/2014/main" id="{743C4A7C-AC48-BD44-9428-EFF3B53EE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E652EB0-87C1-D848-8C98-59D7CCDFA2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3" name="Bilde 172">
          <a:extLst>
            <a:ext uri="{FF2B5EF4-FFF2-40B4-BE49-F238E27FC236}">
              <a16:creationId xmlns:a16="http://schemas.microsoft.com/office/drawing/2014/main" id="{7598B3B6-A5E4-8C43-843E-4E415A790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61C3A36-7C8E-FB4C-B4F8-861B450DA9C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5" name="Bilde 174">
          <a:extLst>
            <a:ext uri="{FF2B5EF4-FFF2-40B4-BE49-F238E27FC236}">
              <a16:creationId xmlns:a16="http://schemas.microsoft.com/office/drawing/2014/main" id="{3F71DF20-4A01-F34A-BE21-D2C84F7BD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64FE7F-4A18-F444-AD04-0D98A7FCC44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7" name="Bilde 176">
          <a:extLst>
            <a:ext uri="{FF2B5EF4-FFF2-40B4-BE49-F238E27FC236}">
              <a16:creationId xmlns:a16="http://schemas.microsoft.com/office/drawing/2014/main" id="{913F62F9-0152-8D44-952B-E179DCAE7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1DEDA03-5B53-D148-ABC0-33B86EF8D4B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9" name="Bilde 178">
          <a:extLst>
            <a:ext uri="{FF2B5EF4-FFF2-40B4-BE49-F238E27FC236}">
              <a16:creationId xmlns:a16="http://schemas.microsoft.com/office/drawing/2014/main" id="{C57CFF08-E122-194D-9769-45E07F726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10F0C8B-6519-5344-9863-3CD290CA913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1" name="Bilde 180">
          <a:extLst>
            <a:ext uri="{FF2B5EF4-FFF2-40B4-BE49-F238E27FC236}">
              <a16:creationId xmlns:a16="http://schemas.microsoft.com/office/drawing/2014/main" id="{137F5A93-1A47-E347-8D8A-DE214890D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2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DCEB5AA-84C9-674C-85C1-5A2E98EA44C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3" name="Bilde 182">
          <a:extLst>
            <a:ext uri="{FF2B5EF4-FFF2-40B4-BE49-F238E27FC236}">
              <a16:creationId xmlns:a16="http://schemas.microsoft.com/office/drawing/2014/main" id="{579057B9-04BF-CE4D-A90B-0262FB267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9D9C114-8F05-8141-9273-951F5B2BDCD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5" name="Bilde 184">
          <a:extLst>
            <a:ext uri="{FF2B5EF4-FFF2-40B4-BE49-F238E27FC236}">
              <a16:creationId xmlns:a16="http://schemas.microsoft.com/office/drawing/2014/main" id="{B8D14FA9-86E7-FA4B-B982-BF127E7AB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CBE5911-A973-DD49-AA58-3A3FF2C56BC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7" name="Bilde 186">
          <a:extLst>
            <a:ext uri="{FF2B5EF4-FFF2-40B4-BE49-F238E27FC236}">
              <a16:creationId xmlns:a16="http://schemas.microsoft.com/office/drawing/2014/main" id="{B1765AAB-5C3D-4443-9D80-CF8BE77BB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C5C1455-6EAD-B34A-907D-A919C7D6C51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9" name="Bilde 188">
          <a:extLst>
            <a:ext uri="{FF2B5EF4-FFF2-40B4-BE49-F238E27FC236}">
              <a16:creationId xmlns:a16="http://schemas.microsoft.com/office/drawing/2014/main" id="{E7E83F76-72E7-8543-8AF0-3023C5494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5E903CE-9248-324A-823F-15013889296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1" name="Bilde 190">
          <a:extLst>
            <a:ext uri="{FF2B5EF4-FFF2-40B4-BE49-F238E27FC236}">
              <a16:creationId xmlns:a16="http://schemas.microsoft.com/office/drawing/2014/main" id="{5E73C517-384D-F145-A23C-188BBDFAD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AFFB404-F62B-184B-A4BA-907F1D429A4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3" name="Bilde 192">
          <a:extLst>
            <a:ext uri="{FF2B5EF4-FFF2-40B4-BE49-F238E27FC236}">
              <a16:creationId xmlns:a16="http://schemas.microsoft.com/office/drawing/2014/main" id="{4287B4E2-C983-5946-A64D-18EB24FC8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24156B9-3B15-A847-9F60-1A818802054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5" name="Bilde 194">
          <a:extLst>
            <a:ext uri="{FF2B5EF4-FFF2-40B4-BE49-F238E27FC236}">
              <a16:creationId xmlns:a16="http://schemas.microsoft.com/office/drawing/2014/main" id="{B69412EB-8050-9641-968A-B73FBE744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1103B6A-115C-AD49-A559-1FD4B0673B5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7" name="Bilde 196">
          <a:extLst>
            <a:ext uri="{FF2B5EF4-FFF2-40B4-BE49-F238E27FC236}">
              <a16:creationId xmlns:a16="http://schemas.microsoft.com/office/drawing/2014/main" id="{A82DA635-5F1E-234A-A580-83382DCF7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FD7529B-5171-7841-AA5E-A34FF99F80B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0" name="Bilde 199">
          <a:extLst>
            <a:ext uri="{FF2B5EF4-FFF2-40B4-BE49-F238E27FC236}">
              <a16:creationId xmlns:a16="http://schemas.microsoft.com/office/drawing/2014/main" id="{82C3FE14-092B-D44B-B71D-B8A49DB28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03B14CB-B0B3-9047-BC3E-C6AE8A2EA32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2" name="Bilde 201">
          <a:extLst>
            <a:ext uri="{FF2B5EF4-FFF2-40B4-BE49-F238E27FC236}">
              <a16:creationId xmlns:a16="http://schemas.microsoft.com/office/drawing/2014/main" id="{ABFA551F-47CC-2845-85A0-951E981B9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0E78F11-B642-3848-84D0-FC7092A895C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4" name="Bilde 203">
          <a:extLst>
            <a:ext uri="{FF2B5EF4-FFF2-40B4-BE49-F238E27FC236}">
              <a16:creationId xmlns:a16="http://schemas.microsoft.com/office/drawing/2014/main" id="{10E39D59-F7FD-4A4B-BBEE-9051506E3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656458E-4A43-E743-B796-4F25966EDFD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6" name="Bilde 205">
          <a:extLst>
            <a:ext uri="{FF2B5EF4-FFF2-40B4-BE49-F238E27FC236}">
              <a16:creationId xmlns:a16="http://schemas.microsoft.com/office/drawing/2014/main" id="{D71A5845-4643-6E49-A41D-45BBAF349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D946AAF-A4E8-1F45-8B06-125FE226771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8" name="Bilde 207">
          <a:extLst>
            <a:ext uri="{FF2B5EF4-FFF2-40B4-BE49-F238E27FC236}">
              <a16:creationId xmlns:a16="http://schemas.microsoft.com/office/drawing/2014/main" id="{0C939B77-74F5-F842-B15D-16A7F6CF6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AC0A528-AFE9-1B4A-B014-0938AFFD5FF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0" name="Bilde 209">
          <a:extLst>
            <a:ext uri="{FF2B5EF4-FFF2-40B4-BE49-F238E27FC236}">
              <a16:creationId xmlns:a16="http://schemas.microsoft.com/office/drawing/2014/main" id="{4C9E2A6A-262D-8E46-ACEE-3709B58AA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4E4703D-CC37-6145-8976-B4C6F3AB10F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2" name="Bilde 211">
          <a:extLst>
            <a:ext uri="{FF2B5EF4-FFF2-40B4-BE49-F238E27FC236}">
              <a16:creationId xmlns:a16="http://schemas.microsoft.com/office/drawing/2014/main" id="{503E3FFA-C192-C141-A5AD-F3FBA3153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5DD67DE-880A-D548-AF40-9B8CCBA1AA1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4" name="Bilde 213">
          <a:extLst>
            <a:ext uri="{FF2B5EF4-FFF2-40B4-BE49-F238E27FC236}">
              <a16:creationId xmlns:a16="http://schemas.microsoft.com/office/drawing/2014/main" id="{BE0ABB0F-196D-874F-9018-CF10A284A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E5C6B4E-1743-934B-A1E1-7F5AD14BB48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6" name="Bilde 215">
          <a:extLst>
            <a:ext uri="{FF2B5EF4-FFF2-40B4-BE49-F238E27FC236}">
              <a16:creationId xmlns:a16="http://schemas.microsoft.com/office/drawing/2014/main" id="{2BEB166B-C795-AB44-9231-361FFDA42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A28199B-F68A-A941-AE91-2264726CE44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8" name="Bilde 217">
          <a:extLst>
            <a:ext uri="{FF2B5EF4-FFF2-40B4-BE49-F238E27FC236}">
              <a16:creationId xmlns:a16="http://schemas.microsoft.com/office/drawing/2014/main" id="{D02BF6BA-1EC6-DB4B-9BE0-37E375FB0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788B869-ED8F-5640-AB00-1BD4445C6C9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0" name="Bilde 219">
          <a:extLst>
            <a:ext uri="{FF2B5EF4-FFF2-40B4-BE49-F238E27FC236}">
              <a16:creationId xmlns:a16="http://schemas.microsoft.com/office/drawing/2014/main" id="{807735B5-BE17-0A4F-93E0-AD73C3A59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C08145A-C0C1-6A44-B81C-BB785C2E725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2" name="Bilde 221">
          <a:extLst>
            <a:ext uri="{FF2B5EF4-FFF2-40B4-BE49-F238E27FC236}">
              <a16:creationId xmlns:a16="http://schemas.microsoft.com/office/drawing/2014/main" id="{91C4DB2C-D328-3440-A0F7-8F3115BCE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E945F9C-8E1B-214C-B94B-9F2710DCF9D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4" name="Bilde 223">
          <a:extLst>
            <a:ext uri="{FF2B5EF4-FFF2-40B4-BE49-F238E27FC236}">
              <a16:creationId xmlns:a16="http://schemas.microsoft.com/office/drawing/2014/main" id="{5D272C22-AB57-884F-9DA2-50714CB6A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D4A098E-B3A1-8949-B6F7-E94D51F7316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6" name="Bilde 225">
          <a:extLst>
            <a:ext uri="{FF2B5EF4-FFF2-40B4-BE49-F238E27FC236}">
              <a16:creationId xmlns:a16="http://schemas.microsoft.com/office/drawing/2014/main" id="{65DDE3AE-5154-C343-8E25-AE2215111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6577CB-9AC7-BC44-B85C-551668E0B12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8" name="Bilde 227">
          <a:extLst>
            <a:ext uri="{FF2B5EF4-FFF2-40B4-BE49-F238E27FC236}">
              <a16:creationId xmlns:a16="http://schemas.microsoft.com/office/drawing/2014/main" id="{019E8334-4498-0441-9B48-24D6819A7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2DF3CA-4C4C-5941-89D7-800EEBD1968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0" name="Bilde 229">
          <a:extLst>
            <a:ext uri="{FF2B5EF4-FFF2-40B4-BE49-F238E27FC236}">
              <a16:creationId xmlns:a16="http://schemas.microsoft.com/office/drawing/2014/main" id="{50F747C6-008C-4F45-906E-DF93D4CEF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A06F714-1D64-FC46-88A5-2A5CDCFAC2D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2" name="Bilde 231">
          <a:extLst>
            <a:ext uri="{FF2B5EF4-FFF2-40B4-BE49-F238E27FC236}">
              <a16:creationId xmlns:a16="http://schemas.microsoft.com/office/drawing/2014/main" id="{2D7CA9F8-5A33-C441-ACDE-DDB3A0805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A1C7D6E-2915-F349-9426-197302A8A23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4" name="Bilde 233">
          <a:extLst>
            <a:ext uri="{FF2B5EF4-FFF2-40B4-BE49-F238E27FC236}">
              <a16:creationId xmlns:a16="http://schemas.microsoft.com/office/drawing/2014/main" id="{F81B3B59-82BF-3043-B351-07EE518B5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30C174-C389-DA4B-99B9-D610C8AB346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6" name="Bilde 235">
          <a:extLst>
            <a:ext uri="{FF2B5EF4-FFF2-40B4-BE49-F238E27FC236}">
              <a16:creationId xmlns:a16="http://schemas.microsoft.com/office/drawing/2014/main" id="{16B6D973-89A9-1F48-993C-D3D591C6B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C5C470D-C471-BA41-976B-BB5802FA1B0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8" name="Bilde 237">
          <a:extLst>
            <a:ext uri="{FF2B5EF4-FFF2-40B4-BE49-F238E27FC236}">
              <a16:creationId xmlns:a16="http://schemas.microsoft.com/office/drawing/2014/main" id="{D8F99A0F-36C2-264D-B4BB-0F88F2C38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B83AD6-269F-0741-B388-67508F051BB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0" name="Bilde 239">
          <a:extLst>
            <a:ext uri="{FF2B5EF4-FFF2-40B4-BE49-F238E27FC236}">
              <a16:creationId xmlns:a16="http://schemas.microsoft.com/office/drawing/2014/main" id="{599A3EDB-CFAE-D643-9392-5BCB78F64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3FE8429-F142-4144-AD1D-8C07C12C3BE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2" name="Bilde 241">
          <a:extLst>
            <a:ext uri="{FF2B5EF4-FFF2-40B4-BE49-F238E27FC236}">
              <a16:creationId xmlns:a16="http://schemas.microsoft.com/office/drawing/2014/main" id="{95E69579-F027-3E4F-9E1A-9587FDB29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80801C-C288-8441-B94E-C190401CD97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4" name="Bilde 243">
          <a:extLst>
            <a:ext uri="{FF2B5EF4-FFF2-40B4-BE49-F238E27FC236}">
              <a16:creationId xmlns:a16="http://schemas.microsoft.com/office/drawing/2014/main" id="{A8DD9D3A-4C94-164B-B2E1-A61440EE8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0EDDCDB-2CAF-8145-91DD-215A0B29704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6" name="Bilde 245">
          <a:extLst>
            <a:ext uri="{FF2B5EF4-FFF2-40B4-BE49-F238E27FC236}">
              <a16:creationId xmlns:a16="http://schemas.microsoft.com/office/drawing/2014/main" id="{576B4606-57B1-934E-9EBD-9309283A4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12AC12-4520-984D-AEA0-E971C1F7FAC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8" name="Bilde 247">
          <a:extLst>
            <a:ext uri="{FF2B5EF4-FFF2-40B4-BE49-F238E27FC236}">
              <a16:creationId xmlns:a16="http://schemas.microsoft.com/office/drawing/2014/main" id="{90901A6C-1CCF-7043-A89F-1A0749F9D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1A88EA5-5727-2F4A-ABF0-838E878B411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0" name="Bilde 249">
          <a:extLst>
            <a:ext uri="{FF2B5EF4-FFF2-40B4-BE49-F238E27FC236}">
              <a16:creationId xmlns:a16="http://schemas.microsoft.com/office/drawing/2014/main" id="{34DF8411-3FA5-124D-95B2-A450DA0FD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F9BCBA0-737E-A44F-83C9-5A5385474AB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BF21BE0F-48E1-4484-BC19-9C0F1E2DD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A47B2624-0017-4AB3-BD6F-6FF7C8CD1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A4092F4-6353-4E89-9FE4-8E94F34230BA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D7144E69-2032-4874-A691-615E5FA23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9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EC3456A-73B5-42AE-B567-DE67AF1D6912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AD1056F1-05AA-B744-9CB4-68901F924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18D1B01-D9B9-D449-B32F-E4798E341D9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8C54DFF4-8A97-0942-A693-88E127408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62FE787-CD12-A443-9F86-48D32216DE9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4AF1AEFB-AA23-C445-A734-9D02D8AFE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D140F08-4821-2247-95F6-611DAC42BBD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C473B8B0-7451-A244-8031-69970D287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9BF860F-D0B2-3341-ADBD-2CE30B65B00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44D99F00-8C9C-2549-AE4D-064E1CE9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B0092F-2D6A-3F43-973F-B16D50FFC27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D5DE019E-E858-AE4E-A6F7-3DDB9A737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43D2DA-CB82-154C-8BB5-0F24D0ADDE4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CC086786-A68B-3E41-B7C5-2171D63A6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2DC4DA7-8D1F-3C48-9ED3-BF47D4DB3E9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7E63D268-960D-2449-AAF8-7D23627B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B968994-1407-3442-A9CF-E839783E499B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C4F5CC9B-D2CB-D849-88AD-29B7953BC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42DA44-E534-754A-9C0F-033851A66DD8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1028BDA6-D7C1-F64E-BA56-9ABA5AAF7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B2F7CF-4B8D-5F40-B713-A430C4B32CB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39924761-971B-CF45-BCF1-0110836FE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BC6E45F-DDB1-684B-8401-847E2B86B78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BBBC42D0-231E-B443-B558-6611D1FED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099E020-6787-4840-A56C-C7F61F626AF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7E1DC280-FC5A-6246-B766-1F82C27A8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4A09BFA-D50E-8F46-BA3D-E9D32D0DB00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25D774B5-2514-6643-9EBC-8AA00A611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87441E9-52A3-6347-AB55-91DB534B932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FED5D6A8-89C6-FE4D-8228-41F57E466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0BBA0F4-A164-C14E-80C5-F28984B6360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EE397182-64F6-9C4F-A4F2-DE3B8B79F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18F41E-821F-EE4E-8BBD-C306A9DD1A9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27C124C0-E440-7147-8689-8FB7E88F8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1C8422A-31AD-C646-A9C2-6A397E11439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9F47CB2F-E721-4B40-9DE9-45CBC2F76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3CE4557-0950-304D-B401-C35526A3368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6D4F42F1-41F6-DD48-9BF6-8DA004C07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08383E-5DD7-264C-8DB7-CE9BFA15262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D08F061F-3BBF-134F-B02B-B4AB7E87C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2708070-FE0E-F24A-9E56-0CF38808185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0D36A65B-C03D-C642-97C0-E4AF0489D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AB8503-393B-4C4B-B293-513F521714C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30B7882B-90C2-2141-9985-4A78CBE65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0A9B47E-1870-2A4B-8305-B45F95E7684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876569B7-28FA-F444-9AF3-82F7F59FD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07D1A0E-286A-284C-A422-1CB0435A49F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28235204-1443-4C4C-9A75-F8FD249BC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9875166-2E8E-864A-BCE5-7E3ED9DC3D2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83D8EC8F-EDEF-F74F-94EA-A6924DD9A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42B6C50-7811-7844-8247-AA2D4CF15B6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9FE8F5B0-9F1C-8640-989B-27132A7C8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EE99D8-B6EF-2F4A-8650-7949D2C612D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61504E4C-B80A-FC44-BBAB-AC8BD9A96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5C94385-15B2-4D45-B074-26D16C3BCD4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0AB266CA-4EDE-8B42-9657-39702A10E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DFA372-6017-A74C-B2DF-180C362C63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ADB7B413-BFF9-0048-96CC-AFBDAF4A3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1A7AB81-1F68-C848-AEB3-A9BE0BC5BE3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9560558D-42FB-0C48-AA75-E2740227D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17DF44A-DBD4-6140-8D5E-A3B05C41D30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277F9148-5E9C-784B-AB07-77DE853C4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4B469FC-A1D7-8E43-A701-E0D577B8A97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27141657-1FAF-A542-A751-41B52D32C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89D952F-15A3-5B4F-AD32-F49FD8252CC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19B57E5C-8BCD-DF42-B552-0B0F30697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D03195A-0566-2F45-B15B-C2898A587A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FBD8A2E6-9118-DB46-9AB7-3F0AC595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E16F5B0-C193-AB44-ACF5-EF1C03B8CE0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33867</xdr:colOff>
      <xdr:row>3</xdr:row>
      <xdr:rowOff>516466</xdr:rowOff>
    </xdr:from>
    <xdr:to>
      <xdr:col>2</xdr:col>
      <xdr:colOff>575469</xdr:colOff>
      <xdr:row>3</xdr:row>
      <xdr:rowOff>1608665</xdr:rowOff>
    </xdr:to>
    <xdr:pic>
      <xdr:nvPicPr>
        <xdr:cNvPr id="78" name="Bilde 77">
          <a:extLst>
            <a:ext uri="{FF2B5EF4-FFF2-40B4-BE49-F238E27FC236}">
              <a16:creationId xmlns:a16="http://schemas.microsoft.com/office/drawing/2014/main" id="{56149F12-4AF1-D940-8973-F00C2A66A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267" y="1388533"/>
          <a:ext cx="142213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79" name="Bilde 78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1" name="Bilde 80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3" name="Bilde 82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5" name="Bilde 84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7" name="Bilde 86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9" name="Bilde 88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1" name="Bilde 90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3" name="Bilde 92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5" name="Bilde 94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7" name="Bilde 96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9" name="Bilde 98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1" name="Bilde 100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3" name="Bilde 102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5" name="Bilde 104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7" name="Bilde 106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9" name="Bilde 108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1" name="Bilde 110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3" name="Bilde 112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5" name="Bilde 114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7" name="Bilde 116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9" name="Bilde 118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1" name="Bilde 120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3" name="Bilde 122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5" name="Bilde 124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7" name="Bilde 126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9" name="Bilde 128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8" name="Bilde 27">
          <a:extLst>
            <a:ext uri="{FF2B5EF4-FFF2-40B4-BE49-F238E27FC236}">
              <a16:creationId xmlns:a16="http://schemas.microsoft.com/office/drawing/2014/main" id="{8BB42934-9142-5746-BF57-4B12AFD86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DB5AF10-5FDB-864F-879D-5B608804124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8" name="Bilde 57">
          <a:extLst>
            <a:ext uri="{FF2B5EF4-FFF2-40B4-BE49-F238E27FC236}">
              <a16:creationId xmlns:a16="http://schemas.microsoft.com/office/drawing/2014/main" id="{F28EA557-FA8F-BA46-A22A-5119BE497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478989-5882-FB45-80EA-331E32D0A3D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2" name="Bilde 131">
          <a:extLst>
            <a:ext uri="{FF2B5EF4-FFF2-40B4-BE49-F238E27FC236}">
              <a16:creationId xmlns:a16="http://schemas.microsoft.com/office/drawing/2014/main" id="{E53B786C-0D67-6B49-9C2D-49510CDF2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758E4D-5BD3-E841-9A36-30CF75425F7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4" name="Bilde 133">
          <a:extLst>
            <a:ext uri="{FF2B5EF4-FFF2-40B4-BE49-F238E27FC236}">
              <a16:creationId xmlns:a16="http://schemas.microsoft.com/office/drawing/2014/main" id="{CD7A41E6-7102-B744-AA7C-B8116E152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BA91D31-5127-BF49-9645-372EF56A0F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6" name="Bilde 135">
          <a:extLst>
            <a:ext uri="{FF2B5EF4-FFF2-40B4-BE49-F238E27FC236}">
              <a16:creationId xmlns:a16="http://schemas.microsoft.com/office/drawing/2014/main" id="{CE70BCD8-8C92-A84D-B83A-F8E968B32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378306E-AC8D-344E-AB07-4C7477C002B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8" name="Bilde 137">
          <a:extLst>
            <a:ext uri="{FF2B5EF4-FFF2-40B4-BE49-F238E27FC236}">
              <a16:creationId xmlns:a16="http://schemas.microsoft.com/office/drawing/2014/main" id="{D5EB4805-3394-5548-BB29-1F7DD20A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97CF371-A860-164F-918E-5A470629649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0" name="Bilde 139">
          <a:extLst>
            <a:ext uri="{FF2B5EF4-FFF2-40B4-BE49-F238E27FC236}">
              <a16:creationId xmlns:a16="http://schemas.microsoft.com/office/drawing/2014/main" id="{6A3AA88D-AFC2-5F40-AC1C-CEEC81457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28C852D-D734-B44B-A19B-D7598884CB9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2" name="Bilde 141">
          <a:extLst>
            <a:ext uri="{FF2B5EF4-FFF2-40B4-BE49-F238E27FC236}">
              <a16:creationId xmlns:a16="http://schemas.microsoft.com/office/drawing/2014/main" id="{9D929E9A-F10E-444C-9E55-A87BCB9CD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016BAB8-E679-9B40-9493-FF21C5BFF1B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4" name="Bilde 143">
          <a:extLst>
            <a:ext uri="{FF2B5EF4-FFF2-40B4-BE49-F238E27FC236}">
              <a16:creationId xmlns:a16="http://schemas.microsoft.com/office/drawing/2014/main" id="{9823D3BD-B4E6-3C4C-8428-3138F4C3C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BDE6BF-80F7-2542-AE5F-07D73DE253C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6" name="Bilde 145">
          <a:extLst>
            <a:ext uri="{FF2B5EF4-FFF2-40B4-BE49-F238E27FC236}">
              <a16:creationId xmlns:a16="http://schemas.microsoft.com/office/drawing/2014/main" id="{041D406A-2BE2-C546-B1A3-259B892DB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BAAB1E1-497E-C34E-8A6E-50B629EBD5C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8" name="Bilde 147">
          <a:extLst>
            <a:ext uri="{FF2B5EF4-FFF2-40B4-BE49-F238E27FC236}">
              <a16:creationId xmlns:a16="http://schemas.microsoft.com/office/drawing/2014/main" id="{CF2C3FDA-3096-8643-A7A0-90F703269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D3F9DB-9F59-014D-AD1D-87B216283D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0" name="Bilde 149">
          <a:extLst>
            <a:ext uri="{FF2B5EF4-FFF2-40B4-BE49-F238E27FC236}">
              <a16:creationId xmlns:a16="http://schemas.microsoft.com/office/drawing/2014/main" id="{3CAE847F-CC61-7A41-9150-A82EEABA0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07D0985-5DE0-4743-A262-5376F92A52B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2" name="Bilde 151">
          <a:extLst>
            <a:ext uri="{FF2B5EF4-FFF2-40B4-BE49-F238E27FC236}">
              <a16:creationId xmlns:a16="http://schemas.microsoft.com/office/drawing/2014/main" id="{DD817800-A6E6-A941-9DB4-E08D76CD8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7CF8FDB-B824-C94B-B7E6-2219357837F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4" name="Bilde 153">
          <a:extLst>
            <a:ext uri="{FF2B5EF4-FFF2-40B4-BE49-F238E27FC236}">
              <a16:creationId xmlns:a16="http://schemas.microsoft.com/office/drawing/2014/main" id="{DE96962B-6FF5-4C40-B1B7-79BBB6805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C74EA93-E112-3547-82C0-E266B370076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6" name="Bilde 155">
          <a:extLst>
            <a:ext uri="{FF2B5EF4-FFF2-40B4-BE49-F238E27FC236}">
              <a16:creationId xmlns:a16="http://schemas.microsoft.com/office/drawing/2014/main" id="{21C51035-D438-B844-9598-BC14BB43D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6D18A4-74B6-344D-9AC3-5C1B47D29BA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8" name="Bilde 157">
          <a:extLst>
            <a:ext uri="{FF2B5EF4-FFF2-40B4-BE49-F238E27FC236}">
              <a16:creationId xmlns:a16="http://schemas.microsoft.com/office/drawing/2014/main" id="{35C63FD1-A42E-554E-9F2B-8947272B5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D49AD0F-29A9-D149-9C8F-DB8CCC3D7CB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0" name="Bilde 159">
          <a:extLst>
            <a:ext uri="{FF2B5EF4-FFF2-40B4-BE49-F238E27FC236}">
              <a16:creationId xmlns:a16="http://schemas.microsoft.com/office/drawing/2014/main" id="{212933AF-47D3-EF44-9F7A-421D22E16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CB9A3A8-5FA1-A740-8E8E-32E21CBCAB1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2" name="Bilde 161">
          <a:extLst>
            <a:ext uri="{FF2B5EF4-FFF2-40B4-BE49-F238E27FC236}">
              <a16:creationId xmlns:a16="http://schemas.microsoft.com/office/drawing/2014/main" id="{2A192828-405A-2D46-8F13-8056F30C1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C917317-147F-D34B-9C29-6FADE9AA13C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4" name="Bilde 163">
          <a:extLst>
            <a:ext uri="{FF2B5EF4-FFF2-40B4-BE49-F238E27FC236}">
              <a16:creationId xmlns:a16="http://schemas.microsoft.com/office/drawing/2014/main" id="{CA93A8D9-5015-264E-93C3-2DDC19EBA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559BB39-0CC2-5D47-A1E4-29707DFD9F3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6" name="Bilde 165">
          <a:extLst>
            <a:ext uri="{FF2B5EF4-FFF2-40B4-BE49-F238E27FC236}">
              <a16:creationId xmlns:a16="http://schemas.microsoft.com/office/drawing/2014/main" id="{D74719CD-9B6B-CF4B-A5DE-8ECCDF246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1032AAD-EC4D-964C-A821-66534B1002F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8" name="Bilde 167">
          <a:extLst>
            <a:ext uri="{FF2B5EF4-FFF2-40B4-BE49-F238E27FC236}">
              <a16:creationId xmlns:a16="http://schemas.microsoft.com/office/drawing/2014/main" id="{61F64B93-5028-664E-9473-9FCE604E6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BF2102-4284-7945-9E3E-5458BF7E0CC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0" name="Bilde 169">
          <a:extLst>
            <a:ext uri="{FF2B5EF4-FFF2-40B4-BE49-F238E27FC236}">
              <a16:creationId xmlns:a16="http://schemas.microsoft.com/office/drawing/2014/main" id="{548D109A-7747-AE40-9EC9-98D4671CF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5D60A39-DCE4-654A-B004-334CF7FFF93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2" name="Bilde 171">
          <a:extLst>
            <a:ext uri="{FF2B5EF4-FFF2-40B4-BE49-F238E27FC236}">
              <a16:creationId xmlns:a16="http://schemas.microsoft.com/office/drawing/2014/main" id="{5C3E1ED8-64BE-A943-8CB8-AADB6C7DB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3776277-0B80-824D-937C-69F277CF590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4" name="Bilde 173">
          <a:extLst>
            <a:ext uri="{FF2B5EF4-FFF2-40B4-BE49-F238E27FC236}">
              <a16:creationId xmlns:a16="http://schemas.microsoft.com/office/drawing/2014/main" id="{CA387812-8F15-3447-ABAB-D59670DF3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F4F1984-0894-3549-8BCA-42882F696BC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6" name="Bilde 175">
          <a:extLst>
            <a:ext uri="{FF2B5EF4-FFF2-40B4-BE49-F238E27FC236}">
              <a16:creationId xmlns:a16="http://schemas.microsoft.com/office/drawing/2014/main" id="{70FC1D15-8984-9448-B343-45B4DC4A1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D7AD13A-951F-E149-A736-35BAF99D7CF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8" name="Bilde 177">
          <a:extLst>
            <a:ext uri="{FF2B5EF4-FFF2-40B4-BE49-F238E27FC236}">
              <a16:creationId xmlns:a16="http://schemas.microsoft.com/office/drawing/2014/main" id="{ACC05186-5FE2-D148-BDCA-C5D5A74B1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50B4F43-E128-454F-90D7-4BEAFFEB49B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0" name="Bilde 179">
          <a:extLst>
            <a:ext uri="{FF2B5EF4-FFF2-40B4-BE49-F238E27FC236}">
              <a16:creationId xmlns:a16="http://schemas.microsoft.com/office/drawing/2014/main" id="{C4C8806D-58F7-8041-866E-C693C4E73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6D4207F-41A6-864D-AD39-C1A71AFEC6B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2" name="Bilde 181">
          <a:extLst>
            <a:ext uri="{FF2B5EF4-FFF2-40B4-BE49-F238E27FC236}">
              <a16:creationId xmlns:a16="http://schemas.microsoft.com/office/drawing/2014/main" id="{E11F310E-D3B0-7243-9740-8544FB03F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3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EC8170B-0480-8A4A-A40A-6DDD56E2E9F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4" name="Bilde 183">
          <a:extLst>
            <a:ext uri="{FF2B5EF4-FFF2-40B4-BE49-F238E27FC236}">
              <a16:creationId xmlns:a16="http://schemas.microsoft.com/office/drawing/2014/main" id="{CE1C0D36-8149-EC4A-B775-6DC08457C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E35FE77-B225-9C4F-9A17-B913CA4DC71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6" name="Bilde 185">
          <a:extLst>
            <a:ext uri="{FF2B5EF4-FFF2-40B4-BE49-F238E27FC236}">
              <a16:creationId xmlns:a16="http://schemas.microsoft.com/office/drawing/2014/main" id="{40827BAA-100E-4641-B36B-41E60AB6F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4000761-1111-2347-82DC-952D5D5799C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8" name="Bilde 187">
          <a:extLst>
            <a:ext uri="{FF2B5EF4-FFF2-40B4-BE49-F238E27FC236}">
              <a16:creationId xmlns:a16="http://schemas.microsoft.com/office/drawing/2014/main" id="{CDB3DE5E-3794-F441-97B4-1BCD2D6F9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982B949-3916-AC44-9CCD-D4AAF6D85B5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0" name="Bilde 189">
          <a:extLst>
            <a:ext uri="{FF2B5EF4-FFF2-40B4-BE49-F238E27FC236}">
              <a16:creationId xmlns:a16="http://schemas.microsoft.com/office/drawing/2014/main" id="{9DB723C7-9098-7F4F-958F-E29B5C31F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D6D6829-578C-F34A-AE26-70E5037C555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2" name="Bilde 191">
          <a:extLst>
            <a:ext uri="{FF2B5EF4-FFF2-40B4-BE49-F238E27FC236}">
              <a16:creationId xmlns:a16="http://schemas.microsoft.com/office/drawing/2014/main" id="{2816C4C4-074D-4541-B9DA-2505CF45F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C1E53B1-EBC7-E144-AE6F-0FFE0A4BD58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4" name="Bilde 193">
          <a:extLst>
            <a:ext uri="{FF2B5EF4-FFF2-40B4-BE49-F238E27FC236}">
              <a16:creationId xmlns:a16="http://schemas.microsoft.com/office/drawing/2014/main" id="{A67A5DD8-A53A-104B-AF0B-7B1081932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8AE4B41-0DE1-5B4E-AD44-84FFD63130D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6" name="Bilde 195">
          <a:extLst>
            <a:ext uri="{FF2B5EF4-FFF2-40B4-BE49-F238E27FC236}">
              <a16:creationId xmlns:a16="http://schemas.microsoft.com/office/drawing/2014/main" id="{9744D4BC-79E7-894E-A9BA-B9A201230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F39FDB-251E-1840-896A-0410590CCD2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8" name="Bilde 197">
          <a:extLst>
            <a:ext uri="{FF2B5EF4-FFF2-40B4-BE49-F238E27FC236}">
              <a16:creationId xmlns:a16="http://schemas.microsoft.com/office/drawing/2014/main" id="{9373AD83-C57A-164F-B064-99F084B85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2A6FB58-0D8D-1D44-9F0B-F239C1FA274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1" name="Bilde 200">
          <a:extLst>
            <a:ext uri="{FF2B5EF4-FFF2-40B4-BE49-F238E27FC236}">
              <a16:creationId xmlns:a16="http://schemas.microsoft.com/office/drawing/2014/main" id="{DA17DEF5-89CC-254F-A34B-42FEE2B48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1077687-E929-3E48-8C5A-129B197B1E5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3" name="Bilde 202">
          <a:extLst>
            <a:ext uri="{FF2B5EF4-FFF2-40B4-BE49-F238E27FC236}">
              <a16:creationId xmlns:a16="http://schemas.microsoft.com/office/drawing/2014/main" id="{D7E490FD-BC70-6A4D-A377-9A7568BC3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BCAAFCC-AB36-4948-9444-AB5B3A5261A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5" name="Bilde 204">
          <a:extLst>
            <a:ext uri="{FF2B5EF4-FFF2-40B4-BE49-F238E27FC236}">
              <a16:creationId xmlns:a16="http://schemas.microsoft.com/office/drawing/2014/main" id="{230F5231-478A-BA40-BDFA-D6F8D3549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EDFD8E2-5E7B-5A4C-B7FD-B557F342721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7" name="Bilde 206">
          <a:extLst>
            <a:ext uri="{FF2B5EF4-FFF2-40B4-BE49-F238E27FC236}">
              <a16:creationId xmlns:a16="http://schemas.microsoft.com/office/drawing/2014/main" id="{81381C5C-4828-2245-9C23-9BD509D53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8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5C2D17-E657-B84D-90CC-AD2E9BC746A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9" name="Bilde 208">
          <a:extLst>
            <a:ext uri="{FF2B5EF4-FFF2-40B4-BE49-F238E27FC236}">
              <a16:creationId xmlns:a16="http://schemas.microsoft.com/office/drawing/2014/main" id="{88B9272B-59B9-3D44-882A-0E9187A49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FF471BD-FCC7-5F4B-B66F-AD3B7DD1E83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1" name="Bilde 210">
          <a:extLst>
            <a:ext uri="{FF2B5EF4-FFF2-40B4-BE49-F238E27FC236}">
              <a16:creationId xmlns:a16="http://schemas.microsoft.com/office/drawing/2014/main" id="{CCD50282-E454-054B-A584-8A878BDD9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440F7D0-4CE6-CD4D-B1C3-4D8DFF860C2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3" name="Bilde 212">
          <a:extLst>
            <a:ext uri="{FF2B5EF4-FFF2-40B4-BE49-F238E27FC236}">
              <a16:creationId xmlns:a16="http://schemas.microsoft.com/office/drawing/2014/main" id="{1696E50B-2645-D647-B8C2-9EBAB2575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2DD4C66-CDC9-9D4B-A191-1F79A6CF973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5" name="Bilde 214">
          <a:extLst>
            <a:ext uri="{FF2B5EF4-FFF2-40B4-BE49-F238E27FC236}">
              <a16:creationId xmlns:a16="http://schemas.microsoft.com/office/drawing/2014/main" id="{6EE6CCAA-3E8F-D74E-8682-E89B9ABA4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D85C48-51E4-C041-A2AA-AC2ADA4032D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7" name="Bilde 216">
          <a:extLst>
            <a:ext uri="{FF2B5EF4-FFF2-40B4-BE49-F238E27FC236}">
              <a16:creationId xmlns:a16="http://schemas.microsoft.com/office/drawing/2014/main" id="{45A16833-7290-1849-A9BA-63ACC385C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C7CEDD0-FC0A-9E48-8966-DB43FB0BB8E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9" name="Bilde 218">
          <a:extLst>
            <a:ext uri="{FF2B5EF4-FFF2-40B4-BE49-F238E27FC236}">
              <a16:creationId xmlns:a16="http://schemas.microsoft.com/office/drawing/2014/main" id="{B76F598F-0DB1-114A-B6D3-3ACED72F2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2D7401-032A-C047-96F0-8FC6A9D7BF8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1" name="Bilde 220">
          <a:extLst>
            <a:ext uri="{FF2B5EF4-FFF2-40B4-BE49-F238E27FC236}">
              <a16:creationId xmlns:a16="http://schemas.microsoft.com/office/drawing/2014/main" id="{3F30FCD5-54E4-7A41-BC90-A0DBB5830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6B8ABD9-4093-B54C-B88C-D6FDB8CF359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3" name="Bilde 222">
          <a:extLst>
            <a:ext uri="{FF2B5EF4-FFF2-40B4-BE49-F238E27FC236}">
              <a16:creationId xmlns:a16="http://schemas.microsoft.com/office/drawing/2014/main" id="{3F9801AD-2DCD-6E4E-BA09-47BD14445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A3F2A78-64D6-C447-BEC8-32E17D4D909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5" name="Bilde 224">
          <a:extLst>
            <a:ext uri="{FF2B5EF4-FFF2-40B4-BE49-F238E27FC236}">
              <a16:creationId xmlns:a16="http://schemas.microsoft.com/office/drawing/2014/main" id="{8898E85B-EB44-6647-AB83-5D0238647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0262276-1F59-5847-9E64-372A0DD6E2E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7" name="Bilde 226">
          <a:extLst>
            <a:ext uri="{FF2B5EF4-FFF2-40B4-BE49-F238E27FC236}">
              <a16:creationId xmlns:a16="http://schemas.microsoft.com/office/drawing/2014/main" id="{38C08206-D121-DF47-B1AF-3A7A1D9B1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E488831-E80B-9B46-95B3-EFDD9DF48B4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9" name="Bilde 228">
          <a:extLst>
            <a:ext uri="{FF2B5EF4-FFF2-40B4-BE49-F238E27FC236}">
              <a16:creationId xmlns:a16="http://schemas.microsoft.com/office/drawing/2014/main" id="{0404E57B-44E6-1343-83BF-4CA51B0C4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5A7BBA9-7DA0-8C45-B096-1995F3C539E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1" name="Bilde 230">
          <a:extLst>
            <a:ext uri="{FF2B5EF4-FFF2-40B4-BE49-F238E27FC236}">
              <a16:creationId xmlns:a16="http://schemas.microsoft.com/office/drawing/2014/main" id="{9F6F359C-839C-3649-A791-3EC3C00E0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FA02F6B-41A4-F84D-938C-70F798FDFC8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3" name="Bilde 232">
          <a:extLst>
            <a:ext uri="{FF2B5EF4-FFF2-40B4-BE49-F238E27FC236}">
              <a16:creationId xmlns:a16="http://schemas.microsoft.com/office/drawing/2014/main" id="{4D42A373-AE1F-6148-B2C0-D78474A47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56247B3-A35B-D04D-A87C-944CC91AC1C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5" name="Bilde 234">
          <a:extLst>
            <a:ext uri="{FF2B5EF4-FFF2-40B4-BE49-F238E27FC236}">
              <a16:creationId xmlns:a16="http://schemas.microsoft.com/office/drawing/2014/main" id="{7159B46D-3EE2-3441-9D2A-806A139B6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CAC78B4-4AFE-8148-9607-42AD25FDD65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7" name="Bilde 236">
          <a:extLst>
            <a:ext uri="{FF2B5EF4-FFF2-40B4-BE49-F238E27FC236}">
              <a16:creationId xmlns:a16="http://schemas.microsoft.com/office/drawing/2014/main" id="{C3E50F1F-D02E-EA48-8D66-3B848DE9B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779FFDA-E7A3-3C4C-A834-E79C10A1FCB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9" name="Bilde 238">
          <a:extLst>
            <a:ext uri="{FF2B5EF4-FFF2-40B4-BE49-F238E27FC236}">
              <a16:creationId xmlns:a16="http://schemas.microsoft.com/office/drawing/2014/main" id="{646B923F-8A82-8F46-9A3D-AFC664762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C508D77-DF0A-4142-9820-B783042B1C8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1" name="Bilde 240">
          <a:extLst>
            <a:ext uri="{FF2B5EF4-FFF2-40B4-BE49-F238E27FC236}">
              <a16:creationId xmlns:a16="http://schemas.microsoft.com/office/drawing/2014/main" id="{87274634-B776-734A-8DB5-6E8A00C5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310E4B7-5A07-DA48-A8C5-A6D3B2C65B4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3" name="Bilde 242">
          <a:extLst>
            <a:ext uri="{FF2B5EF4-FFF2-40B4-BE49-F238E27FC236}">
              <a16:creationId xmlns:a16="http://schemas.microsoft.com/office/drawing/2014/main" id="{6D34DAB4-3DDE-6D4D-BFDD-E84B5DF34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1796A49-805D-2E4C-A0DB-38BB967DA4F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5" name="Bilde 244">
          <a:extLst>
            <a:ext uri="{FF2B5EF4-FFF2-40B4-BE49-F238E27FC236}">
              <a16:creationId xmlns:a16="http://schemas.microsoft.com/office/drawing/2014/main" id="{5914C8C1-2DFA-5A4D-8A21-21CE75003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C36DF38-A851-A448-9F29-8D2825B70DF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7" name="Bilde 246">
          <a:extLst>
            <a:ext uri="{FF2B5EF4-FFF2-40B4-BE49-F238E27FC236}">
              <a16:creationId xmlns:a16="http://schemas.microsoft.com/office/drawing/2014/main" id="{C6EBE509-F72E-F04A-B0B2-939B52BA1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68949C5-D146-CF41-9524-A0191EE56C2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9" name="Bilde 248">
          <a:extLst>
            <a:ext uri="{FF2B5EF4-FFF2-40B4-BE49-F238E27FC236}">
              <a16:creationId xmlns:a16="http://schemas.microsoft.com/office/drawing/2014/main" id="{6BC1A3E4-B5C8-FA4D-9366-99B2E7B3D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F3E2744-1BBC-EB4D-ABE8-D6F0FBCFCCE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1" name="Bilde 250">
          <a:extLst>
            <a:ext uri="{FF2B5EF4-FFF2-40B4-BE49-F238E27FC236}">
              <a16:creationId xmlns:a16="http://schemas.microsoft.com/office/drawing/2014/main" id="{90C6438C-DB0D-9943-A936-BF8848D13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EADFA4E-F85B-9842-B9F4-CD2A54AADED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A1746E11-D6A0-4675-842D-68245532B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E48F717-1AC6-4343-BE09-23FFFD04E8C6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29E27B68-4FDE-4505-81D1-4B8192922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E66E7EF-E741-43AB-AC73-72AECD366702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9FA02F69-30C1-FE47-B25D-F9CD10CE2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F883D5-C77E-B84B-A73C-8F589CBBF43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09D5021D-2C68-A440-9471-11127C76D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62BE651-2931-614D-A865-0A8420F3612A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ABBB00F9-BAFE-A340-8266-8899AE497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0A39A38-0834-E84D-9C3F-7E3A05C8EB2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FE6CDC7F-6EE9-8B4A-BB03-D4AEB5A13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91D8D42-94E0-B84B-89FC-295D447F34B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643F7429-C973-5F47-BEFA-B54A8E310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5BA45D-610E-E247-97F2-11547BB896B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D9B47FB5-85BA-9E4D-9E8A-3D83BF6CB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71E648-54FE-0D41-BF2C-E5AFC1717388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8B82608B-FEFC-7B49-BB35-6338BBE90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0071560-ACB0-F74E-8730-4DA3A98A1639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211C4E86-7D98-7B43-BFCC-615B68AAE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700AA32-2B2C-8848-9871-165EC872B43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72DA3122-42E1-7E43-8006-DE6CE6AE2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577B1EF-394F-2C45-A9ED-1A93DD073C13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BF8137B4-6514-3F45-AEEA-AEDC5941D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CC6519B-D090-E341-AC85-147AD239B20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9099B5A1-5820-FC4E-9FDC-C9AD78AFF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7284989-4A65-6B43-9867-195EAEFDB2E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9BD6178B-958F-6041-99BC-77056C9AF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3B057FA-708A-CC4F-82C5-63CF61AF477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51743A53-745C-EF48-99DA-C97E04309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585AFAC-482F-F64E-BD0C-000FFC37220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0818568A-EA77-D94E-BC63-5994E5A55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26CD9AD-7FA3-004E-BA5F-BB87B1E2473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1A5F8DA8-4D28-5D43-9C7D-DA2E11E2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C15659F-2706-814E-AB5D-5FB439A30EA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D68DC33F-9B97-CE4A-91C2-30A39222B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3386305-75D7-B944-85A6-D6A3A8D3FF9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03F2E16F-4AB9-3944-ABFD-1E95D8775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E7BE5D0-F7F6-034E-B16F-481D2525447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09F86868-A395-7B45-B648-B852A9634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3A47588-FF14-804C-917B-C1EBE3904C0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24526296-A392-C243-9F60-3D12F4AB2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B79D5CE-CD4A-3347-9BCE-E4D06B13BC5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7020E940-E4AC-2E4E-879A-46F46FEF5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9969E0-6D89-1549-92E5-22056B92D1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5EC48C7D-0CE7-7E47-8E47-E557EC50E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A6DA524-0173-D642-894E-8D21C1F5E35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B2E3C3F9-A083-A147-AE95-8D531675F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C315EFC-D151-C841-B485-1AFA2D83BBB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B7DCE139-5D9E-4D45-AA3C-26C08FE8D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8879C8-C636-3744-8B7A-C32412D3A6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77A4D376-430B-064A-9DCE-41BC78D41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231624-C964-5040-A8C8-70F844C4609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A85A9D82-BA0D-0041-95FE-0E0FF1CD8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783DEBB-4973-DF4C-8B9D-E10A890BC5D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F584A60C-CE26-114D-AA75-D46CBBD40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0445958-31E3-984D-BA3A-E4DD8E61E5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88218937-3257-B94A-A90A-716E3DA80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421837-C000-7047-BDB3-D6C8DFEFECE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81302CB5-FB2B-3844-8881-664C158C5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046B2D1-E21F-2E40-A028-4ECDCEFA65E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E118BB10-4B93-2749-809F-98AC9A638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BF12877-F7D6-0C49-8A25-E0A1BF7682B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9D439CFC-C59F-E84C-AB9C-3BDC3B915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30D7F77-9F19-FD40-87AA-B5A035DC034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475AC504-72B8-B24C-A062-BE9F2DF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F71FCFD-9427-2641-B278-8E50C84CED5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B03B39F7-1F24-734E-90C2-6D2C4EA1F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BE0B801-CD26-9E4B-91AA-A17B860E9FB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5901B1C0-68E8-4A43-89C8-F31E5B08B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02F0045-3944-324A-B9F1-76382583AF3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D3415A1F-B075-944D-AFD3-7534BE7C2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EF9B0C0-9867-C047-9621-A3C8AC91E81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91440</xdr:colOff>
      <xdr:row>3</xdr:row>
      <xdr:rowOff>508000</xdr:rowOff>
    </xdr:from>
    <xdr:to>
      <xdr:col>2</xdr:col>
      <xdr:colOff>639815</xdr:colOff>
      <xdr:row>3</xdr:row>
      <xdr:rowOff>1600199</xdr:rowOff>
    </xdr:to>
    <xdr:pic>
      <xdr:nvPicPr>
        <xdr:cNvPr id="78" name="Bilde 77">
          <a:extLst>
            <a:ext uri="{FF2B5EF4-FFF2-40B4-BE49-F238E27FC236}">
              <a16:creationId xmlns:a16="http://schemas.microsoft.com/office/drawing/2014/main" id="{E0E7D579-7D3B-6D48-A472-23D5C0572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" y="1371600"/>
          <a:ext cx="142213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79" name="Bilde 78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81" name="Bilde 80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83" name="Bilde 82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85" name="Bilde 84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8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87" name="Bilde 86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89" name="Bilde 88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91" name="Bilde 90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93" name="Bilde 92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95" name="Bilde 94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97" name="Bilde 96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99" name="Bilde 98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01" name="Bilde 100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03" name="Bilde 102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05" name="Bilde 104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0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07" name="Bilde 106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09" name="Bilde 108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11" name="Bilde 110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13" name="Bilde 112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1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15" name="Bilde 114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17" name="Bilde 116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19" name="Bilde 118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21" name="Bilde 120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23" name="Bilde 122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25" name="Bilde 124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27" name="Bilde 126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29" name="Bilde 128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BAAC37A6-503B-4EE5-9D39-B176E64FA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5CB4CE20-759D-4E4A-8EB0-D545BC9C8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2FA2571-6942-4118-8FE6-4FCE15D654BC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4E364016-A70E-45C7-B1D3-1E0CE83E4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2018D87-6671-4A21-9F45-1F0F5E5D0951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D7E2D29E-6DD9-394F-8FF7-791176AA3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22ED2F9-C2E9-0744-B1B9-53B2F6B3C419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CF58E026-DC24-AE46-9375-0D9A088AB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D2676FB-57E9-FB41-97E8-AB522A49018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B126401A-63EB-2D4E-BB83-6D3AD0373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3FAFAC-06B4-4E46-87D4-6383E11D4D0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A9349BB7-E587-0740-A63A-A50D70906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2CE2E17-7E40-C74D-9BFF-7805165E52B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84D8F3E4-F824-914D-8AFE-1261C6EC4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C7C4323-E684-7041-9149-A80B208B8F89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ABFC6FAF-30EF-0146-9D61-E6F6D69FA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21B6821-26A9-F942-A016-26EB5350640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1583997B-EDA3-244C-967A-499C1F80E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F90B653-084F-F14F-B9AC-90F99647D0A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A9B288EE-82F3-0F44-AB32-728B668D8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A2F807E-3822-0E4B-ABC4-E2FC0635064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6D6C8C63-FE02-7C41-9850-BE38411A3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6C9CE05-F74F-124A-89C6-1B306EB65E1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298B3FA5-C635-ED4F-863D-9970B7B51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BF5825-2B03-444B-B37E-69F8BAFBDC42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7F4688A0-FFAF-B94C-B773-3E9F45909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28" name="Bilde 27">
          <a:extLst>
            <a:ext uri="{FF2B5EF4-FFF2-40B4-BE49-F238E27FC236}">
              <a16:creationId xmlns:a16="http://schemas.microsoft.com/office/drawing/2014/main" id="{31B8CF9E-20D6-3347-871F-041042C42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8BE7E58-B398-F44C-BDBA-60AF170EE8E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C142EC4D-98AA-DC46-8AB7-C281F6456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FDE88FD-AD4D-8E47-A2C8-E9C29B356F2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05C9592D-01DC-2F4D-8064-321B2229E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3F6A5C9-5D3E-5344-BBE0-5FB487B9861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993E4506-9799-D540-9BDB-3FD62A1DE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ACC8CFF-60D0-BB40-91CB-ADE4E1CF333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D8B6B933-F0F9-FB49-AADD-00F4551CF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D5A3251-265D-6C44-AC9A-4275B3D8059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CB317307-AF68-1340-80F1-9C30FB307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7D8B5C6-FBA2-774A-906C-DEA47B0D1C6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03AC9F0E-2F23-8547-9D24-A82A31D54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0EC728-2FF4-CB49-A819-8381356734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4026F4DC-FE5F-F44A-9C4B-15FEB003D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881B6F5-AD93-6D40-9FD0-5111D776EF0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50B46045-7D84-9249-B1E1-C2BC71B52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2E706A-9408-6D41-8B73-E2E2746A9CC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D83F81A6-9887-584B-B076-233206946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9A67D69-BA33-144C-B624-2F42C4BF7A4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DB77B596-653B-C846-9F81-71667AFBA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6A49DBE-34F9-834B-B8B9-D94D190263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F724B9A6-AD35-0347-8576-95CF854AF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C610497-26AB-0D44-8D65-EFB07844F9C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6232C4CA-CDEA-3447-A954-61A46A01D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3DC5AFB-1DC2-C745-8963-A4F57B1AE01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BEB76237-762B-4742-971E-5D15741C1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7B4371-95FF-1446-800F-A7C9ADD4D4A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14BB2BC1-23B2-3B41-ABC7-4CB383B89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731075-C680-6F4B-9C35-F85907CACC7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14DE982E-F1A3-0D47-8E56-DEA35390D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5F447B-6E1A-524E-AC5F-776A3B48DB2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1F8E1141-95A2-D44C-8DB5-7891873C0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121DD85-F8C5-0845-B368-0C631269B32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BD779D46-AFFF-9847-8B58-5AFCB76EF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26EB04A-71D4-8A4C-AB2A-0CBE211A57A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C346532B-7FB1-E644-B133-EB6865A62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70BAE9-932D-5744-9A87-163E18E71C0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DFEAED4A-F591-D741-AED8-C9385DD3F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0C16BEA-E47C-D547-ADAC-55644018830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15939BB7-0893-B448-A1A6-B6E6578FB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65A71B1-C7F4-9243-9AB7-DAC7772F007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1EDEBE75-109A-7D44-8F17-C4EC2FD79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C65C89B-517A-4A49-BEE2-09AE0B1C876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84FCC769-8D4F-5A47-9BDC-D47124578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A0D340D-B90B-5849-829C-D8A62C51FD4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FCA45749-D2A9-4145-828D-3C76158AA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C3EAE12-A97A-7243-9F27-29A12FFDDEE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67733</xdr:colOff>
      <xdr:row>3</xdr:row>
      <xdr:rowOff>465666</xdr:rowOff>
    </xdr:from>
    <xdr:to>
      <xdr:col>2</xdr:col>
      <xdr:colOff>609335</xdr:colOff>
      <xdr:row>3</xdr:row>
      <xdr:rowOff>1557865</xdr:rowOff>
    </xdr:to>
    <xdr:pic>
      <xdr:nvPicPr>
        <xdr:cNvPr id="78" name="Bilde 77">
          <a:extLst>
            <a:ext uri="{FF2B5EF4-FFF2-40B4-BE49-F238E27FC236}">
              <a16:creationId xmlns:a16="http://schemas.microsoft.com/office/drawing/2014/main" id="{12AE2ECB-4EA5-6044-9E3A-8030A5FBF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133" y="1337733"/>
          <a:ext cx="142213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79" name="Bilde 78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1" name="Bilde 80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3" name="Bilde 82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5" name="Bilde 84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7" name="Bilde 86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9" name="Bilde 88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1" name="Bilde 90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3" name="Bilde 92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5" name="Bilde 94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7" name="Bilde 96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9" name="Bilde 98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1" name="Bilde 100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3" name="Bilde 102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5" name="Bilde 104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7" name="Bilde 106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9" name="Bilde 108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1" name="Bilde 110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3" name="Bilde 112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5" name="Bilde 114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7" name="Bilde 116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9" name="Bilde 118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1" name="Bilde 120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3" name="Bilde 122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5" name="Bilde 124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7" name="Bilde 126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9" name="Bilde 128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3" name="Bilde 52">
          <a:extLst>
            <a:ext uri="{FF2B5EF4-FFF2-40B4-BE49-F238E27FC236}">
              <a16:creationId xmlns:a16="http://schemas.microsoft.com/office/drawing/2014/main" id="{F595D092-210E-0F4C-98EA-A8CAB1D11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2676445-4D90-A94E-9D9F-C516F581652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1" name="Bilde 130">
          <a:extLst>
            <a:ext uri="{FF2B5EF4-FFF2-40B4-BE49-F238E27FC236}">
              <a16:creationId xmlns:a16="http://schemas.microsoft.com/office/drawing/2014/main" id="{75254EE0-FA2F-634F-AC6B-23E9D0116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940073-F21E-D54C-B8AE-786092C3812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3" name="Bilde 132">
          <a:extLst>
            <a:ext uri="{FF2B5EF4-FFF2-40B4-BE49-F238E27FC236}">
              <a16:creationId xmlns:a16="http://schemas.microsoft.com/office/drawing/2014/main" id="{F393F974-08BE-A346-9A92-BFB1F05CE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1A3BA26-A412-6D41-B9DC-711E0B0DA42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5" name="Bilde 134">
          <a:extLst>
            <a:ext uri="{FF2B5EF4-FFF2-40B4-BE49-F238E27FC236}">
              <a16:creationId xmlns:a16="http://schemas.microsoft.com/office/drawing/2014/main" id="{A59186AB-147A-8A45-840E-0F97291E1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7C120A5-881A-854D-93DE-A509530183B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7" name="Bilde 136">
          <a:extLst>
            <a:ext uri="{FF2B5EF4-FFF2-40B4-BE49-F238E27FC236}">
              <a16:creationId xmlns:a16="http://schemas.microsoft.com/office/drawing/2014/main" id="{42E048D8-2EE6-7847-AD45-4420DC60B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15A2F16-4AC5-AA40-8387-AC038ED35FA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9" name="Bilde 138">
          <a:extLst>
            <a:ext uri="{FF2B5EF4-FFF2-40B4-BE49-F238E27FC236}">
              <a16:creationId xmlns:a16="http://schemas.microsoft.com/office/drawing/2014/main" id="{4FB29C4E-57CF-8749-BB97-57B97B40A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589465B-400B-D34C-A8C3-0A0A499DB42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1" name="Bilde 140">
          <a:extLst>
            <a:ext uri="{FF2B5EF4-FFF2-40B4-BE49-F238E27FC236}">
              <a16:creationId xmlns:a16="http://schemas.microsoft.com/office/drawing/2014/main" id="{523A9751-131A-244B-97EC-334271A1B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C9077D-D7F1-4744-B66C-2722955337E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3" name="Bilde 142">
          <a:extLst>
            <a:ext uri="{FF2B5EF4-FFF2-40B4-BE49-F238E27FC236}">
              <a16:creationId xmlns:a16="http://schemas.microsoft.com/office/drawing/2014/main" id="{5C5ACCF2-9696-EB47-B4F2-46FFCAB42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9E2666-B48C-9E4C-BAA5-847B20EC4A9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5" name="Bilde 144">
          <a:extLst>
            <a:ext uri="{FF2B5EF4-FFF2-40B4-BE49-F238E27FC236}">
              <a16:creationId xmlns:a16="http://schemas.microsoft.com/office/drawing/2014/main" id="{E5CBB624-7CF4-0C45-8E91-7C16F18C3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11846C3-6741-0440-9B7A-37D0E72A0E7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7" name="Bilde 146">
          <a:extLst>
            <a:ext uri="{FF2B5EF4-FFF2-40B4-BE49-F238E27FC236}">
              <a16:creationId xmlns:a16="http://schemas.microsoft.com/office/drawing/2014/main" id="{B3B26638-A2B1-7245-A107-38F33C1E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AB3F2E6-6AF5-104D-8220-FE8F791953B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9" name="Bilde 148">
          <a:extLst>
            <a:ext uri="{FF2B5EF4-FFF2-40B4-BE49-F238E27FC236}">
              <a16:creationId xmlns:a16="http://schemas.microsoft.com/office/drawing/2014/main" id="{93D75702-58DA-274D-8163-D55A14394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C64A377-09C7-844C-BF1A-DEFCDE575A1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1" name="Bilde 150">
          <a:extLst>
            <a:ext uri="{FF2B5EF4-FFF2-40B4-BE49-F238E27FC236}">
              <a16:creationId xmlns:a16="http://schemas.microsoft.com/office/drawing/2014/main" id="{C37CBAF4-1F14-0C43-A455-4075C0B01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A293449-7F8D-DC4F-B773-382EDDA12C6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3" name="Bilde 152">
          <a:extLst>
            <a:ext uri="{FF2B5EF4-FFF2-40B4-BE49-F238E27FC236}">
              <a16:creationId xmlns:a16="http://schemas.microsoft.com/office/drawing/2014/main" id="{45FC439F-9851-7D45-8E80-91F916871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E9E2D2A-BF16-0E4A-99E9-83C86113E30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5" name="Bilde 154">
          <a:extLst>
            <a:ext uri="{FF2B5EF4-FFF2-40B4-BE49-F238E27FC236}">
              <a16:creationId xmlns:a16="http://schemas.microsoft.com/office/drawing/2014/main" id="{8AA1A59F-8746-2B4C-9FC8-032934CE0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FE817FA-B4AA-E449-8CF7-0810546A743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7" name="Bilde 156">
          <a:extLst>
            <a:ext uri="{FF2B5EF4-FFF2-40B4-BE49-F238E27FC236}">
              <a16:creationId xmlns:a16="http://schemas.microsoft.com/office/drawing/2014/main" id="{5E535BE4-7DC1-6E48-855A-3FAB1009A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BBDD493-F198-ED45-9498-FE3407587EA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9" name="Bilde 158">
          <a:extLst>
            <a:ext uri="{FF2B5EF4-FFF2-40B4-BE49-F238E27FC236}">
              <a16:creationId xmlns:a16="http://schemas.microsoft.com/office/drawing/2014/main" id="{44F9E7F5-72C6-2B4C-9F78-E3710647B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E8FDE3D-0BAA-184D-A96D-8C4252F0B0E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1" name="Bilde 160">
          <a:extLst>
            <a:ext uri="{FF2B5EF4-FFF2-40B4-BE49-F238E27FC236}">
              <a16:creationId xmlns:a16="http://schemas.microsoft.com/office/drawing/2014/main" id="{83816DEF-1BB6-6D4C-B77C-4A58CEC8C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428D7E3-4305-214E-BAD6-BAFA0667851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3" name="Bilde 162">
          <a:extLst>
            <a:ext uri="{FF2B5EF4-FFF2-40B4-BE49-F238E27FC236}">
              <a16:creationId xmlns:a16="http://schemas.microsoft.com/office/drawing/2014/main" id="{2CF1AF2F-FAD7-E545-BB01-81E2E5036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EC02C4F-BD48-144F-A65B-3598B16C4D9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5" name="Bilde 164">
          <a:extLst>
            <a:ext uri="{FF2B5EF4-FFF2-40B4-BE49-F238E27FC236}">
              <a16:creationId xmlns:a16="http://schemas.microsoft.com/office/drawing/2014/main" id="{0246618C-5BCA-544C-A3B5-E4EDDE47F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A69F28-ED41-8A45-A149-D873D228353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7" name="Bilde 166">
          <a:extLst>
            <a:ext uri="{FF2B5EF4-FFF2-40B4-BE49-F238E27FC236}">
              <a16:creationId xmlns:a16="http://schemas.microsoft.com/office/drawing/2014/main" id="{A2AD1298-8B2E-D347-A749-EB2688BA5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879BF9-470D-7E4C-85EE-B8421A3150D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9" name="Bilde 168">
          <a:extLst>
            <a:ext uri="{FF2B5EF4-FFF2-40B4-BE49-F238E27FC236}">
              <a16:creationId xmlns:a16="http://schemas.microsoft.com/office/drawing/2014/main" id="{2379F1F1-43B2-2D48-A9A5-73026721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6976D8C-F2CF-794C-9B93-E44E1F3CF83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1" name="Bilde 170">
          <a:extLst>
            <a:ext uri="{FF2B5EF4-FFF2-40B4-BE49-F238E27FC236}">
              <a16:creationId xmlns:a16="http://schemas.microsoft.com/office/drawing/2014/main" id="{ED41AE03-52E6-1D4A-BED0-F7B848F31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0275C9A-9A6B-2A44-9C18-742DF5787FF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3" name="Bilde 172">
          <a:extLst>
            <a:ext uri="{FF2B5EF4-FFF2-40B4-BE49-F238E27FC236}">
              <a16:creationId xmlns:a16="http://schemas.microsoft.com/office/drawing/2014/main" id="{39532254-374E-E649-9F46-C54083B5D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3992721-3308-624A-84BC-B59932D0126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5" name="Bilde 174">
          <a:extLst>
            <a:ext uri="{FF2B5EF4-FFF2-40B4-BE49-F238E27FC236}">
              <a16:creationId xmlns:a16="http://schemas.microsoft.com/office/drawing/2014/main" id="{C6147443-6038-0346-9A4E-451CBB050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E6A5E89-3F64-BD4E-8AED-EF0469B285E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7" name="Bilde 176">
          <a:extLst>
            <a:ext uri="{FF2B5EF4-FFF2-40B4-BE49-F238E27FC236}">
              <a16:creationId xmlns:a16="http://schemas.microsoft.com/office/drawing/2014/main" id="{D9975D50-B967-0B4A-BE24-5B566D3E0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7928077-D610-CE4D-B971-00BEF89EC82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9" name="Bilde 178">
          <a:extLst>
            <a:ext uri="{FF2B5EF4-FFF2-40B4-BE49-F238E27FC236}">
              <a16:creationId xmlns:a16="http://schemas.microsoft.com/office/drawing/2014/main" id="{AFF9AC2B-1018-6643-871A-F4CA53A2E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0AC6A70-008F-F04E-8D9D-2D8E402F08D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1" name="Bilde 180">
          <a:extLst>
            <a:ext uri="{FF2B5EF4-FFF2-40B4-BE49-F238E27FC236}">
              <a16:creationId xmlns:a16="http://schemas.microsoft.com/office/drawing/2014/main" id="{A93B8C68-D8A6-9D4E-B33D-AAED58BC7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236094A-B5FA-4A43-88A7-4544E2E6CA0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3" name="Bilde 182">
          <a:extLst>
            <a:ext uri="{FF2B5EF4-FFF2-40B4-BE49-F238E27FC236}">
              <a16:creationId xmlns:a16="http://schemas.microsoft.com/office/drawing/2014/main" id="{DE82980C-9592-3E41-AC1D-0AB8DEE10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F4818-019F-3748-A51E-2FE6429D263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5" name="Bilde 184">
          <a:extLst>
            <a:ext uri="{FF2B5EF4-FFF2-40B4-BE49-F238E27FC236}">
              <a16:creationId xmlns:a16="http://schemas.microsoft.com/office/drawing/2014/main" id="{C9107F5E-8F33-8F43-AC69-4A14E2682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D5C56D-FBF2-974C-A9B4-1CA0E91A7DD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7" name="Bilde 186">
          <a:extLst>
            <a:ext uri="{FF2B5EF4-FFF2-40B4-BE49-F238E27FC236}">
              <a16:creationId xmlns:a16="http://schemas.microsoft.com/office/drawing/2014/main" id="{414294B3-2982-CF45-8672-EDF66F3FE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A109F5D-5483-5141-BDE8-4F1F160E092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9" name="Bilde 188">
          <a:extLst>
            <a:ext uri="{FF2B5EF4-FFF2-40B4-BE49-F238E27FC236}">
              <a16:creationId xmlns:a16="http://schemas.microsoft.com/office/drawing/2014/main" id="{F61AF0E4-334F-8F4E-9F10-760B3E8A5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8CEE5A-B5A1-9148-84A6-2BBFF0D4263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1" name="Bilde 190">
          <a:extLst>
            <a:ext uri="{FF2B5EF4-FFF2-40B4-BE49-F238E27FC236}">
              <a16:creationId xmlns:a16="http://schemas.microsoft.com/office/drawing/2014/main" id="{8150F241-817C-B442-B3A2-CF87B243C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DEA4F7-8F89-5A4F-93BE-6F1C01C08EC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3" name="Bilde 192">
          <a:extLst>
            <a:ext uri="{FF2B5EF4-FFF2-40B4-BE49-F238E27FC236}">
              <a16:creationId xmlns:a16="http://schemas.microsoft.com/office/drawing/2014/main" id="{F5C2695E-6D8D-5C4A-B0A7-848DF66CC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8180D1-983E-3B40-AEB6-0DF6A3351E2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5" name="Bilde 194">
          <a:extLst>
            <a:ext uri="{FF2B5EF4-FFF2-40B4-BE49-F238E27FC236}">
              <a16:creationId xmlns:a16="http://schemas.microsoft.com/office/drawing/2014/main" id="{3F207B8B-9543-494B-89C9-36B082440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8DBC46D-3A67-BA43-BD50-6EC5FE97876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7" name="Bilde 196">
          <a:extLst>
            <a:ext uri="{FF2B5EF4-FFF2-40B4-BE49-F238E27FC236}">
              <a16:creationId xmlns:a16="http://schemas.microsoft.com/office/drawing/2014/main" id="{D0F48D0D-F0BF-1445-9848-3AFDFB1BE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1DCDD8D-148F-4D48-B961-6EB14BF2BA0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9" name="Bilde 198">
          <a:extLst>
            <a:ext uri="{FF2B5EF4-FFF2-40B4-BE49-F238E27FC236}">
              <a16:creationId xmlns:a16="http://schemas.microsoft.com/office/drawing/2014/main" id="{6EB39905-006F-0F41-8ED2-3F144A1F6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E8CA956-8153-4448-B1D8-C68A47A7A8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2" name="Bilde 201">
          <a:extLst>
            <a:ext uri="{FF2B5EF4-FFF2-40B4-BE49-F238E27FC236}">
              <a16:creationId xmlns:a16="http://schemas.microsoft.com/office/drawing/2014/main" id="{561920EB-AA2E-0948-8A79-151C0A216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8AAC1D2-690B-E54F-B2B1-2A534EA5ADA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4" name="Bilde 203">
          <a:extLst>
            <a:ext uri="{FF2B5EF4-FFF2-40B4-BE49-F238E27FC236}">
              <a16:creationId xmlns:a16="http://schemas.microsoft.com/office/drawing/2014/main" id="{3ECCE6A2-5619-EF41-9920-E1388F302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1B7F046-EF5F-F84D-B152-88C36955D06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6" name="Bilde 205">
          <a:extLst>
            <a:ext uri="{FF2B5EF4-FFF2-40B4-BE49-F238E27FC236}">
              <a16:creationId xmlns:a16="http://schemas.microsoft.com/office/drawing/2014/main" id="{890E7F5A-33DC-8E43-932B-62ACDF829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BE34A9A-5C4F-9C48-B408-BCF94646CBD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8" name="Bilde 207">
          <a:extLst>
            <a:ext uri="{FF2B5EF4-FFF2-40B4-BE49-F238E27FC236}">
              <a16:creationId xmlns:a16="http://schemas.microsoft.com/office/drawing/2014/main" id="{72DBE982-AA99-BF4C-8BF9-AD82B95EE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9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915E3F3-F51C-6947-9231-1687B07F053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0" name="Bilde 209">
          <a:extLst>
            <a:ext uri="{FF2B5EF4-FFF2-40B4-BE49-F238E27FC236}">
              <a16:creationId xmlns:a16="http://schemas.microsoft.com/office/drawing/2014/main" id="{08C8F1CD-2B63-2244-81FF-7D6D612DF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735878-6A7F-8A44-88ED-239F15FF212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2" name="Bilde 211">
          <a:extLst>
            <a:ext uri="{FF2B5EF4-FFF2-40B4-BE49-F238E27FC236}">
              <a16:creationId xmlns:a16="http://schemas.microsoft.com/office/drawing/2014/main" id="{621D9C34-3B02-5A46-BB45-71EEF0172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8E7FDE1-61FD-824C-94D6-AAE78ACCAA0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4" name="Bilde 213">
          <a:extLst>
            <a:ext uri="{FF2B5EF4-FFF2-40B4-BE49-F238E27FC236}">
              <a16:creationId xmlns:a16="http://schemas.microsoft.com/office/drawing/2014/main" id="{2BC81E67-2DA7-9241-9DA9-149083341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1722406-CD4F-E34F-BC92-D5E7111C6FA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6" name="Bilde 215">
          <a:extLst>
            <a:ext uri="{FF2B5EF4-FFF2-40B4-BE49-F238E27FC236}">
              <a16:creationId xmlns:a16="http://schemas.microsoft.com/office/drawing/2014/main" id="{DA7462D1-6E43-0A4B-9BFF-11A9B35C4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5C2BA4E-2FEE-AE4F-B07D-1828B1F0E9A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8" name="Bilde 217">
          <a:extLst>
            <a:ext uri="{FF2B5EF4-FFF2-40B4-BE49-F238E27FC236}">
              <a16:creationId xmlns:a16="http://schemas.microsoft.com/office/drawing/2014/main" id="{E8C5807A-E72E-DF4B-9FC1-827F9FE4B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B31611D-A642-B345-AEC8-6709E6766F2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0" name="Bilde 219">
          <a:extLst>
            <a:ext uri="{FF2B5EF4-FFF2-40B4-BE49-F238E27FC236}">
              <a16:creationId xmlns:a16="http://schemas.microsoft.com/office/drawing/2014/main" id="{83084639-D5DE-3044-8868-56666FE9D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ED2DB92-52C4-7B43-9F21-5B7778D9127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2" name="Bilde 221">
          <a:extLst>
            <a:ext uri="{FF2B5EF4-FFF2-40B4-BE49-F238E27FC236}">
              <a16:creationId xmlns:a16="http://schemas.microsoft.com/office/drawing/2014/main" id="{1AEAF061-F95C-4146-B30B-911B71A6C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8B03AD6-22C5-4D4A-BEFB-4EED7F482BF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4" name="Bilde 223">
          <a:extLst>
            <a:ext uri="{FF2B5EF4-FFF2-40B4-BE49-F238E27FC236}">
              <a16:creationId xmlns:a16="http://schemas.microsoft.com/office/drawing/2014/main" id="{B0BA155F-E660-534B-B78F-B754A8D5A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A7288E-E761-C046-BC05-844351007F4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6" name="Bilde 225">
          <a:extLst>
            <a:ext uri="{FF2B5EF4-FFF2-40B4-BE49-F238E27FC236}">
              <a16:creationId xmlns:a16="http://schemas.microsoft.com/office/drawing/2014/main" id="{B80C79B4-5537-3740-A621-F43D0F135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9C37748-6B59-1D49-80AA-267D0757EBA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8" name="Bilde 227">
          <a:extLst>
            <a:ext uri="{FF2B5EF4-FFF2-40B4-BE49-F238E27FC236}">
              <a16:creationId xmlns:a16="http://schemas.microsoft.com/office/drawing/2014/main" id="{C5DB3FE9-EC4D-9A44-93E8-00601812E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35D0024-E641-EE40-B7BD-A3721F6A06C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0" name="Bilde 229">
          <a:extLst>
            <a:ext uri="{FF2B5EF4-FFF2-40B4-BE49-F238E27FC236}">
              <a16:creationId xmlns:a16="http://schemas.microsoft.com/office/drawing/2014/main" id="{F5B29BB4-9319-A248-886F-D3412DAC8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EF85E5C-83CA-0A48-9DD9-5F988F3C0C8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2" name="Bilde 231">
          <a:extLst>
            <a:ext uri="{FF2B5EF4-FFF2-40B4-BE49-F238E27FC236}">
              <a16:creationId xmlns:a16="http://schemas.microsoft.com/office/drawing/2014/main" id="{40B742B7-06CA-1C46-823E-EDF68A8A1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EEEC83E-62BE-E34F-BBD2-0E6381AE5EC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4" name="Bilde 233">
          <a:extLst>
            <a:ext uri="{FF2B5EF4-FFF2-40B4-BE49-F238E27FC236}">
              <a16:creationId xmlns:a16="http://schemas.microsoft.com/office/drawing/2014/main" id="{96ADC37C-8441-6549-B582-0CF945D2C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2EA299E-300F-7447-975D-C306EE168D9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6" name="Bilde 235">
          <a:extLst>
            <a:ext uri="{FF2B5EF4-FFF2-40B4-BE49-F238E27FC236}">
              <a16:creationId xmlns:a16="http://schemas.microsoft.com/office/drawing/2014/main" id="{A66CB35C-0C09-9A45-AC45-B47C92971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532DD96-BB8A-4146-B931-8EE03D1A8CD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8" name="Bilde 237">
          <a:extLst>
            <a:ext uri="{FF2B5EF4-FFF2-40B4-BE49-F238E27FC236}">
              <a16:creationId xmlns:a16="http://schemas.microsoft.com/office/drawing/2014/main" id="{CAF061F2-202E-5840-8E49-32107D0BA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ED01BF6-6636-8047-97EF-C647FA539DB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0" name="Bilde 239">
          <a:extLst>
            <a:ext uri="{FF2B5EF4-FFF2-40B4-BE49-F238E27FC236}">
              <a16:creationId xmlns:a16="http://schemas.microsoft.com/office/drawing/2014/main" id="{8D872EC6-6B6D-6746-BB8C-89E55F847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F60FC22-DC82-DC40-9FDB-1BE93B110A4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2" name="Bilde 241">
          <a:extLst>
            <a:ext uri="{FF2B5EF4-FFF2-40B4-BE49-F238E27FC236}">
              <a16:creationId xmlns:a16="http://schemas.microsoft.com/office/drawing/2014/main" id="{38960D4E-DF12-3C42-A7E0-8B927DBB4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52339CF-D273-7F48-A600-C7B94D86895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4" name="Bilde 243">
          <a:extLst>
            <a:ext uri="{FF2B5EF4-FFF2-40B4-BE49-F238E27FC236}">
              <a16:creationId xmlns:a16="http://schemas.microsoft.com/office/drawing/2014/main" id="{F7A0204F-0E9E-BD49-81AD-5D0588996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6239D0C-2A3B-A74E-ABFC-142574D9EB8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6" name="Bilde 245">
          <a:extLst>
            <a:ext uri="{FF2B5EF4-FFF2-40B4-BE49-F238E27FC236}">
              <a16:creationId xmlns:a16="http://schemas.microsoft.com/office/drawing/2014/main" id="{73F16812-D4CB-4A49-988F-CC5DBB1EE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ED71564-C69A-F445-9473-FD22C65F3D8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8" name="Bilde 247">
          <a:extLst>
            <a:ext uri="{FF2B5EF4-FFF2-40B4-BE49-F238E27FC236}">
              <a16:creationId xmlns:a16="http://schemas.microsoft.com/office/drawing/2014/main" id="{BDFFD26A-1B30-F14B-857E-AA98409D8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D4E95A6-1242-8445-8160-6425A367BF0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0" name="Bilde 249">
          <a:extLst>
            <a:ext uri="{FF2B5EF4-FFF2-40B4-BE49-F238E27FC236}">
              <a16:creationId xmlns:a16="http://schemas.microsoft.com/office/drawing/2014/main" id="{1CD319A9-469A-7B42-9231-CDE4198D9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B3AB982-E784-434C-BC34-69D3DC0B0CD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2" name="Bilde 251">
          <a:extLst>
            <a:ext uri="{FF2B5EF4-FFF2-40B4-BE49-F238E27FC236}">
              <a16:creationId xmlns:a16="http://schemas.microsoft.com/office/drawing/2014/main" id="{DA594121-2280-BD48-8EF6-05D7C1A46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32F21D9-2541-9E48-9AA2-D8ECC1FD26E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F7602BAB-13C7-43DF-9EE3-54245CA9E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CE02051-3B9A-4511-B684-37EE2DE8BE68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7B756DAE-7528-40CE-A954-BB6A2A3B1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9AC308F-C8C7-4393-A497-49AD0C75BF25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4795B414-6592-5947-BB9D-17ACF9473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67F1C1-B11F-1546-AB1C-E460B55705A9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31D308DC-4ADF-1743-A7DF-5BEBE1BE1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CDC5D26-CF55-3347-9046-55CAB3501353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6C3AAC24-637A-CF48-B5E8-1B0C870DF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4F552D-05CA-0343-A08B-8E1FA635B272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B92A7E11-2EB2-D142-87D1-A07BC378C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2EEA70C-63AE-8446-90F6-0905AA05DC4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FBDE6965-8B5A-7242-9533-40A71251C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26DDC1-9EF4-C54B-A2A7-73A181E1A9B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5746D5E7-67A4-634E-B78F-F7D764DDF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FED2E7-91FF-014D-A6E1-B5DC06C483AB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56E59D0F-EA11-5A4F-9805-515820954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5CD86C7-6D2C-F940-88C9-89F8914852B1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D54FE6E8-63DA-3A45-B754-899E17EFF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D160C36-E928-224D-B77A-99E3E8F20713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FF2830DC-F1EA-9844-A586-0ADA5DBBC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247A52A-1DE3-C047-B42B-56EF499BFB5C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5D11E618-A977-0042-8024-373BDC3F9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E32946D-3D00-5244-A62D-1C4D698AF43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DCDA7014-A202-FF44-B054-7579C7553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F24E2C5-F7E9-F94B-BFC4-C707D9BCB53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558E6966-3FAC-4947-AA4E-A7456DD48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AFADF2F-A1EF-DD45-A900-84E30AEB7CD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33454BC0-2CB7-284D-A82B-14D32CDF3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11F0E27-2509-FA47-B55C-CB7AD91C39B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C6382B8C-FEBA-494A-B5D1-8410FC78F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338B35-CCF4-3947-9389-25203499864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3FFA1AF8-7C4F-9441-92A7-9F648CADB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42E221-D52A-B643-8E6B-2E27DA4694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E8D08DF6-20D5-D341-B6F6-38EE48672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5966EDC-AE46-524E-A497-2D2DA1164A5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C55401DA-42AB-CA4A-9C2D-EA0A05383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9CBF541-84D5-414C-B16F-85828A01A74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4C60C3C8-7D20-F148-AD8A-BCBE52D20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BCAB71-ACE3-9C49-BC37-2DC7AD8903D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A6701415-31D6-B946-995E-F42EC67E3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C0F4FE9-6C77-774B-B030-CEA73E88E6A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D5726CBB-2802-9943-9A63-7F2FF41C4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EC2013D-A11C-8F43-9EF1-C06FE6B802A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454438D2-DD80-634E-8FF7-81DDA4728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ACCF8E0-2A63-654F-BC99-4133443A02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6C17ABC3-F7FD-1449-8BDA-69AA83088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9232A8-63E3-7947-BB70-0EA1F710973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AB143E21-EBC6-4742-8F59-71A66A5F3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7ED1A29-00E9-054E-80DE-45DC170E682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98D24FEE-8911-1B46-BCF1-2F401BECF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3FF73EA-CAD7-7D4B-BBA9-C7FA5E97873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DD2DAF3A-6251-494D-871A-4B460B6F5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4195927-0C2A-5A49-A67B-106B31C977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501AB1F2-B438-1549-A879-87EC1DCD4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75313BB-C165-664A-90C7-1C4AB65090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C095934D-D867-534C-BDD2-B04AB0491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9B793E-6EDE-3A44-9B41-3E936A3F8D8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54CA205C-038D-934B-BF86-583B8A553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F0979D-F2B5-964D-A7BF-FC0C58784DE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B9616468-AE20-9540-8F38-B3A9A3BC9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3EE1B-8D6C-E742-8AC9-F25ABBCB979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2AB43D1A-F8B1-9048-806E-5C592D799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650E49E-ADCE-5946-BE4F-27F434883C4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9F1CB240-2DD7-064C-9B5C-0EE9A9EB4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C4DCD59-BFD2-0448-9E48-2527CB017A7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3E5BE550-670E-E440-843B-C5C9FA76A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334D1A8-B561-A644-8285-03034CF3128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AB7F8D4B-15F3-2C4F-AF2B-5C8BED1C7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16BFE8A-2F1D-E14C-8947-7F9CBB08E24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BE35AEAE-C79F-144C-873F-7C729E238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95EE397-9BB7-5141-BD58-118C1C496EB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84666</xdr:colOff>
      <xdr:row>3</xdr:row>
      <xdr:rowOff>474133</xdr:rowOff>
    </xdr:from>
    <xdr:to>
      <xdr:col>2</xdr:col>
      <xdr:colOff>626268</xdr:colOff>
      <xdr:row>3</xdr:row>
      <xdr:rowOff>1566332</xdr:rowOff>
    </xdr:to>
    <xdr:pic>
      <xdr:nvPicPr>
        <xdr:cNvPr id="78" name="Bilde 77">
          <a:extLst>
            <a:ext uri="{FF2B5EF4-FFF2-40B4-BE49-F238E27FC236}">
              <a16:creationId xmlns:a16="http://schemas.microsoft.com/office/drawing/2014/main" id="{4E1AAA22-3A08-EF47-88BF-7423F81B2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066" y="1346200"/>
          <a:ext cx="142213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79" name="Bilde 78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1" name="Bilde 80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3" name="Bilde 82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5" name="Bilde 84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7" name="Bilde 86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89" name="Bilde 88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1" name="Bilde 90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3" name="Bilde 92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5" name="Bilde 94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7" name="Bilde 96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99" name="Bilde 98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1" name="Bilde 100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3" name="Bilde 102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5" name="Bilde 104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7" name="Bilde 106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09" name="Bilde 108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1" name="Bilde 110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3" name="Bilde 112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5" name="Bilde 114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7" name="Bilde 116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19" name="Bilde 118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1" name="Bilde 120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3" name="Bilde 122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5" name="Bilde 124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7" name="Bilde 126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346604</xdr:colOff>
      <xdr:row>3</xdr:row>
      <xdr:rowOff>1589088</xdr:rowOff>
    </xdr:to>
    <xdr:pic>
      <xdr:nvPicPr>
        <xdr:cNvPr id="129" name="Bilde 128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57151</xdr:colOff>
      <xdr:row>3</xdr:row>
      <xdr:rowOff>289982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3" name="Bilde 52">
          <a:extLst>
            <a:ext uri="{FF2B5EF4-FFF2-40B4-BE49-F238E27FC236}">
              <a16:creationId xmlns:a16="http://schemas.microsoft.com/office/drawing/2014/main" id="{7DEF53B3-C082-994E-B78D-FA1D4646E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9E43B89-56A8-5D4A-8D37-B33F5F8A60D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1" name="Bilde 130">
          <a:extLst>
            <a:ext uri="{FF2B5EF4-FFF2-40B4-BE49-F238E27FC236}">
              <a16:creationId xmlns:a16="http://schemas.microsoft.com/office/drawing/2014/main" id="{5A871997-315E-D949-9EFF-6648E6835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BFAEFAF-FFA3-754B-9432-CBEBFF3F003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3" name="Bilde 132">
          <a:extLst>
            <a:ext uri="{FF2B5EF4-FFF2-40B4-BE49-F238E27FC236}">
              <a16:creationId xmlns:a16="http://schemas.microsoft.com/office/drawing/2014/main" id="{EC4F816E-9A55-A14E-84B7-BAC4B6A07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9DE809D-847F-5745-AE3E-6BDFD54FFDE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5" name="Bilde 134">
          <a:extLst>
            <a:ext uri="{FF2B5EF4-FFF2-40B4-BE49-F238E27FC236}">
              <a16:creationId xmlns:a16="http://schemas.microsoft.com/office/drawing/2014/main" id="{F3871FDA-2407-4D4C-BBE5-0AA0623BD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18724C8-4618-4142-8AC2-B4FFFD12D20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7" name="Bilde 136">
          <a:extLst>
            <a:ext uri="{FF2B5EF4-FFF2-40B4-BE49-F238E27FC236}">
              <a16:creationId xmlns:a16="http://schemas.microsoft.com/office/drawing/2014/main" id="{17F3A762-A479-9644-B1D6-E9D89D634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D012740-D1D6-654E-AE4C-2923B0D78FE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9" name="Bilde 138">
          <a:extLst>
            <a:ext uri="{FF2B5EF4-FFF2-40B4-BE49-F238E27FC236}">
              <a16:creationId xmlns:a16="http://schemas.microsoft.com/office/drawing/2014/main" id="{67648800-F444-9344-B642-3334B917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1A9947F-39F0-4745-977A-8540923E663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1" name="Bilde 140">
          <a:extLst>
            <a:ext uri="{FF2B5EF4-FFF2-40B4-BE49-F238E27FC236}">
              <a16:creationId xmlns:a16="http://schemas.microsoft.com/office/drawing/2014/main" id="{E108D327-017B-024B-AAC8-15A9C27ED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B745752-3DAC-964B-B33D-82A23C3765F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3" name="Bilde 142">
          <a:extLst>
            <a:ext uri="{FF2B5EF4-FFF2-40B4-BE49-F238E27FC236}">
              <a16:creationId xmlns:a16="http://schemas.microsoft.com/office/drawing/2014/main" id="{FD3D69F3-76AB-7F4C-B853-0AEDEF9FF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5FA0358-26A5-FC42-AD98-5923FF75BE9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5" name="Bilde 144">
          <a:extLst>
            <a:ext uri="{FF2B5EF4-FFF2-40B4-BE49-F238E27FC236}">
              <a16:creationId xmlns:a16="http://schemas.microsoft.com/office/drawing/2014/main" id="{082E1C84-FAC1-2D43-9E81-F185A258E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2C41CC-4963-F144-85E4-B890E04C07E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7" name="Bilde 146">
          <a:extLst>
            <a:ext uri="{FF2B5EF4-FFF2-40B4-BE49-F238E27FC236}">
              <a16:creationId xmlns:a16="http://schemas.microsoft.com/office/drawing/2014/main" id="{A6F9AD67-697B-5E4A-8BCF-74705630E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8B756EF-0C91-9545-967F-2E998AAA65D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9" name="Bilde 148">
          <a:extLst>
            <a:ext uri="{FF2B5EF4-FFF2-40B4-BE49-F238E27FC236}">
              <a16:creationId xmlns:a16="http://schemas.microsoft.com/office/drawing/2014/main" id="{57EFFB7E-EFCC-2243-9F04-ED1B06DC7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4BD89-7E3D-B347-B0DF-881E5D8B58A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1" name="Bilde 150">
          <a:extLst>
            <a:ext uri="{FF2B5EF4-FFF2-40B4-BE49-F238E27FC236}">
              <a16:creationId xmlns:a16="http://schemas.microsoft.com/office/drawing/2014/main" id="{6E99A652-B620-E143-B4A5-8F1293F99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906B70D-CECB-1744-98CF-F7FB3E7D008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3" name="Bilde 152">
          <a:extLst>
            <a:ext uri="{FF2B5EF4-FFF2-40B4-BE49-F238E27FC236}">
              <a16:creationId xmlns:a16="http://schemas.microsoft.com/office/drawing/2014/main" id="{7A5F7303-F958-9046-A24F-54F55F41B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D641942-5723-CC4B-A965-51BE23D7336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5" name="Bilde 154">
          <a:extLst>
            <a:ext uri="{FF2B5EF4-FFF2-40B4-BE49-F238E27FC236}">
              <a16:creationId xmlns:a16="http://schemas.microsoft.com/office/drawing/2014/main" id="{F91BC4E7-0864-8141-BEBD-37C6C60AB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B1CB290-A676-3F44-AC85-45264A89BDE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7" name="Bilde 156">
          <a:extLst>
            <a:ext uri="{FF2B5EF4-FFF2-40B4-BE49-F238E27FC236}">
              <a16:creationId xmlns:a16="http://schemas.microsoft.com/office/drawing/2014/main" id="{C297BC19-AA84-D84D-A40B-3757F2E7E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5FCF3A4-F2F7-2849-8D3F-445DE68A628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9" name="Bilde 158">
          <a:extLst>
            <a:ext uri="{FF2B5EF4-FFF2-40B4-BE49-F238E27FC236}">
              <a16:creationId xmlns:a16="http://schemas.microsoft.com/office/drawing/2014/main" id="{19F3B4D5-A5EF-BF49-AD70-25A68EDC8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31CD0A7-6FEF-CD43-8FC9-416CE09607A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1" name="Bilde 160">
          <a:extLst>
            <a:ext uri="{FF2B5EF4-FFF2-40B4-BE49-F238E27FC236}">
              <a16:creationId xmlns:a16="http://schemas.microsoft.com/office/drawing/2014/main" id="{E9FF0AAB-8A19-DD40-A6AE-58E732D6C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C0E24E-41F9-A348-BC70-6B9610F905D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3" name="Bilde 162">
          <a:extLst>
            <a:ext uri="{FF2B5EF4-FFF2-40B4-BE49-F238E27FC236}">
              <a16:creationId xmlns:a16="http://schemas.microsoft.com/office/drawing/2014/main" id="{1CE9132F-0A11-8D41-A69A-054C75970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8F66DE5-2448-AA43-9063-C4832B7A048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5" name="Bilde 164">
          <a:extLst>
            <a:ext uri="{FF2B5EF4-FFF2-40B4-BE49-F238E27FC236}">
              <a16:creationId xmlns:a16="http://schemas.microsoft.com/office/drawing/2014/main" id="{045D729D-F1DC-B440-8305-D107E0235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1ECB16-D181-5049-B748-20734D4D7F1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7" name="Bilde 166">
          <a:extLst>
            <a:ext uri="{FF2B5EF4-FFF2-40B4-BE49-F238E27FC236}">
              <a16:creationId xmlns:a16="http://schemas.microsoft.com/office/drawing/2014/main" id="{ACC4F6BF-8217-2442-B5FC-4788F1037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CF58D44-1BB7-D14F-BEFD-936587BBE33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9" name="Bilde 168">
          <a:extLst>
            <a:ext uri="{FF2B5EF4-FFF2-40B4-BE49-F238E27FC236}">
              <a16:creationId xmlns:a16="http://schemas.microsoft.com/office/drawing/2014/main" id="{60ACCCBE-77F2-964F-B9B7-690C27D36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9E5054A-415D-B843-B0BF-FA28AAF21F6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1" name="Bilde 170">
          <a:extLst>
            <a:ext uri="{FF2B5EF4-FFF2-40B4-BE49-F238E27FC236}">
              <a16:creationId xmlns:a16="http://schemas.microsoft.com/office/drawing/2014/main" id="{D3EA2B2F-8EBA-5540-9277-89CC1C0EB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B827B5-4B3C-5344-BEEF-8C59F028708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3" name="Bilde 172">
          <a:extLst>
            <a:ext uri="{FF2B5EF4-FFF2-40B4-BE49-F238E27FC236}">
              <a16:creationId xmlns:a16="http://schemas.microsoft.com/office/drawing/2014/main" id="{1E58BD1C-FE8E-FA45-95F5-C500560C9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D59D40A-D71B-3F42-8894-C7610EA0C14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5" name="Bilde 174">
          <a:extLst>
            <a:ext uri="{FF2B5EF4-FFF2-40B4-BE49-F238E27FC236}">
              <a16:creationId xmlns:a16="http://schemas.microsoft.com/office/drawing/2014/main" id="{01BF392D-7162-9C48-BAF4-7BC5AB4FB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BEC501-23F9-C043-9687-13A29245527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7" name="Bilde 176">
          <a:extLst>
            <a:ext uri="{FF2B5EF4-FFF2-40B4-BE49-F238E27FC236}">
              <a16:creationId xmlns:a16="http://schemas.microsoft.com/office/drawing/2014/main" id="{C4E59692-135C-7246-A1CB-55F36AD31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D8FEFE-9CF4-BE4B-B05B-25DE42372B3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9" name="Bilde 178">
          <a:extLst>
            <a:ext uri="{FF2B5EF4-FFF2-40B4-BE49-F238E27FC236}">
              <a16:creationId xmlns:a16="http://schemas.microsoft.com/office/drawing/2014/main" id="{C6AEAB74-F0E8-1547-A57D-0275A56BA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2D910B6-5ED3-5C4A-A944-093A6EAB826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1" name="Bilde 180">
          <a:extLst>
            <a:ext uri="{FF2B5EF4-FFF2-40B4-BE49-F238E27FC236}">
              <a16:creationId xmlns:a16="http://schemas.microsoft.com/office/drawing/2014/main" id="{F55C0149-20C4-6343-8CA7-DBC64B801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17BCBB6-FD5F-D946-9652-9B89FD1F9C3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3" name="Bilde 182">
          <a:extLst>
            <a:ext uri="{FF2B5EF4-FFF2-40B4-BE49-F238E27FC236}">
              <a16:creationId xmlns:a16="http://schemas.microsoft.com/office/drawing/2014/main" id="{FD884092-9EB0-B04D-BAB3-2F4CCB385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6FF0F0-3F22-4A43-B187-F91ED966E8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5" name="Bilde 184">
          <a:extLst>
            <a:ext uri="{FF2B5EF4-FFF2-40B4-BE49-F238E27FC236}">
              <a16:creationId xmlns:a16="http://schemas.microsoft.com/office/drawing/2014/main" id="{DBC126DA-0766-8F42-AA08-C4A5DA173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110C9F6-4B7D-E144-B706-1A5233FBFBD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7" name="Bilde 186">
          <a:extLst>
            <a:ext uri="{FF2B5EF4-FFF2-40B4-BE49-F238E27FC236}">
              <a16:creationId xmlns:a16="http://schemas.microsoft.com/office/drawing/2014/main" id="{6EB62E81-153F-8B45-8F9B-0179AD147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C1EFAA5-B8D2-744C-A321-4D81DCC07F5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9" name="Bilde 188">
          <a:extLst>
            <a:ext uri="{FF2B5EF4-FFF2-40B4-BE49-F238E27FC236}">
              <a16:creationId xmlns:a16="http://schemas.microsoft.com/office/drawing/2014/main" id="{EBEFCD0B-3E87-8049-87E3-584058B0A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EBE983F-CB8D-4B40-814D-A6F58C17164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1" name="Bilde 190">
          <a:extLst>
            <a:ext uri="{FF2B5EF4-FFF2-40B4-BE49-F238E27FC236}">
              <a16:creationId xmlns:a16="http://schemas.microsoft.com/office/drawing/2014/main" id="{9ED3DC17-15AC-394F-B58F-63D82B28E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84DA65C-2BDF-5243-829F-C72B9692E2E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3" name="Bilde 192">
          <a:extLst>
            <a:ext uri="{FF2B5EF4-FFF2-40B4-BE49-F238E27FC236}">
              <a16:creationId xmlns:a16="http://schemas.microsoft.com/office/drawing/2014/main" id="{54E9F0F9-CE86-3A4A-A1DA-EBA9CB1EA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B26452D-033A-E549-834A-D1C309ACA71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5" name="Bilde 194">
          <a:extLst>
            <a:ext uri="{FF2B5EF4-FFF2-40B4-BE49-F238E27FC236}">
              <a16:creationId xmlns:a16="http://schemas.microsoft.com/office/drawing/2014/main" id="{1EABAC59-6160-224C-A230-79D2EB11A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723753D-25A4-0942-A224-5EFF34E7F59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7" name="Bilde 196">
          <a:extLst>
            <a:ext uri="{FF2B5EF4-FFF2-40B4-BE49-F238E27FC236}">
              <a16:creationId xmlns:a16="http://schemas.microsoft.com/office/drawing/2014/main" id="{EFAA6812-9E41-7344-B701-5BB729DED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3A26D81-3D5E-3E44-9615-39D50A59552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9" name="Bilde 198">
          <a:extLst>
            <a:ext uri="{FF2B5EF4-FFF2-40B4-BE49-F238E27FC236}">
              <a16:creationId xmlns:a16="http://schemas.microsoft.com/office/drawing/2014/main" id="{C27E4072-4198-C147-97E4-D2CD925E8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7382946-C6C9-DF44-8042-7AAF89E6D3D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2" name="Bilde 201">
          <a:extLst>
            <a:ext uri="{FF2B5EF4-FFF2-40B4-BE49-F238E27FC236}">
              <a16:creationId xmlns:a16="http://schemas.microsoft.com/office/drawing/2014/main" id="{8D8EE1A1-E617-CE42-A6CD-B0174E593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1322F2A-1115-5247-87E8-201A6354D67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4" name="Bilde 203">
          <a:extLst>
            <a:ext uri="{FF2B5EF4-FFF2-40B4-BE49-F238E27FC236}">
              <a16:creationId xmlns:a16="http://schemas.microsoft.com/office/drawing/2014/main" id="{9E2E3F43-6F2B-BB4C-89BE-C81E9D83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963A00B-FFE2-6845-9B6D-0EA10AD2FD9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6" name="Bilde 205">
          <a:extLst>
            <a:ext uri="{FF2B5EF4-FFF2-40B4-BE49-F238E27FC236}">
              <a16:creationId xmlns:a16="http://schemas.microsoft.com/office/drawing/2014/main" id="{61CEF34F-C811-A84C-9615-4B3B7CB53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10479C3-7883-5745-937A-476CB5C1112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8" name="Bilde 207">
          <a:extLst>
            <a:ext uri="{FF2B5EF4-FFF2-40B4-BE49-F238E27FC236}">
              <a16:creationId xmlns:a16="http://schemas.microsoft.com/office/drawing/2014/main" id="{B89B90E5-3D06-0549-8A84-00A217D09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9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6B89850-A6C0-124B-BAA9-F4724CA427B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0" name="Bilde 209">
          <a:extLst>
            <a:ext uri="{FF2B5EF4-FFF2-40B4-BE49-F238E27FC236}">
              <a16:creationId xmlns:a16="http://schemas.microsoft.com/office/drawing/2014/main" id="{6E398A94-6E46-F94F-89FB-B7074431F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6229DC3-BB0A-8A41-BF41-7340C79762D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2" name="Bilde 211">
          <a:extLst>
            <a:ext uri="{FF2B5EF4-FFF2-40B4-BE49-F238E27FC236}">
              <a16:creationId xmlns:a16="http://schemas.microsoft.com/office/drawing/2014/main" id="{F8216D24-1C27-7446-A804-0F5C45071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931E71C-B180-DB41-9E07-992DC87789A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4" name="Bilde 213">
          <a:extLst>
            <a:ext uri="{FF2B5EF4-FFF2-40B4-BE49-F238E27FC236}">
              <a16:creationId xmlns:a16="http://schemas.microsoft.com/office/drawing/2014/main" id="{12CFC17C-DD86-1E47-A5A9-336647BA6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016D3B0-C343-4549-A821-25628501254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6" name="Bilde 215">
          <a:extLst>
            <a:ext uri="{FF2B5EF4-FFF2-40B4-BE49-F238E27FC236}">
              <a16:creationId xmlns:a16="http://schemas.microsoft.com/office/drawing/2014/main" id="{70F191AD-D3D9-D042-A659-BE147365F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9D21E95-209E-184A-824E-E9B5BFF8824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8" name="Bilde 217">
          <a:extLst>
            <a:ext uri="{FF2B5EF4-FFF2-40B4-BE49-F238E27FC236}">
              <a16:creationId xmlns:a16="http://schemas.microsoft.com/office/drawing/2014/main" id="{25F3E770-531F-CE44-BA2B-DD71374C0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DCC51D1-DAB0-6649-BE68-35724EDAC8A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0" name="Bilde 219">
          <a:extLst>
            <a:ext uri="{FF2B5EF4-FFF2-40B4-BE49-F238E27FC236}">
              <a16:creationId xmlns:a16="http://schemas.microsoft.com/office/drawing/2014/main" id="{C161D40D-ADC5-C64F-A207-721B1F90B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1C3E162-6268-E949-B024-081C1E16DC8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2" name="Bilde 221">
          <a:extLst>
            <a:ext uri="{FF2B5EF4-FFF2-40B4-BE49-F238E27FC236}">
              <a16:creationId xmlns:a16="http://schemas.microsoft.com/office/drawing/2014/main" id="{A8C92059-DCBE-3A4C-A25C-BDFC70B72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62230A3-6760-074F-ABC9-53F5AE22B5C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4" name="Bilde 223">
          <a:extLst>
            <a:ext uri="{FF2B5EF4-FFF2-40B4-BE49-F238E27FC236}">
              <a16:creationId xmlns:a16="http://schemas.microsoft.com/office/drawing/2014/main" id="{E8F40F0F-2ECA-0440-9AFE-CE98A01E6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DEABBD7-B69E-7544-95C4-33A0915AF64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6" name="Bilde 225">
          <a:extLst>
            <a:ext uri="{FF2B5EF4-FFF2-40B4-BE49-F238E27FC236}">
              <a16:creationId xmlns:a16="http://schemas.microsoft.com/office/drawing/2014/main" id="{712804C9-5A4A-474D-BF09-84B3AA9BE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B5AC850-4390-7D42-A1CE-429A3D1EECB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8" name="Bilde 227">
          <a:extLst>
            <a:ext uri="{FF2B5EF4-FFF2-40B4-BE49-F238E27FC236}">
              <a16:creationId xmlns:a16="http://schemas.microsoft.com/office/drawing/2014/main" id="{15084731-55F7-7C44-A6ED-062F88D24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7AFF1A-8444-E441-829E-65540424F0D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0" name="Bilde 229">
          <a:extLst>
            <a:ext uri="{FF2B5EF4-FFF2-40B4-BE49-F238E27FC236}">
              <a16:creationId xmlns:a16="http://schemas.microsoft.com/office/drawing/2014/main" id="{2A9A209F-ECA0-0F48-AEEF-5EB3C24D1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40DA0FF-C2A4-734B-91D0-3670CE1AADB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2" name="Bilde 231">
          <a:extLst>
            <a:ext uri="{FF2B5EF4-FFF2-40B4-BE49-F238E27FC236}">
              <a16:creationId xmlns:a16="http://schemas.microsoft.com/office/drawing/2014/main" id="{B4530A3D-3C1B-E544-8913-3A646C487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AA24F80-3489-AA48-BA4D-236D0D69393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4" name="Bilde 233">
          <a:extLst>
            <a:ext uri="{FF2B5EF4-FFF2-40B4-BE49-F238E27FC236}">
              <a16:creationId xmlns:a16="http://schemas.microsoft.com/office/drawing/2014/main" id="{6ABD427C-8B9E-644A-AAF6-EE614D0BB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25BF935-B7DD-3249-A94B-542C20F9965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6" name="Bilde 235">
          <a:extLst>
            <a:ext uri="{FF2B5EF4-FFF2-40B4-BE49-F238E27FC236}">
              <a16:creationId xmlns:a16="http://schemas.microsoft.com/office/drawing/2014/main" id="{B0453B0F-79CC-B941-B1EF-65D676C5A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568B10A-E820-8749-8CE8-AF0877EA456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8" name="Bilde 237">
          <a:extLst>
            <a:ext uri="{FF2B5EF4-FFF2-40B4-BE49-F238E27FC236}">
              <a16:creationId xmlns:a16="http://schemas.microsoft.com/office/drawing/2014/main" id="{F6C5AC1C-A8B9-7348-8752-4CCC893F2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97E8D7D-756F-384D-A232-18E2DED4C5E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0" name="Bilde 239">
          <a:extLst>
            <a:ext uri="{FF2B5EF4-FFF2-40B4-BE49-F238E27FC236}">
              <a16:creationId xmlns:a16="http://schemas.microsoft.com/office/drawing/2014/main" id="{BDCCCDDB-C132-AA43-8E4B-C6AFA66E7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DF7E72-6FC1-8144-AADC-F5A208CB509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2" name="Bilde 241">
          <a:extLst>
            <a:ext uri="{FF2B5EF4-FFF2-40B4-BE49-F238E27FC236}">
              <a16:creationId xmlns:a16="http://schemas.microsoft.com/office/drawing/2014/main" id="{6C85F13B-C153-364F-8F13-1A7D51F06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F254E0C-BCF6-614D-A44C-436110CE457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4" name="Bilde 243">
          <a:extLst>
            <a:ext uri="{FF2B5EF4-FFF2-40B4-BE49-F238E27FC236}">
              <a16:creationId xmlns:a16="http://schemas.microsoft.com/office/drawing/2014/main" id="{E6A4267D-2505-7048-9FCB-47C08A34A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EB265E9-C60A-6D4D-AAB9-1F677D0D6BB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6" name="Bilde 245">
          <a:extLst>
            <a:ext uri="{FF2B5EF4-FFF2-40B4-BE49-F238E27FC236}">
              <a16:creationId xmlns:a16="http://schemas.microsoft.com/office/drawing/2014/main" id="{4C62D2F6-CBA0-4347-9735-1AAA735C4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22DD6C-0E82-A14D-89E0-D18EDB5208F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48" name="Bilde 247">
          <a:extLst>
            <a:ext uri="{FF2B5EF4-FFF2-40B4-BE49-F238E27FC236}">
              <a16:creationId xmlns:a16="http://schemas.microsoft.com/office/drawing/2014/main" id="{3DAA61EB-B3D6-EB4D-B7E4-76D51A4C2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4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EB146BA-7C6B-CB4B-84F5-1F49221A5EF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0" name="Bilde 249">
          <a:extLst>
            <a:ext uri="{FF2B5EF4-FFF2-40B4-BE49-F238E27FC236}">
              <a16:creationId xmlns:a16="http://schemas.microsoft.com/office/drawing/2014/main" id="{53E1A949-60C5-E24B-8D73-BC0920CEB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2A1AAF-EF82-FE48-A88D-D6BEBB47A73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52" name="Bilde 251">
          <a:extLst>
            <a:ext uri="{FF2B5EF4-FFF2-40B4-BE49-F238E27FC236}">
              <a16:creationId xmlns:a16="http://schemas.microsoft.com/office/drawing/2014/main" id="{324C7E9A-FF92-9B41-98DB-6944461B4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5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589D3D3-78EC-EB49-A2A3-9FAA214E4A1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0F0A44AA-0903-C249-9219-2D4EB789D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27F02FC-A8DE-6E4B-9942-426DF8032AE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2285D0BD-494E-6948-B82C-DE4287DD4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BAEF40C-5AF0-E04A-94F7-AC44C2B487D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3EDEB809-431A-BD46-BB44-9479565E0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E36E795-3588-6140-AB3A-549D9386A06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" name="Bilde 9">
          <a:extLst>
            <a:ext uri="{FF2B5EF4-FFF2-40B4-BE49-F238E27FC236}">
              <a16:creationId xmlns:a16="http://schemas.microsoft.com/office/drawing/2014/main" id="{BEDF922D-2EBB-A746-94C0-48C886807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64149D1-6426-B847-9D9F-90EFB6472D6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" name="Bilde 11">
          <a:extLst>
            <a:ext uri="{FF2B5EF4-FFF2-40B4-BE49-F238E27FC236}">
              <a16:creationId xmlns:a16="http://schemas.microsoft.com/office/drawing/2014/main" id="{1FBFDB0F-D830-A449-A009-CF40E3EE8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4784C9-DD06-354C-9D36-94AF16C1C84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" name="Bilde 13">
          <a:extLst>
            <a:ext uri="{FF2B5EF4-FFF2-40B4-BE49-F238E27FC236}">
              <a16:creationId xmlns:a16="http://schemas.microsoft.com/office/drawing/2014/main" id="{383C9F65-970A-AF4F-898C-1A48BD65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FCF4254-DEA7-8A41-9DAD-6FD571CEDA5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" name="Bilde 15">
          <a:extLst>
            <a:ext uri="{FF2B5EF4-FFF2-40B4-BE49-F238E27FC236}">
              <a16:creationId xmlns:a16="http://schemas.microsoft.com/office/drawing/2014/main" id="{55E595D6-6A9F-AB45-8800-559939755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22B3B5E-DAC0-814D-A671-45DB370A29A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" name="Bilde 17">
          <a:extLst>
            <a:ext uri="{FF2B5EF4-FFF2-40B4-BE49-F238E27FC236}">
              <a16:creationId xmlns:a16="http://schemas.microsoft.com/office/drawing/2014/main" id="{AEDE6C87-3C4A-694D-95F4-91605C894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31F2A77-2D9E-2742-93DB-92A39C78958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" name="Bilde 19">
          <a:extLst>
            <a:ext uri="{FF2B5EF4-FFF2-40B4-BE49-F238E27FC236}">
              <a16:creationId xmlns:a16="http://schemas.microsoft.com/office/drawing/2014/main" id="{E662E23F-792C-114B-B852-C0833BA7D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0E93F94-F01C-6D45-916B-8D616C361E0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2" name="Bilde 21">
          <a:extLst>
            <a:ext uri="{FF2B5EF4-FFF2-40B4-BE49-F238E27FC236}">
              <a16:creationId xmlns:a16="http://schemas.microsoft.com/office/drawing/2014/main" id="{37BC6FC3-29CA-CB4F-9019-BE046813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F5B3D2-BF5F-AC4F-B08B-C3BB8F05242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4" name="Bilde 23">
          <a:extLst>
            <a:ext uri="{FF2B5EF4-FFF2-40B4-BE49-F238E27FC236}">
              <a16:creationId xmlns:a16="http://schemas.microsoft.com/office/drawing/2014/main" id="{30F0892A-4925-174B-ACA1-714AC1EC4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F02736B-18D1-F648-AF4E-E1CA164D112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6" name="Bilde 25">
          <a:extLst>
            <a:ext uri="{FF2B5EF4-FFF2-40B4-BE49-F238E27FC236}">
              <a16:creationId xmlns:a16="http://schemas.microsoft.com/office/drawing/2014/main" id="{4F38DFDD-4DE6-EB48-89CC-9800110C7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67ACAA-3288-A742-BA78-ED0F7B02BDF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8" name="Bilde 27">
          <a:extLst>
            <a:ext uri="{FF2B5EF4-FFF2-40B4-BE49-F238E27FC236}">
              <a16:creationId xmlns:a16="http://schemas.microsoft.com/office/drawing/2014/main" id="{D73E99C1-D96F-2748-A903-CB69C965A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EF2F276-95BF-9C44-A275-4F073986101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C600E602-13FC-6349-A72D-384B7F195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F5C59DD-1EDC-7C46-A33A-475D99DA60D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1C55AFAA-97E6-C34A-ACE6-780ACD614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975E947-013C-3C4D-900B-8EF996433D3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5" name="Bilde 34">
          <a:extLst>
            <a:ext uri="{FF2B5EF4-FFF2-40B4-BE49-F238E27FC236}">
              <a16:creationId xmlns:a16="http://schemas.microsoft.com/office/drawing/2014/main" id="{F320BC16-9364-F140-85F2-7C895EF48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5CD6753-141F-514A-9FBF-8C06DED5EDF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7" name="Bilde 36">
          <a:extLst>
            <a:ext uri="{FF2B5EF4-FFF2-40B4-BE49-F238E27FC236}">
              <a16:creationId xmlns:a16="http://schemas.microsoft.com/office/drawing/2014/main" id="{E2D9C311-1D07-EA4E-806E-E40B96816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2C3A5D-3682-A641-A179-1032EA3AB8E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EB75E4E6-8246-A44A-B3A0-DFDE155E3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E17D40A-5674-594D-97CC-25A7D4B3DD2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D70A892B-1242-8B47-A51F-2A8071EF0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56AF62-E457-AF41-B662-A2300A25D80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3B568D21-0124-3E43-9B90-A94FC6001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FE69DBC-32CB-C244-B676-495C69F24D3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7443F706-44A7-CB4A-B3B2-BE477AA71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B6B585E-9166-2D49-89C9-3051DB39A1A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DCCC1571-3D8D-3145-AC43-57C93743E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2D2085-F06D-F24A-BD57-B703D16F351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05A2C19E-0FC5-3B48-A8BE-64EB90D8B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81D7FC-9FA7-1642-B6D5-EAEF2E350D9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85EA3EAC-BAB5-4243-A800-55B60C872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06F6FA7-0FEB-224D-924E-427F5BD9C52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4" name="Bilde 53">
          <a:extLst>
            <a:ext uri="{FF2B5EF4-FFF2-40B4-BE49-F238E27FC236}">
              <a16:creationId xmlns:a16="http://schemas.microsoft.com/office/drawing/2014/main" id="{C22DC46C-3232-9449-B925-6563F0E45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6410D33-475E-1747-84E6-7EEF662D231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6" name="Bilde 55">
          <a:extLst>
            <a:ext uri="{FF2B5EF4-FFF2-40B4-BE49-F238E27FC236}">
              <a16:creationId xmlns:a16="http://schemas.microsoft.com/office/drawing/2014/main" id="{8FA9DFBB-0D30-2144-A5E8-696BF95C3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BF34192-2F57-7649-A1F2-A76472D121F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88900</xdr:colOff>
      <xdr:row>3</xdr:row>
      <xdr:rowOff>495301</xdr:rowOff>
    </xdr:from>
    <xdr:to>
      <xdr:col>2</xdr:col>
      <xdr:colOff>634735</xdr:colOff>
      <xdr:row>3</xdr:row>
      <xdr:rowOff>1587500</xdr:rowOff>
    </xdr:to>
    <xdr:pic>
      <xdr:nvPicPr>
        <xdr:cNvPr id="59" name="Bilde 58">
          <a:extLst>
            <a:ext uri="{FF2B5EF4-FFF2-40B4-BE49-F238E27FC236}">
              <a16:creationId xmlns:a16="http://schemas.microsoft.com/office/drawing/2014/main" id="{B37F0C1D-4732-2473-8032-FDA48AD8E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" y="1358901"/>
          <a:ext cx="1422135" cy="1092199"/>
        </a:xfrm>
        <a:prstGeom prst="rect">
          <a:avLst/>
        </a:prstGeom>
      </xdr:spPr>
    </xdr:pic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FE4FEB7F-1BF3-314E-86B7-BF9C6C146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2AA7F18-6A12-DE42-B8AF-E848D0D6D0B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B930A416-2294-BD43-9449-121D99617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60680F6-CB67-7D4B-BAB0-D57A27E20F5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62962ECE-07CC-A14B-AA06-360B7BDDB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D176ADE-0223-F748-94A4-DB848D5A13A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1E5D1CB6-3210-214A-998B-28FAB0008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3490AC5-CF51-044F-B507-59D2A656D03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8076F30E-8636-7B45-8E3D-2981FF3BB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7F10A6-76DE-E44B-BDFB-14ECADE274B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DBC05037-9058-8D4A-88A9-EBB37DAD2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B1F4A4A-9A5E-024B-951D-6739453E4F2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007B9971-1DE4-964F-866E-C168AA6F4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CEA1293-FE4D-9C43-A4F5-31DD94E0F6C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7A5CF6F3-9599-8649-A9E4-BE237FBE7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544A702-D289-CC43-BC14-1DBE5013DA6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FA24303E-F2BD-6347-8458-5665AE00D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038D25B-9B2C-224E-85B7-658FB0EA96A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8" name="Bilde 77">
          <a:extLst>
            <a:ext uri="{FF2B5EF4-FFF2-40B4-BE49-F238E27FC236}">
              <a16:creationId xmlns:a16="http://schemas.microsoft.com/office/drawing/2014/main" id="{4B96F9C4-EA3B-3D47-8B7A-B6FED6067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EE8802-7699-8A4D-83C1-646A69AA609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0" name="Bilde 79">
          <a:extLst>
            <a:ext uri="{FF2B5EF4-FFF2-40B4-BE49-F238E27FC236}">
              <a16:creationId xmlns:a16="http://schemas.microsoft.com/office/drawing/2014/main" id="{B6C87003-C251-0644-B931-55B1B3BC8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6FAF60F-CB03-5D45-ABB9-113F80C9954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2" name="Bilde 81">
          <a:extLst>
            <a:ext uri="{FF2B5EF4-FFF2-40B4-BE49-F238E27FC236}">
              <a16:creationId xmlns:a16="http://schemas.microsoft.com/office/drawing/2014/main" id="{F5150CDC-3E92-BE4D-A262-BCF5218F8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177E529-830B-0A47-BC00-75116339B58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4" name="Bilde 83">
          <a:extLst>
            <a:ext uri="{FF2B5EF4-FFF2-40B4-BE49-F238E27FC236}">
              <a16:creationId xmlns:a16="http://schemas.microsoft.com/office/drawing/2014/main" id="{DD98FD4F-6722-E047-87B7-7B2482287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58B027-5E1A-614B-BE7F-7D4649318D6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6" name="Bilde 85">
          <a:extLst>
            <a:ext uri="{FF2B5EF4-FFF2-40B4-BE49-F238E27FC236}">
              <a16:creationId xmlns:a16="http://schemas.microsoft.com/office/drawing/2014/main" id="{75FE8A07-3358-1D4C-9496-B7E795824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3E7F66F-1683-DE46-8F65-A1166B70721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8" name="Bilde 87">
          <a:extLst>
            <a:ext uri="{FF2B5EF4-FFF2-40B4-BE49-F238E27FC236}">
              <a16:creationId xmlns:a16="http://schemas.microsoft.com/office/drawing/2014/main" id="{55400595-52E7-FE49-90BD-CE9C368A2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2A19062-BAD4-0C4D-97EA-4B233FECD45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0" name="Bilde 89">
          <a:extLst>
            <a:ext uri="{FF2B5EF4-FFF2-40B4-BE49-F238E27FC236}">
              <a16:creationId xmlns:a16="http://schemas.microsoft.com/office/drawing/2014/main" id="{F64782F2-9B38-B14C-9055-F61F166D9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5C5FE5F-D389-1941-8FA9-43A7C66B4DE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2" name="Bilde 91">
          <a:extLst>
            <a:ext uri="{FF2B5EF4-FFF2-40B4-BE49-F238E27FC236}">
              <a16:creationId xmlns:a16="http://schemas.microsoft.com/office/drawing/2014/main" id="{3A750965-CBE9-0541-B2FB-AA9450727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B16841D-2033-7248-9922-2F3BA7B0D07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4" name="Bilde 93">
          <a:extLst>
            <a:ext uri="{FF2B5EF4-FFF2-40B4-BE49-F238E27FC236}">
              <a16:creationId xmlns:a16="http://schemas.microsoft.com/office/drawing/2014/main" id="{C185ACD3-9EC2-1E4D-967A-BF78B7908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F66AAC4-CC7A-8841-9F58-4761A6EDAF0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6" name="Bilde 95">
          <a:extLst>
            <a:ext uri="{FF2B5EF4-FFF2-40B4-BE49-F238E27FC236}">
              <a16:creationId xmlns:a16="http://schemas.microsoft.com/office/drawing/2014/main" id="{CD827DEC-17AA-4F4B-85D1-BDF4E2367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FBEFAA1-E2E6-A24F-B0AC-414A4629993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8" name="Bilde 97">
          <a:extLst>
            <a:ext uri="{FF2B5EF4-FFF2-40B4-BE49-F238E27FC236}">
              <a16:creationId xmlns:a16="http://schemas.microsoft.com/office/drawing/2014/main" id="{407F6910-BCDF-2949-953F-FBDE6E46A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02AB428-3F97-B748-B356-F3C5D2C292D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0" name="Bilde 99">
          <a:extLst>
            <a:ext uri="{FF2B5EF4-FFF2-40B4-BE49-F238E27FC236}">
              <a16:creationId xmlns:a16="http://schemas.microsoft.com/office/drawing/2014/main" id="{DF964C1F-A59A-EB4F-8B14-720651F9C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EA9AD9C-071B-0C4B-9DFD-3AA0D593C16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2" name="Bilde 101">
          <a:extLst>
            <a:ext uri="{FF2B5EF4-FFF2-40B4-BE49-F238E27FC236}">
              <a16:creationId xmlns:a16="http://schemas.microsoft.com/office/drawing/2014/main" id="{3D1E2CD2-02BB-FB43-AAA7-98F0ECC9E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CA7E602-ADFC-0E4B-A3FC-23560C16DB3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4" name="Bilde 103">
          <a:extLst>
            <a:ext uri="{FF2B5EF4-FFF2-40B4-BE49-F238E27FC236}">
              <a16:creationId xmlns:a16="http://schemas.microsoft.com/office/drawing/2014/main" id="{C576193F-0327-3646-81D4-2EEC150DE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50302C2-E5DD-0248-8B5F-061F06E7911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6" name="Bilde 105">
          <a:extLst>
            <a:ext uri="{FF2B5EF4-FFF2-40B4-BE49-F238E27FC236}">
              <a16:creationId xmlns:a16="http://schemas.microsoft.com/office/drawing/2014/main" id="{7EEC055C-A650-A24B-AA3D-2A42FB68B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E0704DB-018C-424B-9BC0-422DE4E469E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8" name="Bilde 107">
          <a:extLst>
            <a:ext uri="{FF2B5EF4-FFF2-40B4-BE49-F238E27FC236}">
              <a16:creationId xmlns:a16="http://schemas.microsoft.com/office/drawing/2014/main" id="{1363C66D-3953-F74D-A823-C5B341AC0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8112121-9417-B14F-8CF1-32800494DAF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0" name="Bilde 109">
          <a:extLst>
            <a:ext uri="{FF2B5EF4-FFF2-40B4-BE49-F238E27FC236}">
              <a16:creationId xmlns:a16="http://schemas.microsoft.com/office/drawing/2014/main" id="{2DA5742A-5F2D-5A44-B43B-22A62A4B8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B5F020-360B-0E41-94FB-10C45F699BC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" name="Bilde 2">
          <a:extLst>
            <a:ext uri="{FF2B5EF4-FFF2-40B4-BE49-F238E27FC236}">
              <a16:creationId xmlns:a16="http://schemas.microsoft.com/office/drawing/2014/main" id="{D7166A33-1895-9F42-AD58-A570074DE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3141671-C0CE-8A4F-8A08-06783B6B68C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3" name="Bilde 32">
          <a:extLst>
            <a:ext uri="{FF2B5EF4-FFF2-40B4-BE49-F238E27FC236}">
              <a16:creationId xmlns:a16="http://schemas.microsoft.com/office/drawing/2014/main" id="{53D9D343-067B-C144-BEFC-71AC74F91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5B7887E-F37B-B14C-BE0E-216C7DA19D7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8" name="Bilde 57">
          <a:extLst>
            <a:ext uri="{FF2B5EF4-FFF2-40B4-BE49-F238E27FC236}">
              <a16:creationId xmlns:a16="http://schemas.microsoft.com/office/drawing/2014/main" id="{7D55CE27-0056-124B-B38A-EBED4EE66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302D7B-5F61-614D-89B5-1C70B38AC2E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4" name="Bilde 113">
          <a:extLst>
            <a:ext uri="{FF2B5EF4-FFF2-40B4-BE49-F238E27FC236}">
              <a16:creationId xmlns:a16="http://schemas.microsoft.com/office/drawing/2014/main" id="{D990D3DF-DA7A-944D-92A9-658FD2D0D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57C8455-28DF-644F-BD8C-64CCA74E54F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6" name="Bilde 115">
          <a:extLst>
            <a:ext uri="{FF2B5EF4-FFF2-40B4-BE49-F238E27FC236}">
              <a16:creationId xmlns:a16="http://schemas.microsoft.com/office/drawing/2014/main" id="{F8546895-1386-8F43-8B0E-BCD9FE15A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239B3B-A980-AC4C-BEC5-28E29F3AAD3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8" name="Bilde 117">
          <a:extLst>
            <a:ext uri="{FF2B5EF4-FFF2-40B4-BE49-F238E27FC236}">
              <a16:creationId xmlns:a16="http://schemas.microsoft.com/office/drawing/2014/main" id="{41E0158D-8FCA-E54E-B23F-EDF6DD42C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CEF4991-5CA4-A042-BC1D-5C8CC7E8853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0" name="Bilde 119">
          <a:extLst>
            <a:ext uri="{FF2B5EF4-FFF2-40B4-BE49-F238E27FC236}">
              <a16:creationId xmlns:a16="http://schemas.microsoft.com/office/drawing/2014/main" id="{BDA5EAA7-85CA-DA43-B12F-9BA9C9C4B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AF1D66A-1398-4841-9E69-7E88A6390E6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2" name="Bilde 121">
          <a:extLst>
            <a:ext uri="{FF2B5EF4-FFF2-40B4-BE49-F238E27FC236}">
              <a16:creationId xmlns:a16="http://schemas.microsoft.com/office/drawing/2014/main" id="{788E3827-018C-2F4C-B818-CB8543C84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8B88334-4758-5F4C-9528-6451B713175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4" name="Bilde 123">
          <a:extLst>
            <a:ext uri="{FF2B5EF4-FFF2-40B4-BE49-F238E27FC236}">
              <a16:creationId xmlns:a16="http://schemas.microsoft.com/office/drawing/2014/main" id="{B850B7FF-DE5E-0F4B-AA42-D72D2B0A5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A6F054B-7461-3041-9DFD-69AC23F47E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6" name="Bilde 125">
          <a:extLst>
            <a:ext uri="{FF2B5EF4-FFF2-40B4-BE49-F238E27FC236}">
              <a16:creationId xmlns:a16="http://schemas.microsoft.com/office/drawing/2014/main" id="{CE8B76DD-686E-4D45-BFBF-99A4F2710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AC03588-EC6D-614F-82C9-75D61D3B0AC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8" name="Bilde 127">
          <a:extLst>
            <a:ext uri="{FF2B5EF4-FFF2-40B4-BE49-F238E27FC236}">
              <a16:creationId xmlns:a16="http://schemas.microsoft.com/office/drawing/2014/main" id="{4F28373F-B813-3F45-BD77-EA83044A8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31EE0A2-7A45-104C-8344-CBB21CD358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0" name="Bilde 129">
          <a:extLst>
            <a:ext uri="{FF2B5EF4-FFF2-40B4-BE49-F238E27FC236}">
              <a16:creationId xmlns:a16="http://schemas.microsoft.com/office/drawing/2014/main" id="{B7C0C406-AC5B-684D-BA3A-7DB417EBF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386AD12-A3FC-BD46-BD78-6C90A53090E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2" name="Bilde 131">
          <a:extLst>
            <a:ext uri="{FF2B5EF4-FFF2-40B4-BE49-F238E27FC236}">
              <a16:creationId xmlns:a16="http://schemas.microsoft.com/office/drawing/2014/main" id="{81237CD0-8454-464E-A37C-C7C698479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24FBF7-4D8C-5D45-9EBB-1CFF60E8D35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4" name="Bilde 133">
          <a:extLst>
            <a:ext uri="{FF2B5EF4-FFF2-40B4-BE49-F238E27FC236}">
              <a16:creationId xmlns:a16="http://schemas.microsoft.com/office/drawing/2014/main" id="{A0371920-4174-CB48-A36B-CFA8E7067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66FCE0C-2AB8-AE4F-A3B8-F1E22BB1A8E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6" name="Bilde 135">
          <a:extLst>
            <a:ext uri="{FF2B5EF4-FFF2-40B4-BE49-F238E27FC236}">
              <a16:creationId xmlns:a16="http://schemas.microsoft.com/office/drawing/2014/main" id="{1ECCB515-D870-1241-B1BE-4570EFB66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E0EFC06-4EC5-4447-A4C3-D5B621444E0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8" name="Bilde 137">
          <a:extLst>
            <a:ext uri="{FF2B5EF4-FFF2-40B4-BE49-F238E27FC236}">
              <a16:creationId xmlns:a16="http://schemas.microsoft.com/office/drawing/2014/main" id="{26453996-F290-FD47-9B8B-073FF3FE8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1E20C2E-1938-9C4B-8819-3266118B057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0" name="Bilde 139">
          <a:extLst>
            <a:ext uri="{FF2B5EF4-FFF2-40B4-BE49-F238E27FC236}">
              <a16:creationId xmlns:a16="http://schemas.microsoft.com/office/drawing/2014/main" id="{84324C9F-AE86-604C-BB7C-CBD0B6026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64A3F32-95F1-3E48-8CE5-74CF52869F8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2" name="Bilde 141">
          <a:extLst>
            <a:ext uri="{FF2B5EF4-FFF2-40B4-BE49-F238E27FC236}">
              <a16:creationId xmlns:a16="http://schemas.microsoft.com/office/drawing/2014/main" id="{F6234CAA-37DD-7F47-B0E8-ABF8055DC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0592800-8E74-DC49-A50F-09442F80A76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4" name="Bilde 143">
          <a:extLst>
            <a:ext uri="{FF2B5EF4-FFF2-40B4-BE49-F238E27FC236}">
              <a16:creationId xmlns:a16="http://schemas.microsoft.com/office/drawing/2014/main" id="{CC063DD2-3600-F743-8EDA-123CD3973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E977332-F4DB-1F45-A118-DBDC6B3B766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6" name="Bilde 145">
          <a:extLst>
            <a:ext uri="{FF2B5EF4-FFF2-40B4-BE49-F238E27FC236}">
              <a16:creationId xmlns:a16="http://schemas.microsoft.com/office/drawing/2014/main" id="{8843AE63-050C-0A4F-AB4B-9854F53A9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22191D2-7A71-DF45-9F23-A5FF71B787D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8" name="Bilde 147">
          <a:extLst>
            <a:ext uri="{FF2B5EF4-FFF2-40B4-BE49-F238E27FC236}">
              <a16:creationId xmlns:a16="http://schemas.microsoft.com/office/drawing/2014/main" id="{C5E3B90C-1C62-AC44-8E79-0FA491DA9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40D2073-C59E-344E-B7C3-F2CBBBC531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0" name="Bilde 149">
          <a:extLst>
            <a:ext uri="{FF2B5EF4-FFF2-40B4-BE49-F238E27FC236}">
              <a16:creationId xmlns:a16="http://schemas.microsoft.com/office/drawing/2014/main" id="{6D92C814-C7EC-7448-9416-A206FDAF7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79FE62E-A691-584F-B97E-0D570C30515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2" name="Bilde 151">
          <a:extLst>
            <a:ext uri="{FF2B5EF4-FFF2-40B4-BE49-F238E27FC236}">
              <a16:creationId xmlns:a16="http://schemas.microsoft.com/office/drawing/2014/main" id="{1A6F3FD7-FFEA-534B-8ABB-08E24F040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84E2F3-D5A1-C649-B2C5-4D17567138A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4" name="Bilde 153">
          <a:extLst>
            <a:ext uri="{FF2B5EF4-FFF2-40B4-BE49-F238E27FC236}">
              <a16:creationId xmlns:a16="http://schemas.microsoft.com/office/drawing/2014/main" id="{6D2940A7-3788-8C4F-8BE5-2C2F5A1FC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1203EAA-6965-AC40-AC2F-5A140839175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6" name="Bilde 155">
          <a:extLst>
            <a:ext uri="{FF2B5EF4-FFF2-40B4-BE49-F238E27FC236}">
              <a16:creationId xmlns:a16="http://schemas.microsoft.com/office/drawing/2014/main" id="{756EEB15-7DF7-C24A-9C01-365036F77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07013A6-CFB8-0541-AE19-C9320463CC9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8" name="Bilde 157">
          <a:extLst>
            <a:ext uri="{FF2B5EF4-FFF2-40B4-BE49-F238E27FC236}">
              <a16:creationId xmlns:a16="http://schemas.microsoft.com/office/drawing/2014/main" id="{DC8F0E9C-670F-C44C-A6B1-7010D86D9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035D8CB-BA34-664E-9885-4C5BA139DA9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0" name="Bilde 159">
          <a:extLst>
            <a:ext uri="{FF2B5EF4-FFF2-40B4-BE49-F238E27FC236}">
              <a16:creationId xmlns:a16="http://schemas.microsoft.com/office/drawing/2014/main" id="{454DF268-C67D-2540-85C0-3EE5648B2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CA2846-054E-874E-A732-494F7A8DEE0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2" name="Bilde 161">
          <a:extLst>
            <a:ext uri="{FF2B5EF4-FFF2-40B4-BE49-F238E27FC236}">
              <a16:creationId xmlns:a16="http://schemas.microsoft.com/office/drawing/2014/main" id="{68BDD618-FF3D-2143-9414-360C7B13E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3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8C3066F-DFCA-BD4B-874B-5A914DC0465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4" name="Bilde 163">
          <a:extLst>
            <a:ext uri="{FF2B5EF4-FFF2-40B4-BE49-F238E27FC236}">
              <a16:creationId xmlns:a16="http://schemas.microsoft.com/office/drawing/2014/main" id="{AE0B8652-D1C0-F844-AA52-FCF6A8C4A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237180-B353-3E45-899F-A2D06AA588B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6" name="Bilde 165">
          <a:extLst>
            <a:ext uri="{FF2B5EF4-FFF2-40B4-BE49-F238E27FC236}">
              <a16:creationId xmlns:a16="http://schemas.microsoft.com/office/drawing/2014/main" id="{02FC65D7-C8B3-8543-84A0-878506212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9B50303-0CF0-1945-BD21-44686C0DA26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8" name="Bilde 167">
          <a:extLst>
            <a:ext uri="{FF2B5EF4-FFF2-40B4-BE49-F238E27FC236}">
              <a16:creationId xmlns:a16="http://schemas.microsoft.com/office/drawing/2014/main" id="{8D27AA88-801D-694C-8F60-BD912E013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E652CDD-F5A9-2B43-9429-FA404E7DFF6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0" name="Bilde 169">
          <a:extLst>
            <a:ext uri="{FF2B5EF4-FFF2-40B4-BE49-F238E27FC236}">
              <a16:creationId xmlns:a16="http://schemas.microsoft.com/office/drawing/2014/main" id="{B4F82EE6-A32C-1842-A76E-9E90A7F51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DEE52E3-A270-B94C-B796-8268F09C537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2" name="Bilde 171">
          <a:extLst>
            <a:ext uri="{FF2B5EF4-FFF2-40B4-BE49-F238E27FC236}">
              <a16:creationId xmlns:a16="http://schemas.microsoft.com/office/drawing/2014/main" id="{824D2E12-E305-FE4D-BD10-2C1258380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210B3E6-3528-ED49-9258-65B0B36B2A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4" name="Bilde 173">
          <a:extLst>
            <a:ext uri="{FF2B5EF4-FFF2-40B4-BE49-F238E27FC236}">
              <a16:creationId xmlns:a16="http://schemas.microsoft.com/office/drawing/2014/main" id="{66DD9B39-9AA3-AE4F-A8D8-DABBBB8D4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DD6486-A772-F641-A6AA-0F91EBAA60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6" name="Bilde 175">
          <a:extLst>
            <a:ext uri="{FF2B5EF4-FFF2-40B4-BE49-F238E27FC236}">
              <a16:creationId xmlns:a16="http://schemas.microsoft.com/office/drawing/2014/main" id="{975F7007-AA84-DB49-8567-13E577163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FAEA248-4A2D-FD47-9EB0-DFC5DFC5A1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8" name="Bilde 177">
          <a:extLst>
            <a:ext uri="{FF2B5EF4-FFF2-40B4-BE49-F238E27FC236}">
              <a16:creationId xmlns:a16="http://schemas.microsoft.com/office/drawing/2014/main" id="{7F360713-C338-7F40-AAD5-7C4C6B332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FFD5D5D-BC48-884B-94B2-4B8B6BD29F8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1" name="Bilde 180">
          <a:extLst>
            <a:ext uri="{FF2B5EF4-FFF2-40B4-BE49-F238E27FC236}">
              <a16:creationId xmlns:a16="http://schemas.microsoft.com/office/drawing/2014/main" id="{69868239-2D16-A847-A4A0-5D4E09F3E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5CB30CB-3C33-7546-B68E-6823924DCAC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3" name="Bilde 182">
          <a:extLst>
            <a:ext uri="{FF2B5EF4-FFF2-40B4-BE49-F238E27FC236}">
              <a16:creationId xmlns:a16="http://schemas.microsoft.com/office/drawing/2014/main" id="{94C88A21-6EE1-4E44-A352-1D2BEF1F4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A279914-085F-9244-9023-C5EA92ACD07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5" name="Bilde 184">
          <a:extLst>
            <a:ext uri="{FF2B5EF4-FFF2-40B4-BE49-F238E27FC236}">
              <a16:creationId xmlns:a16="http://schemas.microsoft.com/office/drawing/2014/main" id="{0ED23FA8-141C-2E40-B4F6-6C1056878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8F4BBAB-1CFF-A642-9101-1CA5ED4EFCC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7" name="Bilde 186">
          <a:extLst>
            <a:ext uri="{FF2B5EF4-FFF2-40B4-BE49-F238E27FC236}">
              <a16:creationId xmlns:a16="http://schemas.microsoft.com/office/drawing/2014/main" id="{05189B79-9B1A-EF4B-A230-AAE43EA8E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8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BBE0FD6-1786-7846-91B1-9F937469028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9" name="Bilde 188">
          <a:extLst>
            <a:ext uri="{FF2B5EF4-FFF2-40B4-BE49-F238E27FC236}">
              <a16:creationId xmlns:a16="http://schemas.microsoft.com/office/drawing/2014/main" id="{7B8D82B6-89AD-E54B-9ACB-AB3682E33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D9772D-518F-5A4D-945C-CC6FC3963F6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1" name="Bilde 190">
          <a:extLst>
            <a:ext uri="{FF2B5EF4-FFF2-40B4-BE49-F238E27FC236}">
              <a16:creationId xmlns:a16="http://schemas.microsoft.com/office/drawing/2014/main" id="{64AAC813-5E34-CE44-872E-D2316DF7A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F58629E-324E-D040-B238-28F2FC6E6CC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3" name="Bilde 192">
          <a:extLst>
            <a:ext uri="{FF2B5EF4-FFF2-40B4-BE49-F238E27FC236}">
              <a16:creationId xmlns:a16="http://schemas.microsoft.com/office/drawing/2014/main" id="{0436333C-8B01-B544-ADEB-8CCDA6DB6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D5FE91D-2629-7C4B-83A9-34890A48204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5" name="Bilde 194">
          <a:extLst>
            <a:ext uri="{FF2B5EF4-FFF2-40B4-BE49-F238E27FC236}">
              <a16:creationId xmlns:a16="http://schemas.microsoft.com/office/drawing/2014/main" id="{468CFCC4-5C6A-694F-A7A9-6EABFBDC8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0794294-FC84-2A41-9FED-F75FDF911FE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7" name="Bilde 196">
          <a:extLst>
            <a:ext uri="{FF2B5EF4-FFF2-40B4-BE49-F238E27FC236}">
              <a16:creationId xmlns:a16="http://schemas.microsoft.com/office/drawing/2014/main" id="{9E5D8AE3-3904-DD4D-BDE3-48E6DD054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B757D3C-F696-B94C-8E5A-E0174DFDEC7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9" name="Bilde 198">
          <a:extLst>
            <a:ext uri="{FF2B5EF4-FFF2-40B4-BE49-F238E27FC236}">
              <a16:creationId xmlns:a16="http://schemas.microsoft.com/office/drawing/2014/main" id="{5015D9BD-D26D-4444-9450-490D733C6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7871329-01E5-3542-B273-BC1BA7E34AF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1" name="Bilde 200">
          <a:extLst>
            <a:ext uri="{FF2B5EF4-FFF2-40B4-BE49-F238E27FC236}">
              <a16:creationId xmlns:a16="http://schemas.microsoft.com/office/drawing/2014/main" id="{D12B4B48-29FE-8245-A738-FD53A4B8A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069C0E-8AA9-D04A-A067-0E07B76412C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3" name="Bilde 202">
          <a:extLst>
            <a:ext uri="{FF2B5EF4-FFF2-40B4-BE49-F238E27FC236}">
              <a16:creationId xmlns:a16="http://schemas.microsoft.com/office/drawing/2014/main" id="{01F27F88-55A8-E94B-AA5B-9C3F0C16C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3194538-132E-3B4A-8996-466A51F7CA9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5" name="Bilde 204">
          <a:extLst>
            <a:ext uri="{FF2B5EF4-FFF2-40B4-BE49-F238E27FC236}">
              <a16:creationId xmlns:a16="http://schemas.microsoft.com/office/drawing/2014/main" id="{4C479ED4-F142-D449-A009-04863B305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6B5CF5E-73FE-E748-9CEA-86F102BF5FD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7" name="Bilde 206">
          <a:extLst>
            <a:ext uri="{FF2B5EF4-FFF2-40B4-BE49-F238E27FC236}">
              <a16:creationId xmlns:a16="http://schemas.microsoft.com/office/drawing/2014/main" id="{436F7A0E-3C82-1C41-BAB5-EC0E15ED3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7C12AAD-E320-304C-81D0-2C394CEAEF7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9" name="Bilde 208">
          <a:extLst>
            <a:ext uri="{FF2B5EF4-FFF2-40B4-BE49-F238E27FC236}">
              <a16:creationId xmlns:a16="http://schemas.microsoft.com/office/drawing/2014/main" id="{5DAB4CA9-542E-F74D-AF15-9F7775E3E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E62453F-5E94-1344-A03C-593DF689071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1" name="Bilde 210">
          <a:extLst>
            <a:ext uri="{FF2B5EF4-FFF2-40B4-BE49-F238E27FC236}">
              <a16:creationId xmlns:a16="http://schemas.microsoft.com/office/drawing/2014/main" id="{F9896EA2-B824-2E4A-A64A-788EE99C0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EB163E6-BE18-2046-AE3A-99D23347C23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3" name="Bilde 212">
          <a:extLst>
            <a:ext uri="{FF2B5EF4-FFF2-40B4-BE49-F238E27FC236}">
              <a16:creationId xmlns:a16="http://schemas.microsoft.com/office/drawing/2014/main" id="{8ACFAF96-D3DD-8F41-8908-4434F8727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626D87F-4C58-D044-89B4-968B017A12F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5" name="Bilde 214">
          <a:extLst>
            <a:ext uri="{FF2B5EF4-FFF2-40B4-BE49-F238E27FC236}">
              <a16:creationId xmlns:a16="http://schemas.microsoft.com/office/drawing/2014/main" id="{6CC7490D-4D38-7F42-8339-64401973F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610201-C24E-004F-BEF6-4F953756E0A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7" name="Bilde 216">
          <a:extLst>
            <a:ext uri="{FF2B5EF4-FFF2-40B4-BE49-F238E27FC236}">
              <a16:creationId xmlns:a16="http://schemas.microsoft.com/office/drawing/2014/main" id="{4608AA25-8DB3-E346-BFEC-81B2A19E1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ECAC74-41E5-3545-AE68-CC4E2F06918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9" name="Bilde 218">
          <a:extLst>
            <a:ext uri="{FF2B5EF4-FFF2-40B4-BE49-F238E27FC236}">
              <a16:creationId xmlns:a16="http://schemas.microsoft.com/office/drawing/2014/main" id="{58BBBC92-FC07-9D45-BC96-34B330A81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95ABC13-A585-044E-8282-C68D1A8FB9C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1" name="Bilde 220">
          <a:extLst>
            <a:ext uri="{FF2B5EF4-FFF2-40B4-BE49-F238E27FC236}">
              <a16:creationId xmlns:a16="http://schemas.microsoft.com/office/drawing/2014/main" id="{4613D4E3-ABA8-4645-BCA1-53D23C10B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3367863-88C6-A94E-8D26-F1C99262B70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3" name="Bilde 222">
          <a:extLst>
            <a:ext uri="{FF2B5EF4-FFF2-40B4-BE49-F238E27FC236}">
              <a16:creationId xmlns:a16="http://schemas.microsoft.com/office/drawing/2014/main" id="{6C4E6431-F970-B248-910E-987F6B91C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8F06EE7-D9ED-1342-83A6-5361499104C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5" name="Bilde 224">
          <a:extLst>
            <a:ext uri="{FF2B5EF4-FFF2-40B4-BE49-F238E27FC236}">
              <a16:creationId xmlns:a16="http://schemas.microsoft.com/office/drawing/2014/main" id="{3B0A4935-C29A-2A40-B1F3-9D8165B78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057987-3282-1B4C-B89C-A8552DE1517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7" name="Bilde 226">
          <a:extLst>
            <a:ext uri="{FF2B5EF4-FFF2-40B4-BE49-F238E27FC236}">
              <a16:creationId xmlns:a16="http://schemas.microsoft.com/office/drawing/2014/main" id="{F6A4510E-BDFF-A840-B1E0-65FEE3EE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42086B-C9D0-5C49-A9B0-A3FC5F2DEE2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9" name="Bilde 228">
          <a:extLst>
            <a:ext uri="{FF2B5EF4-FFF2-40B4-BE49-F238E27FC236}">
              <a16:creationId xmlns:a16="http://schemas.microsoft.com/office/drawing/2014/main" id="{5A41196F-CC8D-3049-A261-A00548BB3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5DAF2BE-252F-8F42-B1A2-EFF32F6ECEB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31" name="Bilde 230">
          <a:extLst>
            <a:ext uri="{FF2B5EF4-FFF2-40B4-BE49-F238E27FC236}">
              <a16:creationId xmlns:a16="http://schemas.microsoft.com/office/drawing/2014/main" id="{F4737E42-7A46-7A4F-A679-C3F5FCE99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3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2996F1F-D741-5D43-9D25-FC0E93A8598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5AB88A6C-070B-4810-81D6-C4D80B086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540C1A1-F6AB-4021-84C0-020A2C1234E7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83FDB3D1-DF2C-433A-BB5A-A1642415B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59C20A4-46E8-4AEC-886A-322AD824E165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35218473-2B88-A046-B1BD-6B2D60D1E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D8643F2-1839-6547-A328-452FB87E7A3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4560CCC8-91C3-EF47-A331-8EE9DD0F8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437704F-DD95-294D-AB53-117C5DE1C34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D392F4C1-9CA5-A444-895E-FE6F29240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B547D0-908F-554C-9A0B-55E2397C38BA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D7AEAF89-E6BC-A94B-9E2B-9B03912EA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2ECA844-201D-E941-8222-A3BB5EC35A9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EF902EDA-CD82-1944-A08A-50672E936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37FB400-3A48-DB43-8BF8-957935A0EF0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CA0E11DD-1BFC-5443-A05E-57A6651A1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A9A07E-8657-BF48-A608-B654D65331E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63A17CBD-3C17-ED40-9106-BCC61DF30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853FED4-0641-EA4A-A9F8-984DC64509F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30C3D4D0-636F-3640-9D1C-773F07B74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013500F-2866-4A4A-A8A1-5B7D5EC56DD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D4F5808A-E740-AC4E-AC72-3E6BD1EA9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4D6903F-CD01-904E-B102-F0AB3EDCAC2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DF19FA38-C9B9-5C4F-95EF-3350B25ED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85204E0-052B-8B4E-86F2-427F71A933D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20D231EC-6314-2840-B989-B84DFAF34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C7FBC04-446D-2B40-A621-E10B24056D3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51195F8E-318F-E84E-A0DD-24D2BEB7D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68ABBA2-D602-CE43-98E4-E898B5B9FB6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F9725B28-4665-7D41-A67E-69692BB3E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303E639-527A-D547-A226-FAA9A9A6667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5" name="Bilde 34">
          <a:extLst>
            <a:ext uri="{FF2B5EF4-FFF2-40B4-BE49-F238E27FC236}">
              <a16:creationId xmlns:a16="http://schemas.microsoft.com/office/drawing/2014/main" id="{C51C15C0-2306-6642-8C52-CA624A5E8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1E32085-B8C3-5148-BC5E-C2F520EE6F8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7" name="Bilde 36">
          <a:extLst>
            <a:ext uri="{FF2B5EF4-FFF2-40B4-BE49-F238E27FC236}">
              <a16:creationId xmlns:a16="http://schemas.microsoft.com/office/drawing/2014/main" id="{296F9832-62CE-194E-8568-47382F0F2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3CA2AFC-8DFF-E441-A21B-0EEB31B633B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9" name="Bilde 38">
          <a:extLst>
            <a:ext uri="{FF2B5EF4-FFF2-40B4-BE49-F238E27FC236}">
              <a16:creationId xmlns:a16="http://schemas.microsoft.com/office/drawing/2014/main" id="{F4B418A4-B3E7-914F-AA5F-D106F5040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EE425FE-10BD-7A44-A9A2-79AE2AA9983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1" name="Bilde 40">
          <a:extLst>
            <a:ext uri="{FF2B5EF4-FFF2-40B4-BE49-F238E27FC236}">
              <a16:creationId xmlns:a16="http://schemas.microsoft.com/office/drawing/2014/main" id="{80F3FB3B-856A-B746-91F4-DD9A5535F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023178-4F49-A643-905B-902852D1BE3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3" name="Bilde 42">
          <a:extLst>
            <a:ext uri="{FF2B5EF4-FFF2-40B4-BE49-F238E27FC236}">
              <a16:creationId xmlns:a16="http://schemas.microsoft.com/office/drawing/2014/main" id="{80DEC4DB-FD1E-694D-B58D-50D13020C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8378379-B047-214E-B3CA-312D2E8CB58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5" name="Bilde 44">
          <a:extLst>
            <a:ext uri="{FF2B5EF4-FFF2-40B4-BE49-F238E27FC236}">
              <a16:creationId xmlns:a16="http://schemas.microsoft.com/office/drawing/2014/main" id="{C11C30A4-76FF-7A4C-8946-6E36A0858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6059AB-0AA3-0540-82FF-38EA8D17D0F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7" name="Bilde 46">
          <a:extLst>
            <a:ext uri="{FF2B5EF4-FFF2-40B4-BE49-F238E27FC236}">
              <a16:creationId xmlns:a16="http://schemas.microsoft.com/office/drawing/2014/main" id="{2B714926-092E-C246-BBCE-63A3A8A37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F937532-FB64-4E46-A605-7BBE5CE3EC1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9" name="Bilde 48">
          <a:extLst>
            <a:ext uri="{FF2B5EF4-FFF2-40B4-BE49-F238E27FC236}">
              <a16:creationId xmlns:a16="http://schemas.microsoft.com/office/drawing/2014/main" id="{30F5B803-9C54-1040-BA30-2A953327E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3522988-2A6F-1C4B-87E7-0E1C30D0F80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1" name="Bilde 50">
          <a:extLst>
            <a:ext uri="{FF2B5EF4-FFF2-40B4-BE49-F238E27FC236}">
              <a16:creationId xmlns:a16="http://schemas.microsoft.com/office/drawing/2014/main" id="{FA4AFF8E-6D05-EF4A-936A-43E4D0BF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DCA740-99C3-0843-917C-ACF64C659D4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0</xdr:col>
      <xdr:colOff>508000</xdr:colOff>
      <xdr:row>3</xdr:row>
      <xdr:rowOff>612589</xdr:rowOff>
    </xdr:from>
    <xdr:to>
      <xdr:col>2</xdr:col>
      <xdr:colOff>510723</xdr:colOff>
      <xdr:row>3</xdr:row>
      <xdr:rowOff>1704788</xdr:rowOff>
    </xdr:to>
    <xdr:pic>
      <xdr:nvPicPr>
        <xdr:cNvPr id="53" name="Bilde 52">
          <a:extLst>
            <a:ext uri="{FF2B5EF4-FFF2-40B4-BE49-F238E27FC236}">
              <a16:creationId xmlns:a16="http://schemas.microsoft.com/office/drawing/2014/main" id="{08A413B7-50FC-A84B-B18B-1ACC366A1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1479177"/>
          <a:ext cx="142213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54" name="Bilde 53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5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56" name="Bilde 55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5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58" name="Bilde 57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60" name="Bilde 59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62" name="Bilde 61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64" name="Bilde 63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66" name="Bilde 65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68" name="Bilde 67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70" name="Bilde 69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72" name="Bilde 71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74" name="Bilde 73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76" name="Bilde 75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78" name="Bilde 77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7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80" name="Bilde 79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8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82" name="Bilde 81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8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84" name="Bilde 83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8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86" name="Bilde 85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8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88" name="Bilde 87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89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90" name="Bilde 89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9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92" name="Bilde 91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9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94" name="Bilde 93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9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96" name="Bilde 95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9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98" name="Bilde 97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9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100" name="Bilde 99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10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102" name="Bilde 101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10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348721</xdr:colOff>
      <xdr:row>3</xdr:row>
      <xdr:rowOff>1589088</xdr:rowOff>
    </xdr:to>
    <xdr:pic>
      <xdr:nvPicPr>
        <xdr:cNvPr id="104" name="Bilde 103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63501</xdr:colOff>
      <xdr:row>3</xdr:row>
      <xdr:rowOff>296333</xdr:rowOff>
    </xdr:to>
    <xdr:sp macro="" textlink="">
      <xdr:nvSpPr>
        <xdr:cNvPr id="10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" name="Bilde 2">
          <a:extLst>
            <a:ext uri="{FF2B5EF4-FFF2-40B4-BE49-F238E27FC236}">
              <a16:creationId xmlns:a16="http://schemas.microsoft.com/office/drawing/2014/main" id="{FA129D85-337C-AC41-BF17-143F1D170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DFA0A9B-07C4-B445-8C31-18995E73698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3" name="Bilde 32">
          <a:extLst>
            <a:ext uri="{FF2B5EF4-FFF2-40B4-BE49-F238E27FC236}">
              <a16:creationId xmlns:a16="http://schemas.microsoft.com/office/drawing/2014/main" id="{3C37AEAB-8E80-A347-B695-FFA833F8E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1BE0D48-0ADE-5A4E-9FBB-9D7A51437E3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7" name="Bilde 106">
          <a:extLst>
            <a:ext uri="{FF2B5EF4-FFF2-40B4-BE49-F238E27FC236}">
              <a16:creationId xmlns:a16="http://schemas.microsoft.com/office/drawing/2014/main" id="{5605F96D-7421-C84A-ADEF-283C8BA66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02BBAB2-FB91-AF4A-8A38-08E213CF179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9" name="Bilde 108">
          <a:extLst>
            <a:ext uri="{FF2B5EF4-FFF2-40B4-BE49-F238E27FC236}">
              <a16:creationId xmlns:a16="http://schemas.microsoft.com/office/drawing/2014/main" id="{608AA5BE-5D18-314C-85B6-7A9F1ED01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1340D6-7BE2-7D4C-A69C-07894D5F816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1" name="Bilde 110">
          <a:extLst>
            <a:ext uri="{FF2B5EF4-FFF2-40B4-BE49-F238E27FC236}">
              <a16:creationId xmlns:a16="http://schemas.microsoft.com/office/drawing/2014/main" id="{49DECD4B-08B0-944B-871B-AC69A34D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940D13F-58D2-AF43-8044-BB0B3D3CD33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3" name="Bilde 112">
          <a:extLst>
            <a:ext uri="{FF2B5EF4-FFF2-40B4-BE49-F238E27FC236}">
              <a16:creationId xmlns:a16="http://schemas.microsoft.com/office/drawing/2014/main" id="{31953359-9718-6F4F-A3C9-F6E54529D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27C1D8-EDDD-E740-9880-A5E3E3A9734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5" name="Bilde 114">
          <a:extLst>
            <a:ext uri="{FF2B5EF4-FFF2-40B4-BE49-F238E27FC236}">
              <a16:creationId xmlns:a16="http://schemas.microsoft.com/office/drawing/2014/main" id="{4A423886-DE3B-8B49-90CE-B83A569D2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63A6221-71CE-C442-AD28-35649189008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7" name="Bilde 116">
          <a:extLst>
            <a:ext uri="{FF2B5EF4-FFF2-40B4-BE49-F238E27FC236}">
              <a16:creationId xmlns:a16="http://schemas.microsoft.com/office/drawing/2014/main" id="{5A393A62-F327-7C4F-B0F8-7DC82AC46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CC49BC0-48F0-DA4B-8924-5D6160556D8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9" name="Bilde 118">
          <a:extLst>
            <a:ext uri="{FF2B5EF4-FFF2-40B4-BE49-F238E27FC236}">
              <a16:creationId xmlns:a16="http://schemas.microsoft.com/office/drawing/2014/main" id="{C1037AB6-2678-6943-A34B-3A745812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0DF536-153F-4742-9616-F80B382972B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1" name="Bilde 120">
          <a:extLst>
            <a:ext uri="{FF2B5EF4-FFF2-40B4-BE49-F238E27FC236}">
              <a16:creationId xmlns:a16="http://schemas.microsoft.com/office/drawing/2014/main" id="{D257690C-FCEA-EC4D-B93A-770744B63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5DC4E0F-DBB9-B240-AF6E-BFF3F5A2494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3" name="Bilde 122">
          <a:extLst>
            <a:ext uri="{FF2B5EF4-FFF2-40B4-BE49-F238E27FC236}">
              <a16:creationId xmlns:a16="http://schemas.microsoft.com/office/drawing/2014/main" id="{8974E7F8-F0DB-474E-81BF-4F7B051C3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6D0B44B-5F73-BD41-AC9B-29FFE9E9A7A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5" name="Bilde 124">
          <a:extLst>
            <a:ext uri="{FF2B5EF4-FFF2-40B4-BE49-F238E27FC236}">
              <a16:creationId xmlns:a16="http://schemas.microsoft.com/office/drawing/2014/main" id="{2B3FC5A5-B076-A740-9C90-519D71338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98719CE-309E-6341-A89E-0D94C45896C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7" name="Bilde 126">
          <a:extLst>
            <a:ext uri="{FF2B5EF4-FFF2-40B4-BE49-F238E27FC236}">
              <a16:creationId xmlns:a16="http://schemas.microsoft.com/office/drawing/2014/main" id="{BA365370-70F3-7748-9CF7-2685381F4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EBF9F18-CACB-1342-BC89-E7862B23709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9" name="Bilde 128">
          <a:extLst>
            <a:ext uri="{FF2B5EF4-FFF2-40B4-BE49-F238E27FC236}">
              <a16:creationId xmlns:a16="http://schemas.microsoft.com/office/drawing/2014/main" id="{6BF7E97F-D1DB-0B48-A6C7-01680CA5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0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4F3EA39-E884-F947-A1E9-41BE0077E01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1" name="Bilde 130">
          <a:extLst>
            <a:ext uri="{FF2B5EF4-FFF2-40B4-BE49-F238E27FC236}">
              <a16:creationId xmlns:a16="http://schemas.microsoft.com/office/drawing/2014/main" id="{A68B0103-BE57-D541-B3A4-4A88AFEE5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ED855BF-D95F-FB4B-A055-C955C54DD44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3" name="Bilde 132">
          <a:extLst>
            <a:ext uri="{FF2B5EF4-FFF2-40B4-BE49-F238E27FC236}">
              <a16:creationId xmlns:a16="http://schemas.microsoft.com/office/drawing/2014/main" id="{48AB48BA-FC38-1244-B3D6-AA0B9724D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4CD2E4-EEFE-FA43-95E4-0FC8A6472CB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5" name="Bilde 134">
          <a:extLst>
            <a:ext uri="{FF2B5EF4-FFF2-40B4-BE49-F238E27FC236}">
              <a16:creationId xmlns:a16="http://schemas.microsoft.com/office/drawing/2014/main" id="{27FB5071-DA33-BE4F-956D-E07CB055B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FCD158A-3631-BD4C-BEC2-CCE9D24F85C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7" name="Bilde 136">
          <a:extLst>
            <a:ext uri="{FF2B5EF4-FFF2-40B4-BE49-F238E27FC236}">
              <a16:creationId xmlns:a16="http://schemas.microsoft.com/office/drawing/2014/main" id="{8A5DC507-8581-2841-A101-04810CB81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D015E6B-1E08-BB42-97C5-E3BA3B823AB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9" name="Bilde 138">
          <a:extLst>
            <a:ext uri="{FF2B5EF4-FFF2-40B4-BE49-F238E27FC236}">
              <a16:creationId xmlns:a16="http://schemas.microsoft.com/office/drawing/2014/main" id="{C7B68FD7-234D-124C-9FE7-7FBFEBED0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64FF90-00FA-C541-BC83-0D12050680B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1" name="Bilde 140">
          <a:extLst>
            <a:ext uri="{FF2B5EF4-FFF2-40B4-BE49-F238E27FC236}">
              <a16:creationId xmlns:a16="http://schemas.microsoft.com/office/drawing/2014/main" id="{E40C229E-AABA-2643-81CA-E03321D73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085A874-F52E-3D4F-BB21-176DCD0FB2A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3" name="Bilde 142">
          <a:extLst>
            <a:ext uri="{FF2B5EF4-FFF2-40B4-BE49-F238E27FC236}">
              <a16:creationId xmlns:a16="http://schemas.microsoft.com/office/drawing/2014/main" id="{D2CF59D1-BDF2-2D46-938E-B94C78B87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AD91C7-848F-6F4F-8BE6-7A1A8ABBC13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5" name="Bilde 144">
          <a:extLst>
            <a:ext uri="{FF2B5EF4-FFF2-40B4-BE49-F238E27FC236}">
              <a16:creationId xmlns:a16="http://schemas.microsoft.com/office/drawing/2014/main" id="{2A402E0A-D2B4-B548-9F75-7C08AAC1E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8B5E90D-C120-0F49-8FA1-64699581C91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7" name="Bilde 146">
          <a:extLst>
            <a:ext uri="{FF2B5EF4-FFF2-40B4-BE49-F238E27FC236}">
              <a16:creationId xmlns:a16="http://schemas.microsoft.com/office/drawing/2014/main" id="{50BDC70E-20A0-2B49-A168-9A3147279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A5B57AC-C654-8B41-A173-167A539BFE7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9" name="Bilde 148">
          <a:extLst>
            <a:ext uri="{FF2B5EF4-FFF2-40B4-BE49-F238E27FC236}">
              <a16:creationId xmlns:a16="http://schemas.microsoft.com/office/drawing/2014/main" id="{04918EDE-B0E0-FA43-825A-CF2C920B9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BC7BA8-BDEB-8041-9371-9A21D4B6A9C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1" name="Bilde 150">
          <a:extLst>
            <a:ext uri="{FF2B5EF4-FFF2-40B4-BE49-F238E27FC236}">
              <a16:creationId xmlns:a16="http://schemas.microsoft.com/office/drawing/2014/main" id="{895DB1DF-76C4-4D42-8506-C869A8432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96CD6B3-43B6-4140-8687-1F980EDB076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3" name="Bilde 152">
          <a:extLst>
            <a:ext uri="{FF2B5EF4-FFF2-40B4-BE49-F238E27FC236}">
              <a16:creationId xmlns:a16="http://schemas.microsoft.com/office/drawing/2014/main" id="{B4F882F3-AE4C-1B41-9E3B-262188350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9C1257B-D1D7-8144-B79E-064E893DEC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5" name="Bilde 154">
          <a:extLst>
            <a:ext uri="{FF2B5EF4-FFF2-40B4-BE49-F238E27FC236}">
              <a16:creationId xmlns:a16="http://schemas.microsoft.com/office/drawing/2014/main" id="{7CFA1242-DBD2-4B48-85C3-C0D6FBE6E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E88B394-D784-2E42-B520-E28F9479285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7" name="Bilde 156">
          <a:extLst>
            <a:ext uri="{FF2B5EF4-FFF2-40B4-BE49-F238E27FC236}">
              <a16:creationId xmlns:a16="http://schemas.microsoft.com/office/drawing/2014/main" id="{8A7251BC-C276-1D45-A377-F8D082D92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8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1756296-87D2-D043-B099-6F861D64D53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9" name="Bilde 158">
          <a:extLst>
            <a:ext uri="{FF2B5EF4-FFF2-40B4-BE49-F238E27FC236}">
              <a16:creationId xmlns:a16="http://schemas.microsoft.com/office/drawing/2014/main" id="{0BB6F86F-B04B-F640-A8F1-653B64AB0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75D64EF-8779-CC4D-A542-1E663353586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1" name="Bilde 160">
          <a:extLst>
            <a:ext uri="{FF2B5EF4-FFF2-40B4-BE49-F238E27FC236}">
              <a16:creationId xmlns:a16="http://schemas.microsoft.com/office/drawing/2014/main" id="{0C27E2D4-28E6-3B47-B81C-85A9C6D93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8ABAE01-D423-0444-A11F-2CEDD088E4F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3" name="Bilde 162">
          <a:extLst>
            <a:ext uri="{FF2B5EF4-FFF2-40B4-BE49-F238E27FC236}">
              <a16:creationId xmlns:a16="http://schemas.microsoft.com/office/drawing/2014/main" id="{913AD7F1-0466-4543-A421-198A1A03B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F37C1EC-3A40-B84B-B627-22B1E0A1C7E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5" name="Bilde 164">
          <a:extLst>
            <a:ext uri="{FF2B5EF4-FFF2-40B4-BE49-F238E27FC236}">
              <a16:creationId xmlns:a16="http://schemas.microsoft.com/office/drawing/2014/main" id="{B4DDC3FC-33AF-2342-828B-4CC104558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B960603-F516-7C4F-BAA7-F945F14CB7E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7" name="Bilde 166">
          <a:extLst>
            <a:ext uri="{FF2B5EF4-FFF2-40B4-BE49-F238E27FC236}">
              <a16:creationId xmlns:a16="http://schemas.microsoft.com/office/drawing/2014/main" id="{B9D98DB9-682F-8E4D-A382-5FE0310DC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3A1BD85-AFAB-3D4F-B7A8-EF478690860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9" name="Bilde 168">
          <a:extLst>
            <a:ext uri="{FF2B5EF4-FFF2-40B4-BE49-F238E27FC236}">
              <a16:creationId xmlns:a16="http://schemas.microsoft.com/office/drawing/2014/main" id="{E3842504-115A-1944-A313-5903E83A8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7F97DC3-A373-B244-828C-3A0550F728E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1" name="Bilde 170">
          <a:extLst>
            <a:ext uri="{FF2B5EF4-FFF2-40B4-BE49-F238E27FC236}">
              <a16:creationId xmlns:a16="http://schemas.microsoft.com/office/drawing/2014/main" id="{D9D114A6-30A5-9940-BBA8-B966A654F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02C8FB7-D4E7-B347-87BE-3318FD6FE8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3" name="Bilde 172">
          <a:extLst>
            <a:ext uri="{FF2B5EF4-FFF2-40B4-BE49-F238E27FC236}">
              <a16:creationId xmlns:a16="http://schemas.microsoft.com/office/drawing/2014/main" id="{8F905406-1D3D-504E-BE2B-3E1DA460D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9D085BE-FF22-AE42-8EEC-7E4BCE0C21F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6" name="Bilde 175">
          <a:extLst>
            <a:ext uri="{FF2B5EF4-FFF2-40B4-BE49-F238E27FC236}">
              <a16:creationId xmlns:a16="http://schemas.microsoft.com/office/drawing/2014/main" id="{C7A74A52-50FD-C34D-AC0C-B0C232A0F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062CB0-D93F-0D47-8380-5C63B39CB63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8" name="Bilde 177">
          <a:extLst>
            <a:ext uri="{FF2B5EF4-FFF2-40B4-BE49-F238E27FC236}">
              <a16:creationId xmlns:a16="http://schemas.microsoft.com/office/drawing/2014/main" id="{EDB8B886-CE83-E54F-81BF-9240A2761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AEEBEDB-2AF9-7347-A704-D71FF640FC2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0" name="Bilde 179">
          <a:extLst>
            <a:ext uri="{FF2B5EF4-FFF2-40B4-BE49-F238E27FC236}">
              <a16:creationId xmlns:a16="http://schemas.microsoft.com/office/drawing/2014/main" id="{CFF4DE78-0B8B-2441-98CB-99975A992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AFEA933-1FDB-EA40-BB20-992ABA530A8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2" name="Bilde 181">
          <a:extLst>
            <a:ext uri="{FF2B5EF4-FFF2-40B4-BE49-F238E27FC236}">
              <a16:creationId xmlns:a16="http://schemas.microsoft.com/office/drawing/2014/main" id="{D5930951-50ED-AA41-A761-94E05A5A2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3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BB6F55C-790B-4B44-90C4-CF4972293FC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4" name="Bilde 183">
          <a:extLst>
            <a:ext uri="{FF2B5EF4-FFF2-40B4-BE49-F238E27FC236}">
              <a16:creationId xmlns:a16="http://schemas.microsoft.com/office/drawing/2014/main" id="{042434CD-8A42-6F46-8319-354C7537B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93559DC-3321-AF4A-9D86-E5E5CF963DE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6" name="Bilde 185">
          <a:extLst>
            <a:ext uri="{FF2B5EF4-FFF2-40B4-BE49-F238E27FC236}">
              <a16:creationId xmlns:a16="http://schemas.microsoft.com/office/drawing/2014/main" id="{F9177C65-3ED8-034E-830B-88A0D71E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9E45E5B-79CA-F644-AF79-4DA8C9AE282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8" name="Bilde 187">
          <a:extLst>
            <a:ext uri="{FF2B5EF4-FFF2-40B4-BE49-F238E27FC236}">
              <a16:creationId xmlns:a16="http://schemas.microsoft.com/office/drawing/2014/main" id="{1E55564D-B944-9648-BDCC-45FE173E1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571F574-8901-BC43-AD67-BC451DF5CEA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0" name="Bilde 189">
          <a:extLst>
            <a:ext uri="{FF2B5EF4-FFF2-40B4-BE49-F238E27FC236}">
              <a16:creationId xmlns:a16="http://schemas.microsoft.com/office/drawing/2014/main" id="{30D8FC12-243D-264E-8A1E-74FB31404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7BA780F-04C9-6744-BF7B-A37FE095B79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2" name="Bilde 191">
          <a:extLst>
            <a:ext uri="{FF2B5EF4-FFF2-40B4-BE49-F238E27FC236}">
              <a16:creationId xmlns:a16="http://schemas.microsoft.com/office/drawing/2014/main" id="{0A673C29-5C5D-D349-A7E7-E1A5CE37D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6EB2B1-063B-3B42-90FB-3EF655A5BB2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4" name="Bilde 193">
          <a:extLst>
            <a:ext uri="{FF2B5EF4-FFF2-40B4-BE49-F238E27FC236}">
              <a16:creationId xmlns:a16="http://schemas.microsoft.com/office/drawing/2014/main" id="{F5391BDA-05F6-074C-BEDF-39D9ACF7C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01E8588-469D-EA40-A798-15D5C484E5D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6" name="Bilde 195">
          <a:extLst>
            <a:ext uri="{FF2B5EF4-FFF2-40B4-BE49-F238E27FC236}">
              <a16:creationId xmlns:a16="http://schemas.microsoft.com/office/drawing/2014/main" id="{243D1183-123C-E04F-86D9-92FF41DDD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8DA2A53-620E-314A-AFC2-F82C794526B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8" name="Bilde 197">
          <a:extLst>
            <a:ext uri="{FF2B5EF4-FFF2-40B4-BE49-F238E27FC236}">
              <a16:creationId xmlns:a16="http://schemas.microsoft.com/office/drawing/2014/main" id="{E0F8DF1F-1A93-B64A-AEEF-9F7147A8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B381E59-A33F-084B-A15B-A194E51C6C1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0" name="Bilde 199">
          <a:extLst>
            <a:ext uri="{FF2B5EF4-FFF2-40B4-BE49-F238E27FC236}">
              <a16:creationId xmlns:a16="http://schemas.microsoft.com/office/drawing/2014/main" id="{284EF26E-E243-9140-80F6-745ECF2CA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BA331C-2591-1143-9C11-0EE37FCCBE7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2" name="Bilde 201">
          <a:extLst>
            <a:ext uri="{FF2B5EF4-FFF2-40B4-BE49-F238E27FC236}">
              <a16:creationId xmlns:a16="http://schemas.microsoft.com/office/drawing/2014/main" id="{E6FFCAB5-F8E7-914B-A81A-16FAD8D57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A3CDD9B-1C36-C748-B233-3B9462A6467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4" name="Bilde 203">
          <a:extLst>
            <a:ext uri="{FF2B5EF4-FFF2-40B4-BE49-F238E27FC236}">
              <a16:creationId xmlns:a16="http://schemas.microsoft.com/office/drawing/2014/main" id="{B82537BD-24E9-8C4A-99A9-8D4333381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95529B3-C63A-574B-BAC7-29B0430D29F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6" name="Bilde 205">
          <a:extLst>
            <a:ext uri="{FF2B5EF4-FFF2-40B4-BE49-F238E27FC236}">
              <a16:creationId xmlns:a16="http://schemas.microsoft.com/office/drawing/2014/main" id="{60D384AC-C9A8-B149-9915-3FE32E0C0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84FBDC2-28D2-4F48-9ECA-B8CD261E631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8" name="Bilde 207">
          <a:extLst>
            <a:ext uri="{FF2B5EF4-FFF2-40B4-BE49-F238E27FC236}">
              <a16:creationId xmlns:a16="http://schemas.microsoft.com/office/drawing/2014/main" id="{3A58E376-48A8-AC4B-8E2E-447AC5656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D40300-31B1-9C4B-BCDC-96A832A0970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0" name="Bilde 209">
          <a:extLst>
            <a:ext uri="{FF2B5EF4-FFF2-40B4-BE49-F238E27FC236}">
              <a16:creationId xmlns:a16="http://schemas.microsoft.com/office/drawing/2014/main" id="{649C77A4-3147-DB46-A7A5-50ED31928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C21D4AB-C157-0C49-ACF4-38E85DF5628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2" name="Bilde 211">
          <a:extLst>
            <a:ext uri="{FF2B5EF4-FFF2-40B4-BE49-F238E27FC236}">
              <a16:creationId xmlns:a16="http://schemas.microsoft.com/office/drawing/2014/main" id="{FE3C01A5-6DBB-ED4F-BBE5-C8C59B46E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C2F867-6E2F-5042-BD77-695D0ED0D66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4" name="Bilde 213">
          <a:extLst>
            <a:ext uri="{FF2B5EF4-FFF2-40B4-BE49-F238E27FC236}">
              <a16:creationId xmlns:a16="http://schemas.microsoft.com/office/drawing/2014/main" id="{43887602-9807-AD43-BE70-E1748EAF2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48FF8D9-A5C9-E24F-8FF1-0A28B3819FD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6" name="Bilde 215">
          <a:extLst>
            <a:ext uri="{FF2B5EF4-FFF2-40B4-BE49-F238E27FC236}">
              <a16:creationId xmlns:a16="http://schemas.microsoft.com/office/drawing/2014/main" id="{60E0C79A-AA38-7A47-8A21-4534F46B0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3E8CE28-F2B8-9A4B-B078-D16D208F85A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18" name="Bilde 217">
          <a:extLst>
            <a:ext uri="{FF2B5EF4-FFF2-40B4-BE49-F238E27FC236}">
              <a16:creationId xmlns:a16="http://schemas.microsoft.com/office/drawing/2014/main" id="{73239D0D-748C-A840-9FF7-883A7F23F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B0FFCE0-A462-624D-8F37-89EB61DEA4E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0" name="Bilde 219">
          <a:extLst>
            <a:ext uri="{FF2B5EF4-FFF2-40B4-BE49-F238E27FC236}">
              <a16:creationId xmlns:a16="http://schemas.microsoft.com/office/drawing/2014/main" id="{DBE38ED7-2C1E-3948-BCD9-1AA6B1809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BF0254F-7AE6-BD4D-9BA1-9835CC36582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2" name="Bilde 221">
          <a:extLst>
            <a:ext uri="{FF2B5EF4-FFF2-40B4-BE49-F238E27FC236}">
              <a16:creationId xmlns:a16="http://schemas.microsoft.com/office/drawing/2014/main" id="{A4A3850B-8C6D-3E46-93C5-4D2D93B17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B63F5D1-FBF6-384E-A1C1-573405D2564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4" name="Bilde 223">
          <a:extLst>
            <a:ext uri="{FF2B5EF4-FFF2-40B4-BE49-F238E27FC236}">
              <a16:creationId xmlns:a16="http://schemas.microsoft.com/office/drawing/2014/main" id="{31C050C7-9E6E-6E4D-B298-8426D9834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38E56A-2FEA-374C-B806-47272155061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26" name="Bilde 225">
          <a:extLst>
            <a:ext uri="{FF2B5EF4-FFF2-40B4-BE49-F238E27FC236}">
              <a16:creationId xmlns:a16="http://schemas.microsoft.com/office/drawing/2014/main" id="{EBCE163D-B405-7342-9FB1-EC2063966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6BDB96B-9099-7643-BFBA-BDAF034211C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BD7EEE26-B034-4A1A-8635-B9453CC88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2878484E-EBF0-4E4F-B38F-B78DD9B57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DDC05A9-CB7F-4922-A65A-B7B29CA35AE1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DCBBAC96-C96B-415F-8FD2-06393A16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CBC282B-F495-4567-B83A-C0382C25DD93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5C887785-BA56-9A4D-9F57-B6E145A82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7E8E408-3FDB-AD46-9F16-706093F3FFB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" name="Bilde 3">
          <a:extLst>
            <a:ext uri="{FF2B5EF4-FFF2-40B4-BE49-F238E27FC236}">
              <a16:creationId xmlns:a16="http://schemas.microsoft.com/office/drawing/2014/main" id="{7102DC19-6FAE-E948-A208-D2650C009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59780D-9932-E543-9771-3C6BC8C6582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" name="Bilde 5">
          <a:extLst>
            <a:ext uri="{FF2B5EF4-FFF2-40B4-BE49-F238E27FC236}">
              <a16:creationId xmlns:a16="http://schemas.microsoft.com/office/drawing/2014/main" id="{8BFC66E9-7298-C04D-88A4-2E983E4FA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0D8896-B560-D541-91E4-D60FC01F691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" name="Bilde 7">
          <a:extLst>
            <a:ext uri="{FF2B5EF4-FFF2-40B4-BE49-F238E27FC236}">
              <a16:creationId xmlns:a16="http://schemas.microsoft.com/office/drawing/2014/main" id="{D92E8A45-34C7-F74B-B017-F6887867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298F8D3-7CA9-854D-BD49-4FA83BE9F38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" name="Bilde 9">
          <a:extLst>
            <a:ext uri="{FF2B5EF4-FFF2-40B4-BE49-F238E27FC236}">
              <a16:creationId xmlns:a16="http://schemas.microsoft.com/office/drawing/2014/main" id="{A9E97D0D-937D-5B47-B432-ACD56C3E4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23C312E-7CEA-A845-960C-9C5EC9B85F4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" name="Bilde 11">
          <a:extLst>
            <a:ext uri="{FF2B5EF4-FFF2-40B4-BE49-F238E27FC236}">
              <a16:creationId xmlns:a16="http://schemas.microsoft.com/office/drawing/2014/main" id="{87F1B06D-F0A3-364C-B162-6FC98F40A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57FEAE5-E624-1240-BDB7-C8A30FF4411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" name="Bilde 13">
          <a:extLst>
            <a:ext uri="{FF2B5EF4-FFF2-40B4-BE49-F238E27FC236}">
              <a16:creationId xmlns:a16="http://schemas.microsoft.com/office/drawing/2014/main" id="{2BD225DE-BA50-6449-90E9-3E0CF3FA8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36DB016-9D42-E241-9673-C6EBD6D1440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" name="Bilde 15">
          <a:extLst>
            <a:ext uri="{FF2B5EF4-FFF2-40B4-BE49-F238E27FC236}">
              <a16:creationId xmlns:a16="http://schemas.microsoft.com/office/drawing/2014/main" id="{E89723B8-9374-C145-AFCC-50BB31B1C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C90C65B-4027-4246-B4DB-CCAE5D92B23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" name="Bilde 17">
          <a:extLst>
            <a:ext uri="{FF2B5EF4-FFF2-40B4-BE49-F238E27FC236}">
              <a16:creationId xmlns:a16="http://schemas.microsoft.com/office/drawing/2014/main" id="{27B3CCBD-ED29-AE46-BFDA-85F5B3087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A738FFD-E827-0C4B-B7CF-682B36BFD66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" name="Bilde 19">
          <a:extLst>
            <a:ext uri="{FF2B5EF4-FFF2-40B4-BE49-F238E27FC236}">
              <a16:creationId xmlns:a16="http://schemas.microsoft.com/office/drawing/2014/main" id="{2A38EED1-BFC5-6B4A-83A1-341437DA8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9DFB6DB-D3D0-6A44-8E17-A88810747E1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2" name="Bilde 21">
          <a:extLst>
            <a:ext uri="{FF2B5EF4-FFF2-40B4-BE49-F238E27FC236}">
              <a16:creationId xmlns:a16="http://schemas.microsoft.com/office/drawing/2014/main" id="{F4E1D14C-8B44-8A47-90D0-8EAD317DF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C02C15F-C17A-FC43-9421-32DB29BB0BF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4" name="Bilde 23">
          <a:extLst>
            <a:ext uri="{FF2B5EF4-FFF2-40B4-BE49-F238E27FC236}">
              <a16:creationId xmlns:a16="http://schemas.microsoft.com/office/drawing/2014/main" id="{A31F71DF-125A-DB4A-8129-E38C0135E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2208EBB-12D6-664B-8B34-F59F24B2EA3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97692</xdr:colOff>
      <xdr:row>3</xdr:row>
      <xdr:rowOff>517769</xdr:rowOff>
    </xdr:from>
    <xdr:to>
      <xdr:col>2</xdr:col>
      <xdr:colOff>640597</xdr:colOff>
      <xdr:row>3</xdr:row>
      <xdr:rowOff>1609968</xdr:rowOff>
    </xdr:to>
    <xdr:pic>
      <xdr:nvPicPr>
        <xdr:cNvPr id="26" name="Bilde 25">
          <a:extLst>
            <a:ext uri="{FF2B5EF4-FFF2-40B4-BE49-F238E27FC236}">
              <a16:creationId xmlns:a16="http://schemas.microsoft.com/office/drawing/2014/main" id="{C8581182-8821-8F46-A146-A4ED483AD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92" y="1381369"/>
          <a:ext cx="141920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27" name="Bilde 26">
          <a:extLst>
            <a:ext uri="{FF2B5EF4-FFF2-40B4-BE49-F238E27FC236}">
              <a16:creationId xmlns:a16="http://schemas.microsoft.com/office/drawing/2014/main" id="{797B8B48-6605-5546-8352-04D690E12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CE8905F-6CC4-B845-BE3C-ACC61079586D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29" name="Bilde 28">
          <a:extLst>
            <a:ext uri="{FF2B5EF4-FFF2-40B4-BE49-F238E27FC236}">
              <a16:creationId xmlns:a16="http://schemas.microsoft.com/office/drawing/2014/main" id="{A3C60EE1-9100-AD4F-8FC2-D12334A27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14D82FA-413A-3948-B1C2-5D883C02CA05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1" name="Bilde 30">
          <a:extLst>
            <a:ext uri="{FF2B5EF4-FFF2-40B4-BE49-F238E27FC236}">
              <a16:creationId xmlns:a16="http://schemas.microsoft.com/office/drawing/2014/main" id="{E993AF50-F265-4A45-A925-23C726B82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717A770-883E-574B-9C52-5B682E3C6E1D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3" name="Bilde 32">
          <a:extLst>
            <a:ext uri="{FF2B5EF4-FFF2-40B4-BE49-F238E27FC236}">
              <a16:creationId xmlns:a16="http://schemas.microsoft.com/office/drawing/2014/main" id="{E47ED8F5-C058-D044-8161-D42A4D217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6F7A8F4-B68D-6444-B858-A8AA3E2964B3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5" name="Bilde 34">
          <a:extLst>
            <a:ext uri="{FF2B5EF4-FFF2-40B4-BE49-F238E27FC236}">
              <a16:creationId xmlns:a16="http://schemas.microsoft.com/office/drawing/2014/main" id="{CF794834-DED9-8C4F-85C0-92A1F9FA9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C853E19-C962-E941-92CF-A48DF8EFD974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7" name="Bilde 36">
          <a:extLst>
            <a:ext uri="{FF2B5EF4-FFF2-40B4-BE49-F238E27FC236}">
              <a16:creationId xmlns:a16="http://schemas.microsoft.com/office/drawing/2014/main" id="{1A312EDF-0A8D-2344-B8FD-CF50FE003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A469528-39F6-D347-983B-D8B23A3F0394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9" name="Bilde 38">
          <a:extLst>
            <a:ext uri="{FF2B5EF4-FFF2-40B4-BE49-F238E27FC236}">
              <a16:creationId xmlns:a16="http://schemas.microsoft.com/office/drawing/2014/main" id="{D2A88AEB-38E6-0449-947E-653045305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0AB9F1F-EFD9-E14F-8220-7DCE037CF6C0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1" name="Bilde 40">
          <a:extLst>
            <a:ext uri="{FF2B5EF4-FFF2-40B4-BE49-F238E27FC236}">
              <a16:creationId xmlns:a16="http://schemas.microsoft.com/office/drawing/2014/main" id="{767B85ED-18B0-984E-B36A-97D36FFD0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84F853-5B66-7740-A46D-D2FE80A4406B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3" name="Bilde 42">
          <a:extLst>
            <a:ext uri="{FF2B5EF4-FFF2-40B4-BE49-F238E27FC236}">
              <a16:creationId xmlns:a16="http://schemas.microsoft.com/office/drawing/2014/main" id="{06485258-B6EC-2C40-94FB-5B903147A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71DB7E-F3A7-884C-86A1-0C6958CE514D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5" name="Bilde 44">
          <a:extLst>
            <a:ext uri="{FF2B5EF4-FFF2-40B4-BE49-F238E27FC236}">
              <a16:creationId xmlns:a16="http://schemas.microsoft.com/office/drawing/2014/main" id="{05D4B83D-86FF-1B48-9192-E7E1F1858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ACE699D-E75E-3A47-9935-2BFBDDAA0CAC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7" name="Bilde 46">
          <a:extLst>
            <a:ext uri="{FF2B5EF4-FFF2-40B4-BE49-F238E27FC236}">
              <a16:creationId xmlns:a16="http://schemas.microsoft.com/office/drawing/2014/main" id="{EE9959BE-2FAD-E74A-9CB8-DFF2ACE4D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E9E93F8-C2C9-B147-A46C-302C5383B279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9" name="Bilde 48">
          <a:extLst>
            <a:ext uri="{FF2B5EF4-FFF2-40B4-BE49-F238E27FC236}">
              <a16:creationId xmlns:a16="http://schemas.microsoft.com/office/drawing/2014/main" id="{15F0084A-E736-CD45-9572-6AAE6BDDC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1BCAF4-198C-984B-8F9C-59395D71BCCC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1" name="Bilde 50">
          <a:extLst>
            <a:ext uri="{FF2B5EF4-FFF2-40B4-BE49-F238E27FC236}">
              <a16:creationId xmlns:a16="http://schemas.microsoft.com/office/drawing/2014/main" id="{2F43BA57-A78F-844C-AF50-93E211E7A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7BB7177-C230-4F47-9CC4-1D6AC8516D7E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3" name="Bilde 52">
          <a:extLst>
            <a:ext uri="{FF2B5EF4-FFF2-40B4-BE49-F238E27FC236}">
              <a16:creationId xmlns:a16="http://schemas.microsoft.com/office/drawing/2014/main" id="{F01CC77F-296E-3E48-9453-F1701B82E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4CEE93A-9AD1-1E4E-BFAE-32B610A73143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5" name="Bilde 54">
          <a:extLst>
            <a:ext uri="{FF2B5EF4-FFF2-40B4-BE49-F238E27FC236}">
              <a16:creationId xmlns:a16="http://schemas.microsoft.com/office/drawing/2014/main" id="{CCC49C57-71CB-ED45-B5EE-ECF4E18D9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5EAE5A3-147C-2B45-A437-030DC002444E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7" name="Bilde 56">
          <a:extLst>
            <a:ext uri="{FF2B5EF4-FFF2-40B4-BE49-F238E27FC236}">
              <a16:creationId xmlns:a16="http://schemas.microsoft.com/office/drawing/2014/main" id="{C6627761-A37F-B84C-8FFD-E021348AC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C047D3-5233-F24E-8117-82C9C8E46585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9" name="Bilde 58">
          <a:extLst>
            <a:ext uri="{FF2B5EF4-FFF2-40B4-BE49-F238E27FC236}">
              <a16:creationId xmlns:a16="http://schemas.microsoft.com/office/drawing/2014/main" id="{BD11EDA5-DAC5-5546-8650-F7F0F9BE5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AD0BC20-C7EE-2E4A-BD69-DBB83F7BCF0F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1" name="Bilde 60">
          <a:extLst>
            <a:ext uri="{FF2B5EF4-FFF2-40B4-BE49-F238E27FC236}">
              <a16:creationId xmlns:a16="http://schemas.microsoft.com/office/drawing/2014/main" id="{77F972FE-6E07-5449-AAF0-5F37DB417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2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80C3568-95EF-B44D-B91E-3FA23BFACAB7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3" name="Bilde 62">
          <a:extLst>
            <a:ext uri="{FF2B5EF4-FFF2-40B4-BE49-F238E27FC236}">
              <a16:creationId xmlns:a16="http://schemas.microsoft.com/office/drawing/2014/main" id="{A4B1B3EA-45A8-A147-95CD-DED14F8C2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386FB4-7863-264B-B32F-2543A2FF8EDF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5" name="Bilde 64">
          <a:extLst>
            <a:ext uri="{FF2B5EF4-FFF2-40B4-BE49-F238E27FC236}">
              <a16:creationId xmlns:a16="http://schemas.microsoft.com/office/drawing/2014/main" id="{3D0C695A-D5C0-9E47-A4F6-AB6900F5B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B241141-7AF4-6042-A9C5-890744737DD6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7" name="Bilde 66">
          <a:extLst>
            <a:ext uri="{FF2B5EF4-FFF2-40B4-BE49-F238E27FC236}">
              <a16:creationId xmlns:a16="http://schemas.microsoft.com/office/drawing/2014/main" id="{F948E56B-22B6-2647-8F56-7E87057FE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E7E4ECD-319F-5A41-B9A2-2D222F5AB4F1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9" name="Bilde 68">
          <a:extLst>
            <a:ext uri="{FF2B5EF4-FFF2-40B4-BE49-F238E27FC236}">
              <a16:creationId xmlns:a16="http://schemas.microsoft.com/office/drawing/2014/main" id="{087B3F00-120A-1A4E-BAE3-A154C21E8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E3B3EB-EEBD-A744-BC3B-273D47E90FBB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1" name="Bilde 70">
          <a:extLst>
            <a:ext uri="{FF2B5EF4-FFF2-40B4-BE49-F238E27FC236}">
              <a16:creationId xmlns:a16="http://schemas.microsoft.com/office/drawing/2014/main" id="{0A54A78F-A953-BE44-A724-AD1F5FB25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9807F97-C329-0849-B8AB-6AA5B36CA66A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3" name="Bilde 72">
          <a:extLst>
            <a:ext uri="{FF2B5EF4-FFF2-40B4-BE49-F238E27FC236}">
              <a16:creationId xmlns:a16="http://schemas.microsoft.com/office/drawing/2014/main" id="{3764DBD6-65D7-3D47-BD3A-6770ED169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36A1B5-E17E-B74A-82A9-4BEF1966344C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5" name="Bilde 74">
          <a:extLst>
            <a:ext uri="{FF2B5EF4-FFF2-40B4-BE49-F238E27FC236}">
              <a16:creationId xmlns:a16="http://schemas.microsoft.com/office/drawing/2014/main" id="{45E4BB4A-CD65-4646-850A-B73BD03C9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A570B37-F2EF-1A4E-A38B-2BA54EBFFE3B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7" name="Bilde 76">
          <a:extLst>
            <a:ext uri="{FF2B5EF4-FFF2-40B4-BE49-F238E27FC236}">
              <a16:creationId xmlns:a16="http://schemas.microsoft.com/office/drawing/2014/main" id="{F1D4645C-DCB1-9740-A098-9B2EB1A0C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B224EE4-5ECB-FE45-B3D4-B384C39EC159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9" name="Bilde 78">
          <a:extLst>
            <a:ext uri="{FF2B5EF4-FFF2-40B4-BE49-F238E27FC236}">
              <a16:creationId xmlns:a16="http://schemas.microsoft.com/office/drawing/2014/main" id="{3C03A248-8CA0-6743-B6D2-3D8B5B165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A6AC88-017F-C441-94FB-27A35381DBA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1" name="Bilde 80">
          <a:extLst>
            <a:ext uri="{FF2B5EF4-FFF2-40B4-BE49-F238E27FC236}">
              <a16:creationId xmlns:a16="http://schemas.microsoft.com/office/drawing/2014/main" id="{C184A83B-1225-FA42-A5AC-676E9817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3FEC3CB-20A3-254A-BFEB-5CDB117DC43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3" name="Bilde 82">
          <a:extLst>
            <a:ext uri="{FF2B5EF4-FFF2-40B4-BE49-F238E27FC236}">
              <a16:creationId xmlns:a16="http://schemas.microsoft.com/office/drawing/2014/main" id="{BF008964-DBB2-9B42-B7EF-7D55FD501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0CFD7C9-6986-9842-80F8-3FA7C2A73BE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5" name="Bilde 84">
          <a:extLst>
            <a:ext uri="{FF2B5EF4-FFF2-40B4-BE49-F238E27FC236}">
              <a16:creationId xmlns:a16="http://schemas.microsoft.com/office/drawing/2014/main" id="{C0F9BA07-8A3D-324F-BC3B-557FEEFE0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1250473-663D-9A4E-98D7-DAC512F862B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7" name="Bilde 86">
          <a:extLst>
            <a:ext uri="{FF2B5EF4-FFF2-40B4-BE49-F238E27FC236}">
              <a16:creationId xmlns:a16="http://schemas.microsoft.com/office/drawing/2014/main" id="{4716FBCD-8118-134B-8834-22BFB7B3A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93F88F3-808D-6745-9910-1E66B8161A1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9" name="Bilde 88">
          <a:extLst>
            <a:ext uri="{FF2B5EF4-FFF2-40B4-BE49-F238E27FC236}">
              <a16:creationId xmlns:a16="http://schemas.microsoft.com/office/drawing/2014/main" id="{4DF4F947-92A3-884D-AEC1-977BC384B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25404C2-AA3F-3345-8E9B-51239B66C05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1" name="Bilde 90">
          <a:extLst>
            <a:ext uri="{FF2B5EF4-FFF2-40B4-BE49-F238E27FC236}">
              <a16:creationId xmlns:a16="http://schemas.microsoft.com/office/drawing/2014/main" id="{E7CA784E-241A-4449-A347-2BDB43E52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A6DAE4A-B79E-2E4F-A577-C53BDBCDA9F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3" name="Bilde 92">
          <a:extLst>
            <a:ext uri="{FF2B5EF4-FFF2-40B4-BE49-F238E27FC236}">
              <a16:creationId xmlns:a16="http://schemas.microsoft.com/office/drawing/2014/main" id="{331ACD96-2A60-9D4D-99E3-E393C4259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5EA67C6-DC66-8A48-A5C5-2C796D1BDE7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5" name="Bilde 94">
          <a:extLst>
            <a:ext uri="{FF2B5EF4-FFF2-40B4-BE49-F238E27FC236}">
              <a16:creationId xmlns:a16="http://schemas.microsoft.com/office/drawing/2014/main" id="{27F9108E-AAAB-C946-9441-EFD73320B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59966D2-CBAD-4E4E-9E28-6FF7E93F2EC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7" name="Bilde 96">
          <a:extLst>
            <a:ext uri="{FF2B5EF4-FFF2-40B4-BE49-F238E27FC236}">
              <a16:creationId xmlns:a16="http://schemas.microsoft.com/office/drawing/2014/main" id="{2E3CC6D5-8031-7E42-B1CA-5BB4DFA6B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121EF13-733E-DC4C-ABDB-1EE9855CFA1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9" name="Bilde 98">
          <a:extLst>
            <a:ext uri="{FF2B5EF4-FFF2-40B4-BE49-F238E27FC236}">
              <a16:creationId xmlns:a16="http://schemas.microsoft.com/office/drawing/2014/main" id="{4D5512A4-6A24-8543-872E-DA15742F0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664525C-64BD-BF42-A1C7-510C6C8FDF4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1" name="Bilde 100">
          <a:extLst>
            <a:ext uri="{FF2B5EF4-FFF2-40B4-BE49-F238E27FC236}">
              <a16:creationId xmlns:a16="http://schemas.microsoft.com/office/drawing/2014/main" id="{ACA819D3-3E5E-E04B-9DD6-E3598272C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51882D8-CB01-DB4E-9449-023B664A6A6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3" name="Bilde 102">
          <a:extLst>
            <a:ext uri="{FF2B5EF4-FFF2-40B4-BE49-F238E27FC236}">
              <a16:creationId xmlns:a16="http://schemas.microsoft.com/office/drawing/2014/main" id="{7BA0AD75-A8B1-3542-A283-00B67852E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A5DE657-4978-7C49-A577-7C2AC0F24F8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5" name="Bilde 104">
          <a:extLst>
            <a:ext uri="{FF2B5EF4-FFF2-40B4-BE49-F238E27FC236}">
              <a16:creationId xmlns:a16="http://schemas.microsoft.com/office/drawing/2014/main" id="{96FD4E41-7144-3347-96E9-770CCC181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40AB040-968D-C043-9C1F-05F5FC6E1E8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7" name="Bilde 106">
          <a:extLst>
            <a:ext uri="{FF2B5EF4-FFF2-40B4-BE49-F238E27FC236}">
              <a16:creationId xmlns:a16="http://schemas.microsoft.com/office/drawing/2014/main" id="{DB514B97-BD01-5A47-8881-F8D453500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A87140-BCB9-3948-928E-BC1B7F653DF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9" name="Bilde 108">
          <a:extLst>
            <a:ext uri="{FF2B5EF4-FFF2-40B4-BE49-F238E27FC236}">
              <a16:creationId xmlns:a16="http://schemas.microsoft.com/office/drawing/2014/main" id="{1FCE3EB5-7370-804A-A05A-E62B251E0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C24666B-828E-0046-9DC5-643EA74A7DD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1" name="Bilde 110">
          <a:extLst>
            <a:ext uri="{FF2B5EF4-FFF2-40B4-BE49-F238E27FC236}">
              <a16:creationId xmlns:a16="http://schemas.microsoft.com/office/drawing/2014/main" id="{89EBF2BD-66B4-E34F-84C1-825E05329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7DCA252-883B-1442-B9E4-2D2F623AA47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3" name="Bilde 112">
          <a:extLst>
            <a:ext uri="{FF2B5EF4-FFF2-40B4-BE49-F238E27FC236}">
              <a16:creationId xmlns:a16="http://schemas.microsoft.com/office/drawing/2014/main" id="{FDCA19DC-BB41-5740-8E0F-5CA236E18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E940B8-164F-3C4C-86EA-3E026121015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5" name="Bilde 114">
          <a:extLst>
            <a:ext uri="{FF2B5EF4-FFF2-40B4-BE49-F238E27FC236}">
              <a16:creationId xmlns:a16="http://schemas.microsoft.com/office/drawing/2014/main" id="{7B7B8BE4-0873-1A48-9EDE-09F358B0C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C431208-FD8C-D942-A12B-1A41199545A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7" name="Bilde 116">
          <a:extLst>
            <a:ext uri="{FF2B5EF4-FFF2-40B4-BE49-F238E27FC236}">
              <a16:creationId xmlns:a16="http://schemas.microsoft.com/office/drawing/2014/main" id="{5FFE4606-D2DE-3343-9847-71CEC4140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5E849DD-E5A4-FC40-BD8F-94DA30D875E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9" name="Bilde 118">
          <a:extLst>
            <a:ext uri="{FF2B5EF4-FFF2-40B4-BE49-F238E27FC236}">
              <a16:creationId xmlns:a16="http://schemas.microsoft.com/office/drawing/2014/main" id="{CB425A5A-4D56-4C41-89E2-C7B9AB2EC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FA9AF0A-1222-0F47-B7AF-2523DA410DD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1" name="Bilde 120">
          <a:extLst>
            <a:ext uri="{FF2B5EF4-FFF2-40B4-BE49-F238E27FC236}">
              <a16:creationId xmlns:a16="http://schemas.microsoft.com/office/drawing/2014/main" id="{7C7AE174-1B22-C945-9D9D-932EDFE34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A5AF19-2CB8-CE4C-9B62-3437DA9519B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3" name="Bilde 122">
          <a:extLst>
            <a:ext uri="{FF2B5EF4-FFF2-40B4-BE49-F238E27FC236}">
              <a16:creationId xmlns:a16="http://schemas.microsoft.com/office/drawing/2014/main" id="{ACAD59A1-6539-3A48-89FA-AECCC0582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53F143-13D2-624D-9C63-8072F5388E1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5" name="Bilde 124">
          <a:extLst>
            <a:ext uri="{FF2B5EF4-FFF2-40B4-BE49-F238E27FC236}">
              <a16:creationId xmlns:a16="http://schemas.microsoft.com/office/drawing/2014/main" id="{9823C839-CED3-CA45-8B35-1A218D63A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91E151F-7EFB-894E-A15D-3BF12AEFCEC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7" name="Bilde 126">
          <a:extLst>
            <a:ext uri="{FF2B5EF4-FFF2-40B4-BE49-F238E27FC236}">
              <a16:creationId xmlns:a16="http://schemas.microsoft.com/office/drawing/2014/main" id="{02F7CB85-999E-6449-A2B9-DE2BA5E83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C8B4671-3B1E-5848-9A29-BF558EF778C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9" name="Bilde 128">
          <a:extLst>
            <a:ext uri="{FF2B5EF4-FFF2-40B4-BE49-F238E27FC236}">
              <a16:creationId xmlns:a16="http://schemas.microsoft.com/office/drawing/2014/main" id="{E0A7E059-9946-DC42-B441-2909659D8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DA02A1-9826-3B41-98B9-AB6504B775C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1" name="Bilde 130">
          <a:extLst>
            <a:ext uri="{FF2B5EF4-FFF2-40B4-BE49-F238E27FC236}">
              <a16:creationId xmlns:a16="http://schemas.microsoft.com/office/drawing/2014/main" id="{2AB4D7BE-F347-6347-846C-35FE0B562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17F903B-11E1-F441-B0B8-1036522864E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3" name="Bilde 132">
          <a:extLst>
            <a:ext uri="{FF2B5EF4-FFF2-40B4-BE49-F238E27FC236}">
              <a16:creationId xmlns:a16="http://schemas.microsoft.com/office/drawing/2014/main" id="{4090EB1B-D0CF-874A-8825-B272C9966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71F0C13-6DA5-ED4D-8B33-599AF2D9C40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5" name="Bilde 134">
          <a:extLst>
            <a:ext uri="{FF2B5EF4-FFF2-40B4-BE49-F238E27FC236}">
              <a16:creationId xmlns:a16="http://schemas.microsoft.com/office/drawing/2014/main" id="{CC26F5E7-7695-E64C-9243-FA6FD7456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6213166-7380-FC49-9BED-02E8F138235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7" name="Bilde 136">
          <a:extLst>
            <a:ext uri="{FF2B5EF4-FFF2-40B4-BE49-F238E27FC236}">
              <a16:creationId xmlns:a16="http://schemas.microsoft.com/office/drawing/2014/main" id="{28F19F72-A7AE-1643-AD81-0307D0C7E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6184D8A-49F9-EB46-9EE0-12637CCC200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9" name="Bilde 138">
          <a:extLst>
            <a:ext uri="{FF2B5EF4-FFF2-40B4-BE49-F238E27FC236}">
              <a16:creationId xmlns:a16="http://schemas.microsoft.com/office/drawing/2014/main" id="{E84E5959-7269-C44A-AE6A-987C5A9C0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56533B4-02F9-D441-B8CC-AE9B1810AA7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1" name="Bilde 140">
          <a:extLst>
            <a:ext uri="{FF2B5EF4-FFF2-40B4-BE49-F238E27FC236}">
              <a16:creationId xmlns:a16="http://schemas.microsoft.com/office/drawing/2014/main" id="{B1426E5F-3D89-AE4C-8CFA-7198F5EB9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042AE0D-53A9-1545-A692-06728C98B27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3" name="Bilde 142">
          <a:extLst>
            <a:ext uri="{FF2B5EF4-FFF2-40B4-BE49-F238E27FC236}">
              <a16:creationId xmlns:a16="http://schemas.microsoft.com/office/drawing/2014/main" id="{C910D055-D7D0-9740-B30E-A58F4BCE6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7131E3A-7796-7A44-AAB8-DA75546D21A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5" name="Bilde 144">
          <a:extLst>
            <a:ext uri="{FF2B5EF4-FFF2-40B4-BE49-F238E27FC236}">
              <a16:creationId xmlns:a16="http://schemas.microsoft.com/office/drawing/2014/main" id="{420EC1FC-C9B4-B846-8DE1-B2732A0CB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5A212EA-D7D7-F74B-B8DF-B956267B59B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7" name="Bilde 146">
          <a:extLst>
            <a:ext uri="{FF2B5EF4-FFF2-40B4-BE49-F238E27FC236}">
              <a16:creationId xmlns:a16="http://schemas.microsoft.com/office/drawing/2014/main" id="{27CFCE66-8121-3141-ADB6-DE4D0B8D4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07A6F41-EC44-AF48-B0F2-9A48891A0ED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9" name="Bilde 148">
          <a:extLst>
            <a:ext uri="{FF2B5EF4-FFF2-40B4-BE49-F238E27FC236}">
              <a16:creationId xmlns:a16="http://schemas.microsoft.com/office/drawing/2014/main" id="{4457F91F-C583-A84B-B416-A3BFCF194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4E8DEB3-A3F9-4546-B188-184AF9D75E3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91440</xdr:colOff>
      <xdr:row>3</xdr:row>
      <xdr:rowOff>508000</xdr:rowOff>
    </xdr:from>
    <xdr:to>
      <xdr:col>2</xdr:col>
      <xdr:colOff>639815</xdr:colOff>
      <xdr:row>3</xdr:row>
      <xdr:rowOff>1600199</xdr:rowOff>
    </xdr:to>
    <xdr:pic>
      <xdr:nvPicPr>
        <xdr:cNvPr id="151" name="Bilde 150">
          <a:extLst>
            <a:ext uri="{FF2B5EF4-FFF2-40B4-BE49-F238E27FC236}">
              <a16:creationId xmlns:a16="http://schemas.microsoft.com/office/drawing/2014/main" id="{3D686DD4-7FDA-6D46-85F5-2A81E8A0B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1371600"/>
          <a:ext cx="142467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2" name="Bilde 151">
          <a:extLst>
            <a:ext uri="{FF2B5EF4-FFF2-40B4-BE49-F238E27FC236}">
              <a16:creationId xmlns:a16="http://schemas.microsoft.com/office/drawing/2014/main" id="{F2AF5B64-A4A3-4445-8652-E01A9F134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05D1BCF-6D0D-A145-A2AF-46A9A2D0BB3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4" name="Bilde 153">
          <a:extLst>
            <a:ext uri="{FF2B5EF4-FFF2-40B4-BE49-F238E27FC236}">
              <a16:creationId xmlns:a16="http://schemas.microsoft.com/office/drawing/2014/main" id="{2A695F02-DCEE-9746-B1A6-CF138584F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A6B39AB-1E5B-F643-81D2-555030634E2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6" name="Bilde 155">
          <a:extLst>
            <a:ext uri="{FF2B5EF4-FFF2-40B4-BE49-F238E27FC236}">
              <a16:creationId xmlns:a16="http://schemas.microsoft.com/office/drawing/2014/main" id="{A237B0B1-45AD-B54E-8745-4B6A40BC6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01ACDD3-0055-CF41-A32E-B189FC64410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8" name="Bilde 157">
          <a:extLst>
            <a:ext uri="{FF2B5EF4-FFF2-40B4-BE49-F238E27FC236}">
              <a16:creationId xmlns:a16="http://schemas.microsoft.com/office/drawing/2014/main" id="{15AEA2E2-C6A5-5547-85B6-8EF909AB1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9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1245E2A-8C02-424B-A0F3-E8915761500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0" name="Bilde 159">
          <a:extLst>
            <a:ext uri="{FF2B5EF4-FFF2-40B4-BE49-F238E27FC236}">
              <a16:creationId xmlns:a16="http://schemas.microsoft.com/office/drawing/2014/main" id="{DDFE6176-CDB8-AC43-BB63-7CF024DD6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5D49511-3CB2-9B46-86C7-AF764176AA2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2" name="Bilde 161">
          <a:extLst>
            <a:ext uri="{FF2B5EF4-FFF2-40B4-BE49-F238E27FC236}">
              <a16:creationId xmlns:a16="http://schemas.microsoft.com/office/drawing/2014/main" id="{C1CEC4F2-B4FA-314C-83E1-1905F7E74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E619EB0-2562-9547-8AE7-BE6579D1CD5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4" name="Bilde 163">
          <a:extLst>
            <a:ext uri="{FF2B5EF4-FFF2-40B4-BE49-F238E27FC236}">
              <a16:creationId xmlns:a16="http://schemas.microsoft.com/office/drawing/2014/main" id="{A34B091B-51BA-194D-8777-1F132BD3C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56AE41-53A4-E74D-8EB1-08982EBBB7A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6" name="Bilde 165">
          <a:extLst>
            <a:ext uri="{FF2B5EF4-FFF2-40B4-BE49-F238E27FC236}">
              <a16:creationId xmlns:a16="http://schemas.microsoft.com/office/drawing/2014/main" id="{C4789BB4-4EF0-0D46-919C-74F640EF6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5012FA9-B0A7-A64F-BBD6-84FD1505F60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8" name="Bilde 167">
          <a:extLst>
            <a:ext uri="{FF2B5EF4-FFF2-40B4-BE49-F238E27FC236}">
              <a16:creationId xmlns:a16="http://schemas.microsoft.com/office/drawing/2014/main" id="{3F414D8B-8D16-194E-B025-73D34F23E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917EBB8-F6B6-0B4A-AF8D-3F0244EFA99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0" name="Bilde 169">
          <a:extLst>
            <a:ext uri="{FF2B5EF4-FFF2-40B4-BE49-F238E27FC236}">
              <a16:creationId xmlns:a16="http://schemas.microsoft.com/office/drawing/2014/main" id="{C03AA8CD-CE93-4343-A717-29539B91A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080B617-0B0E-6043-81F0-D1BEEBD0328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2" name="Bilde 171">
          <a:extLst>
            <a:ext uri="{FF2B5EF4-FFF2-40B4-BE49-F238E27FC236}">
              <a16:creationId xmlns:a16="http://schemas.microsoft.com/office/drawing/2014/main" id="{A247FFBF-AF8F-204B-92FC-D4692FD2C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8CBC2C-6C63-AB44-83B7-74E7143360C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4" name="Bilde 173">
          <a:extLst>
            <a:ext uri="{FF2B5EF4-FFF2-40B4-BE49-F238E27FC236}">
              <a16:creationId xmlns:a16="http://schemas.microsoft.com/office/drawing/2014/main" id="{2ED2BCEB-0B03-154B-9051-CBFC9F2C2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50C28C4-C9AE-504D-A20F-55DAB5A0999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6" name="Bilde 175">
          <a:extLst>
            <a:ext uri="{FF2B5EF4-FFF2-40B4-BE49-F238E27FC236}">
              <a16:creationId xmlns:a16="http://schemas.microsoft.com/office/drawing/2014/main" id="{D3EB919D-AD64-EE4C-A6AB-E3FD083C3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F49CC2B-6F09-AB4C-8CB4-64D9A1ED278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8" name="Bilde 177">
          <a:extLst>
            <a:ext uri="{FF2B5EF4-FFF2-40B4-BE49-F238E27FC236}">
              <a16:creationId xmlns:a16="http://schemas.microsoft.com/office/drawing/2014/main" id="{74282CC0-03CA-7443-BF8E-D7D588AA3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B760846-22AD-974F-83D6-1941551E36D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0" name="Bilde 179">
          <a:extLst>
            <a:ext uri="{FF2B5EF4-FFF2-40B4-BE49-F238E27FC236}">
              <a16:creationId xmlns:a16="http://schemas.microsoft.com/office/drawing/2014/main" id="{7E2B24ED-5E2B-DF48-A007-5613AB6CD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BCC7A3-8AFD-7143-81DB-A690B1339B7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2" name="Bilde 181">
          <a:extLst>
            <a:ext uri="{FF2B5EF4-FFF2-40B4-BE49-F238E27FC236}">
              <a16:creationId xmlns:a16="http://schemas.microsoft.com/office/drawing/2014/main" id="{CCB3BEC7-2C0F-3B43-A498-C4B5975DC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0A13A04-1884-4F4F-8751-D90DEA55694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4" name="Bilde 183">
          <a:extLst>
            <a:ext uri="{FF2B5EF4-FFF2-40B4-BE49-F238E27FC236}">
              <a16:creationId xmlns:a16="http://schemas.microsoft.com/office/drawing/2014/main" id="{87533B66-6905-854A-8152-D3E7792DB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AF94C36-E842-7E40-B44E-5B39365BC30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6" name="Bilde 185">
          <a:extLst>
            <a:ext uri="{FF2B5EF4-FFF2-40B4-BE49-F238E27FC236}">
              <a16:creationId xmlns:a16="http://schemas.microsoft.com/office/drawing/2014/main" id="{83FB3BFD-149B-014D-A3D3-8D40E32F6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AC8196D-D9E3-4840-A511-BEEA842CA8B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8" name="Bilde 187">
          <a:extLst>
            <a:ext uri="{FF2B5EF4-FFF2-40B4-BE49-F238E27FC236}">
              <a16:creationId xmlns:a16="http://schemas.microsoft.com/office/drawing/2014/main" id="{DE5F65A0-603E-6147-A310-6B7255F4F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E75BB13-9A82-1149-86DB-10BD93BF50E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0" name="Bilde 189">
          <a:extLst>
            <a:ext uri="{FF2B5EF4-FFF2-40B4-BE49-F238E27FC236}">
              <a16:creationId xmlns:a16="http://schemas.microsoft.com/office/drawing/2014/main" id="{017326C7-2BD1-0846-BDC6-C8156AFED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EB563E7-03D9-EC48-A17B-A24661F8FF4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2" name="Bilde 191">
          <a:extLst>
            <a:ext uri="{FF2B5EF4-FFF2-40B4-BE49-F238E27FC236}">
              <a16:creationId xmlns:a16="http://schemas.microsoft.com/office/drawing/2014/main" id="{60FEA468-E250-BE4B-BB5E-216798804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8F9AFE9-F8F6-264A-8DDF-9744A716E35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4" name="Bilde 193">
          <a:extLst>
            <a:ext uri="{FF2B5EF4-FFF2-40B4-BE49-F238E27FC236}">
              <a16:creationId xmlns:a16="http://schemas.microsoft.com/office/drawing/2014/main" id="{C0BFDF72-EAEF-7045-92C2-04AD6F3EB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8F01B8-318F-A941-8F14-860F53B13FE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6" name="Bilde 195">
          <a:extLst>
            <a:ext uri="{FF2B5EF4-FFF2-40B4-BE49-F238E27FC236}">
              <a16:creationId xmlns:a16="http://schemas.microsoft.com/office/drawing/2014/main" id="{F5151369-4585-6C49-8186-A6938ED8E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70EBD54-968B-8647-948F-74BB31FBA46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8" name="Bilde 197">
          <a:extLst>
            <a:ext uri="{FF2B5EF4-FFF2-40B4-BE49-F238E27FC236}">
              <a16:creationId xmlns:a16="http://schemas.microsoft.com/office/drawing/2014/main" id="{37C67CE8-F0FE-EE41-A67C-3801A7E60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76F4240-57EE-0944-830D-DE4085195B1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0" name="Bilde 199">
          <a:extLst>
            <a:ext uri="{FF2B5EF4-FFF2-40B4-BE49-F238E27FC236}">
              <a16:creationId xmlns:a16="http://schemas.microsoft.com/office/drawing/2014/main" id="{A6926B2A-B5EE-3B4C-BAD3-9042C820C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0E1B51-45FF-6A41-8FB4-79443D18E3E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2" name="Bilde 201">
          <a:extLst>
            <a:ext uri="{FF2B5EF4-FFF2-40B4-BE49-F238E27FC236}">
              <a16:creationId xmlns:a16="http://schemas.microsoft.com/office/drawing/2014/main" id="{5F8A5D49-46BD-5E47-96D4-CEC882FDC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1686F20-5862-B546-B111-61187C64B49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3E49C8D3-2D48-6F45-BC14-21A3F2C45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8985A81-BB66-EE48-BF82-3B3E1A8CDDA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" name="Bilde 3">
          <a:extLst>
            <a:ext uri="{FF2B5EF4-FFF2-40B4-BE49-F238E27FC236}">
              <a16:creationId xmlns:a16="http://schemas.microsoft.com/office/drawing/2014/main" id="{2F2A6ACE-39DC-FA4F-BDF2-957E7EC4C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3B7731F-5F95-0043-BA6D-D246C348AC3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" name="Bilde 5">
          <a:extLst>
            <a:ext uri="{FF2B5EF4-FFF2-40B4-BE49-F238E27FC236}">
              <a16:creationId xmlns:a16="http://schemas.microsoft.com/office/drawing/2014/main" id="{E308BB3C-686F-6B4F-B5CD-9A12E31C4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2140D7D-AADA-334D-8FEC-FD2EE0B6EFA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" name="Bilde 7">
          <a:extLst>
            <a:ext uri="{FF2B5EF4-FFF2-40B4-BE49-F238E27FC236}">
              <a16:creationId xmlns:a16="http://schemas.microsoft.com/office/drawing/2014/main" id="{077DBE3C-1736-4E4F-B75C-895B43F14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D5F220-7B76-DE48-921B-8DF053DDA4D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" name="Bilde 9">
          <a:extLst>
            <a:ext uri="{FF2B5EF4-FFF2-40B4-BE49-F238E27FC236}">
              <a16:creationId xmlns:a16="http://schemas.microsoft.com/office/drawing/2014/main" id="{5F3B0C0B-3136-4E4F-86ED-87BED6C2F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60BDD84-1859-8E47-BAFD-7D2F7BFE8E0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" name="Bilde 11">
          <a:extLst>
            <a:ext uri="{FF2B5EF4-FFF2-40B4-BE49-F238E27FC236}">
              <a16:creationId xmlns:a16="http://schemas.microsoft.com/office/drawing/2014/main" id="{C9C2435C-9BEF-2549-8722-3DA2B4291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9276999-8D19-EE46-9E41-6348C256A31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" name="Bilde 13">
          <a:extLst>
            <a:ext uri="{FF2B5EF4-FFF2-40B4-BE49-F238E27FC236}">
              <a16:creationId xmlns:a16="http://schemas.microsoft.com/office/drawing/2014/main" id="{E77ADBBA-638E-464B-82F2-05A7FB086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F76C36-EC9D-064D-8921-EA0CAC229C9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" name="Bilde 15">
          <a:extLst>
            <a:ext uri="{FF2B5EF4-FFF2-40B4-BE49-F238E27FC236}">
              <a16:creationId xmlns:a16="http://schemas.microsoft.com/office/drawing/2014/main" id="{C5F91AC8-13C2-5542-A98F-FBF3FB2AD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229E76A-205E-F84E-BFBD-CB870C8438A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" name="Bilde 17">
          <a:extLst>
            <a:ext uri="{FF2B5EF4-FFF2-40B4-BE49-F238E27FC236}">
              <a16:creationId xmlns:a16="http://schemas.microsoft.com/office/drawing/2014/main" id="{23BC824C-E169-CD4D-8EF3-515CC07C8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4A7C8D-7ECF-6649-8DE0-C73D7EFD0FD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" name="Bilde 19">
          <a:extLst>
            <a:ext uri="{FF2B5EF4-FFF2-40B4-BE49-F238E27FC236}">
              <a16:creationId xmlns:a16="http://schemas.microsoft.com/office/drawing/2014/main" id="{F748F102-7D81-2149-82F9-370471A23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889BAD1-03F1-A941-A1A0-9811B3CCDC0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2" name="Bilde 21">
          <a:extLst>
            <a:ext uri="{FF2B5EF4-FFF2-40B4-BE49-F238E27FC236}">
              <a16:creationId xmlns:a16="http://schemas.microsoft.com/office/drawing/2014/main" id="{E749CCB0-C912-8B46-A96C-397DB23B5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A3DE7B2-609D-AD4E-8D81-1669081B36F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4" name="Bilde 23">
          <a:extLst>
            <a:ext uri="{FF2B5EF4-FFF2-40B4-BE49-F238E27FC236}">
              <a16:creationId xmlns:a16="http://schemas.microsoft.com/office/drawing/2014/main" id="{8494597C-B5FF-1840-A0D2-BB9C6FD07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E02DB43-9087-A64E-9CA1-E12BC38C814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97692</xdr:colOff>
      <xdr:row>3</xdr:row>
      <xdr:rowOff>517769</xdr:rowOff>
    </xdr:from>
    <xdr:to>
      <xdr:col>2</xdr:col>
      <xdr:colOff>640597</xdr:colOff>
      <xdr:row>3</xdr:row>
      <xdr:rowOff>1609968</xdr:rowOff>
    </xdr:to>
    <xdr:pic>
      <xdr:nvPicPr>
        <xdr:cNvPr id="26" name="Bilde 25">
          <a:extLst>
            <a:ext uri="{FF2B5EF4-FFF2-40B4-BE49-F238E27FC236}">
              <a16:creationId xmlns:a16="http://schemas.microsoft.com/office/drawing/2014/main" id="{B2F9956E-48A1-0448-8543-E0C7130FF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92" y="1381369"/>
          <a:ext cx="141920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27" name="Bilde 26">
          <a:extLst>
            <a:ext uri="{FF2B5EF4-FFF2-40B4-BE49-F238E27FC236}">
              <a16:creationId xmlns:a16="http://schemas.microsoft.com/office/drawing/2014/main" id="{99954BDD-5994-D643-81F3-ADED27B96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857B353-3614-FF40-9FE3-5938D6A34C4C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29" name="Bilde 28">
          <a:extLst>
            <a:ext uri="{FF2B5EF4-FFF2-40B4-BE49-F238E27FC236}">
              <a16:creationId xmlns:a16="http://schemas.microsoft.com/office/drawing/2014/main" id="{52652B2D-6749-DA42-A774-340D89916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A381A3C-6842-8B40-8CEA-B802DA33883A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1" name="Bilde 30">
          <a:extLst>
            <a:ext uri="{FF2B5EF4-FFF2-40B4-BE49-F238E27FC236}">
              <a16:creationId xmlns:a16="http://schemas.microsoft.com/office/drawing/2014/main" id="{93BEEAA8-7072-0841-A982-D68DA2E4C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F0C6538-AAAC-084D-9807-6B3AEECDC938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3" name="Bilde 32">
          <a:extLst>
            <a:ext uri="{FF2B5EF4-FFF2-40B4-BE49-F238E27FC236}">
              <a16:creationId xmlns:a16="http://schemas.microsoft.com/office/drawing/2014/main" id="{1960BC4F-2749-BA44-BADB-736CE9C50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7DC1B75-3FEC-A643-BD5E-4E3CCC98F4AB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5" name="Bilde 34">
          <a:extLst>
            <a:ext uri="{FF2B5EF4-FFF2-40B4-BE49-F238E27FC236}">
              <a16:creationId xmlns:a16="http://schemas.microsoft.com/office/drawing/2014/main" id="{5CF84BEB-F04F-2A41-A22C-55F610A56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35824DF-61FD-904C-A851-A514C672DE25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7" name="Bilde 36">
          <a:extLst>
            <a:ext uri="{FF2B5EF4-FFF2-40B4-BE49-F238E27FC236}">
              <a16:creationId xmlns:a16="http://schemas.microsoft.com/office/drawing/2014/main" id="{B1FFB8A4-D24C-1243-96C4-B81211F2F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5AA8ABF-5662-2847-A401-60832E4CF613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9" name="Bilde 38">
          <a:extLst>
            <a:ext uri="{FF2B5EF4-FFF2-40B4-BE49-F238E27FC236}">
              <a16:creationId xmlns:a16="http://schemas.microsoft.com/office/drawing/2014/main" id="{6179A54B-49D5-8046-AB30-19F253365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9EE7EE5-5355-6340-B62B-8FC9306C3C55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1" name="Bilde 40">
          <a:extLst>
            <a:ext uri="{FF2B5EF4-FFF2-40B4-BE49-F238E27FC236}">
              <a16:creationId xmlns:a16="http://schemas.microsoft.com/office/drawing/2014/main" id="{BEBC8577-4621-8C4D-B175-F58CA40E2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074DFBD-9194-8249-9478-3686C5E871BF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3" name="Bilde 42">
          <a:extLst>
            <a:ext uri="{FF2B5EF4-FFF2-40B4-BE49-F238E27FC236}">
              <a16:creationId xmlns:a16="http://schemas.microsoft.com/office/drawing/2014/main" id="{B11DA686-C95A-B34A-92FC-D81C07A6B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8B1123A-BC94-9D45-B946-98B11AE8B148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5" name="Bilde 44">
          <a:extLst>
            <a:ext uri="{FF2B5EF4-FFF2-40B4-BE49-F238E27FC236}">
              <a16:creationId xmlns:a16="http://schemas.microsoft.com/office/drawing/2014/main" id="{8C1FE2AD-5079-A843-93C7-10D368017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96E3EF5-7D55-F04C-8E9B-07E621A02E72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7" name="Bilde 46">
          <a:extLst>
            <a:ext uri="{FF2B5EF4-FFF2-40B4-BE49-F238E27FC236}">
              <a16:creationId xmlns:a16="http://schemas.microsoft.com/office/drawing/2014/main" id="{9288EFED-3482-A94E-B723-CBB2FC737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9E7E022-C652-A544-B7AF-A66D516EF338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9" name="Bilde 48">
          <a:extLst>
            <a:ext uri="{FF2B5EF4-FFF2-40B4-BE49-F238E27FC236}">
              <a16:creationId xmlns:a16="http://schemas.microsoft.com/office/drawing/2014/main" id="{F33A8912-6120-4B40-AC35-2EE8DC33A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D8E8E4C-6FFA-794E-A838-E0FECB438620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1" name="Bilde 50">
          <a:extLst>
            <a:ext uri="{FF2B5EF4-FFF2-40B4-BE49-F238E27FC236}">
              <a16:creationId xmlns:a16="http://schemas.microsoft.com/office/drawing/2014/main" id="{E58EE76E-E210-5548-AA37-31A7FB838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9D38576-9484-A445-993E-A0E6177097FB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3" name="Bilde 52">
          <a:extLst>
            <a:ext uri="{FF2B5EF4-FFF2-40B4-BE49-F238E27FC236}">
              <a16:creationId xmlns:a16="http://schemas.microsoft.com/office/drawing/2014/main" id="{E0963378-F7F8-5B4A-9B6F-2C8C7B4C2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CFBF20B-861D-2643-9A3E-0278FBBCDCB2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5" name="Bilde 54">
          <a:extLst>
            <a:ext uri="{FF2B5EF4-FFF2-40B4-BE49-F238E27FC236}">
              <a16:creationId xmlns:a16="http://schemas.microsoft.com/office/drawing/2014/main" id="{73223760-5C5C-4943-91A8-44C7C11B7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CD34C81-93B4-3A47-9B26-90D2DC3AC882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7" name="Bilde 56">
          <a:extLst>
            <a:ext uri="{FF2B5EF4-FFF2-40B4-BE49-F238E27FC236}">
              <a16:creationId xmlns:a16="http://schemas.microsoft.com/office/drawing/2014/main" id="{8DD125DC-B209-CD4D-A6C8-088B9E02B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EBCA58-2BD1-234A-86EE-2382427BFC29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9" name="Bilde 58">
          <a:extLst>
            <a:ext uri="{FF2B5EF4-FFF2-40B4-BE49-F238E27FC236}">
              <a16:creationId xmlns:a16="http://schemas.microsoft.com/office/drawing/2014/main" id="{65BD1DBA-CEF5-354C-B333-19E68DB3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3D5D395-C79F-7642-A6AA-C3CB8E08BE94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1" name="Bilde 60">
          <a:extLst>
            <a:ext uri="{FF2B5EF4-FFF2-40B4-BE49-F238E27FC236}">
              <a16:creationId xmlns:a16="http://schemas.microsoft.com/office/drawing/2014/main" id="{142827A0-2F06-9B44-9246-D89C21311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2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9CBFAB-AB22-E543-B70B-4F6B0F3BC0CD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3" name="Bilde 62">
          <a:extLst>
            <a:ext uri="{FF2B5EF4-FFF2-40B4-BE49-F238E27FC236}">
              <a16:creationId xmlns:a16="http://schemas.microsoft.com/office/drawing/2014/main" id="{ED5D8739-C5D5-6548-972E-22D2EC5F6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CFEDC3E-B476-0A43-9F60-5DFFE711AC86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5" name="Bilde 64">
          <a:extLst>
            <a:ext uri="{FF2B5EF4-FFF2-40B4-BE49-F238E27FC236}">
              <a16:creationId xmlns:a16="http://schemas.microsoft.com/office/drawing/2014/main" id="{33D26141-995F-0E47-AE95-923D4A0FE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D667A6B-4566-A14A-A1F5-717202C993A0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7" name="Bilde 66">
          <a:extLst>
            <a:ext uri="{FF2B5EF4-FFF2-40B4-BE49-F238E27FC236}">
              <a16:creationId xmlns:a16="http://schemas.microsoft.com/office/drawing/2014/main" id="{B5AB4050-06AD-6D48-A5A3-F403EB1FB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4064023-39DF-D044-90A9-DD5F205977BE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9" name="Bilde 68">
          <a:extLst>
            <a:ext uri="{FF2B5EF4-FFF2-40B4-BE49-F238E27FC236}">
              <a16:creationId xmlns:a16="http://schemas.microsoft.com/office/drawing/2014/main" id="{F2A27F1E-5E22-4445-ABEE-E5557445B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B603795-095D-A140-A353-15D05EF087E7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1" name="Bilde 70">
          <a:extLst>
            <a:ext uri="{FF2B5EF4-FFF2-40B4-BE49-F238E27FC236}">
              <a16:creationId xmlns:a16="http://schemas.microsoft.com/office/drawing/2014/main" id="{A3B321A9-338A-9B44-81A1-C53D9CB89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343FB40-EB56-AC4C-B7D3-EB6CFD57EB61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3" name="Bilde 72">
          <a:extLst>
            <a:ext uri="{FF2B5EF4-FFF2-40B4-BE49-F238E27FC236}">
              <a16:creationId xmlns:a16="http://schemas.microsoft.com/office/drawing/2014/main" id="{E56874D8-B7C7-D043-9FE5-2CAEF6553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18975CD-BF12-AB4D-9AD4-E5FF1276C261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5" name="Bilde 74">
          <a:extLst>
            <a:ext uri="{FF2B5EF4-FFF2-40B4-BE49-F238E27FC236}">
              <a16:creationId xmlns:a16="http://schemas.microsoft.com/office/drawing/2014/main" id="{F44C15ED-4360-F949-93B9-1008F9D4F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4A7954-2F87-5D4F-B7F7-D0A813876FBD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7" name="Bilde 76">
          <a:extLst>
            <a:ext uri="{FF2B5EF4-FFF2-40B4-BE49-F238E27FC236}">
              <a16:creationId xmlns:a16="http://schemas.microsoft.com/office/drawing/2014/main" id="{36116F80-397A-BF42-8692-E50471671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44907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DDC2FC-D4E5-DB46-A816-747167C4EAE7}"/>
            </a:ext>
          </a:extLst>
        </xdr:cNvPr>
        <xdr:cNvSpPr/>
      </xdr:nvSpPr>
      <xdr:spPr>
        <a:xfrm>
          <a:off x="520700" y="850900"/>
          <a:ext cx="943546" cy="30984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9" name="Bilde 78">
          <a:extLst>
            <a:ext uri="{FF2B5EF4-FFF2-40B4-BE49-F238E27FC236}">
              <a16:creationId xmlns:a16="http://schemas.microsoft.com/office/drawing/2014/main" id="{FD64E0AB-C75B-074C-A853-DE63CD3CE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C13F1F6-33E4-7242-97FD-BA215432D0A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1" name="Bilde 80">
          <a:extLst>
            <a:ext uri="{FF2B5EF4-FFF2-40B4-BE49-F238E27FC236}">
              <a16:creationId xmlns:a16="http://schemas.microsoft.com/office/drawing/2014/main" id="{48E3F256-F1AC-4E45-81F5-164071C74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17FD862-DD90-F249-85A2-3003BB8FB3C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3" name="Bilde 82">
          <a:extLst>
            <a:ext uri="{FF2B5EF4-FFF2-40B4-BE49-F238E27FC236}">
              <a16:creationId xmlns:a16="http://schemas.microsoft.com/office/drawing/2014/main" id="{618DF6BF-A425-D143-B6AA-504988E1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BDB6A6A-104D-364B-9827-8EFCD9B4BA9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5" name="Bilde 84">
          <a:extLst>
            <a:ext uri="{FF2B5EF4-FFF2-40B4-BE49-F238E27FC236}">
              <a16:creationId xmlns:a16="http://schemas.microsoft.com/office/drawing/2014/main" id="{CDB28F4F-24A8-E34C-A697-71A4DEABF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5531DB8-900D-FD46-B5D6-70D23684EDF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7" name="Bilde 86">
          <a:extLst>
            <a:ext uri="{FF2B5EF4-FFF2-40B4-BE49-F238E27FC236}">
              <a16:creationId xmlns:a16="http://schemas.microsoft.com/office/drawing/2014/main" id="{54A8E06A-AE1E-CB43-A7A8-FF29560E9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770FB3-87B8-0B46-811C-279A9EF11E6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9" name="Bilde 88">
          <a:extLst>
            <a:ext uri="{FF2B5EF4-FFF2-40B4-BE49-F238E27FC236}">
              <a16:creationId xmlns:a16="http://schemas.microsoft.com/office/drawing/2014/main" id="{53132183-A80E-8340-A471-A03CCE7B6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0CD0BD3-3E6C-7047-B742-17E53EAB9B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1" name="Bilde 90">
          <a:extLst>
            <a:ext uri="{FF2B5EF4-FFF2-40B4-BE49-F238E27FC236}">
              <a16:creationId xmlns:a16="http://schemas.microsoft.com/office/drawing/2014/main" id="{18FE98E4-ED51-ED4B-A3EF-1C8F56556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3F06EF-320F-5649-B453-91F9F7727BD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3" name="Bilde 92">
          <a:extLst>
            <a:ext uri="{FF2B5EF4-FFF2-40B4-BE49-F238E27FC236}">
              <a16:creationId xmlns:a16="http://schemas.microsoft.com/office/drawing/2014/main" id="{9CC5CC00-FA6E-6E47-8AA4-D1E2C3BD9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60163F9-3D4C-CC4C-8E4F-730CD5B63E0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5" name="Bilde 94">
          <a:extLst>
            <a:ext uri="{FF2B5EF4-FFF2-40B4-BE49-F238E27FC236}">
              <a16:creationId xmlns:a16="http://schemas.microsoft.com/office/drawing/2014/main" id="{317C2F7A-08F1-5D48-A114-ED291FEDB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6B415EB-EF71-4E42-8C43-B8B6CBF462B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7" name="Bilde 96">
          <a:extLst>
            <a:ext uri="{FF2B5EF4-FFF2-40B4-BE49-F238E27FC236}">
              <a16:creationId xmlns:a16="http://schemas.microsoft.com/office/drawing/2014/main" id="{B1B4EAD7-3BE9-BD4E-A4E8-892015940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81162F-8A84-8E4E-9C66-6B41EE3ED82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9" name="Bilde 98">
          <a:extLst>
            <a:ext uri="{FF2B5EF4-FFF2-40B4-BE49-F238E27FC236}">
              <a16:creationId xmlns:a16="http://schemas.microsoft.com/office/drawing/2014/main" id="{60366E0E-F95C-0542-8DE6-50524C06B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6B415DE-53A5-5543-B3F6-07B4D9E31DB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1" name="Bilde 100">
          <a:extLst>
            <a:ext uri="{FF2B5EF4-FFF2-40B4-BE49-F238E27FC236}">
              <a16:creationId xmlns:a16="http://schemas.microsoft.com/office/drawing/2014/main" id="{DF8950D9-EC95-574B-A89C-7F8448E15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708E386-B21F-9A4B-9073-AD7AF93076E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3" name="Bilde 102">
          <a:extLst>
            <a:ext uri="{FF2B5EF4-FFF2-40B4-BE49-F238E27FC236}">
              <a16:creationId xmlns:a16="http://schemas.microsoft.com/office/drawing/2014/main" id="{D03840D8-4143-D143-A0A1-72C2DD7A3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B40CB0-8A7D-E54D-8714-1A500BFCFD3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5" name="Bilde 104">
          <a:extLst>
            <a:ext uri="{FF2B5EF4-FFF2-40B4-BE49-F238E27FC236}">
              <a16:creationId xmlns:a16="http://schemas.microsoft.com/office/drawing/2014/main" id="{29F80F83-26DB-C340-9889-B00F5A53F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92EC17B-842D-EE46-9357-411778D6DA1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7" name="Bilde 106">
          <a:extLst>
            <a:ext uri="{FF2B5EF4-FFF2-40B4-BE49-F238E27FC236}">
              <a16:creationId xmlns:a16="http://schemas.microsoft.com/office/drawing/2014/main" id="{7813BC37-A9D9-7F43-B8AF-30CC8F5C1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6DB0E0E-12DD-3148-AFAD-994214C9986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9" name="Bilde 108">
          <a:extLst>
            <a:ext uri="{FF2B5EF4-FFF2-40B4-BE49-F238E27FC236}">
              <a16:creationId xmlns:a16="http://schemas.microsoft.com/office/drawing/2014/main" id="{58A3CAE6-C3C4-4E4A-BAFC-8F898CB2E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D52796A-6B76-964D-A288-098008E11C5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1" name="Bilde 110">
          <a:extLst>
            <a:ext uri="{FF2B5EF4-FFF2-40B4-BE49-F238E27FC236}">
              <a16:creationId xmlns:a16="http://schemas.microsoft.com/office/drawing/2014/main" id="{73E3D357-BD18-3243-B137-98C37C6E6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848ACE4-2A3E-0841-B528-88F7F4DEAA7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3" name="Bilde 112">
          <a:extLst>
            <a:ext uri="{FF2B5EF4-FFF2-40B4-BE49-F238E27FC236}">
              <a16:creationId xmlns:a16="http://schemas.microsoft.com/office/drawing/2014/main" id="{A43942CE-C582-E54D-AC0B-4B2CDFB9A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6FD812-8FF1-4744-BED6-A0560DEAC06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5" name="Bilde 114">
          <a:extLst>
            <a:ext uri="{FF2B5EF4-FFF2-40B4-BE49-F238E27FC236}">
              <a16:creationId xmlns:a16="http://schemas.microsoft.com/office/drawing/2014/main" id="{D98A258F-DC92-5749-B5B0-2FB27313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1FCCFF4-7A2E-EA4E-BA09-21FC3EDD52E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7" name="Bilde 116">
          <a:extLst>
            <a:ext uri="{FF2B5EF4-FFF2-40B4-BE49-F238E27FC236}">
              <a16:creationId xmlns:a16="http://schemas.microsoft.com/office/drawing/2014/main" id="{FE68F421-0A0B-AA46-BA93-738A90D66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457BBC8-1B03-164A-9502-83CC5B561D2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9" name="Bilde 118">
          <a:extLst>
            <a:ext uri="{FF2B5EF4-FFF2-40B4-BE49-F238E27FC236}">
              <a16:creationId xmlns:a16="http://schemas.microsoft.com/office/drawing/2014/main" id="{8C5C3758-B540-DD49-9EA4-41AF8F773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D072C5A-5E04-C14E-A75D-6329923D491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1" name="Bilde 120">
          <a:extLst>
            <a:ext uri="{FF2B5EF4-FFF2-40B4-BE49-F238E27FC236}">
              <a16:creationId xmlns:a16="http://schemas.microsoft.com/office/drawing/2014/main" id="{9D72A49B-E55F-5443-B2CF-79E9C995A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BFFA55F-CE66-9647-A608-1EF2036DC16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3" name="Bilde 122">
          <a:extLst>
            <a:ext uri="{FF2B5EF4-FFF2-40B4-BE49-F238E27FC236}">
              <a16:creationId xmlns:a16="http://schemas.microsoft.com/office/drawing/2014/main" id="{840351B8-432D-164C-982B-49E1165FB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5D8E9D6-FAD5-CD45-A8D1-F06F5B4E318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5" name="Bilde 124">
          <a:extLst>
            <a:ext uri="{FF2B5EF4-FFF2-40B4-BE49-F238E27FC236}">
              <a16:creationId xmlns:a16="http://schemas.microsoft.com/office/drawing/2014/main" id="{7063C318-F688-B540-A998-1BAB10EF4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DB81B1C-ED7E-6D48-B7F1-CBB8A8304A3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7" name="Bilde 126">
          <a:extLst>
            <a:ext uri="{FF2B5EF4-FFF2-40B4-BE49-F238E27FC236}">
              <a16:creationId xmlns:a16="http://schemas.microsoft.com/office/drawing/2014/main" id="{F0873F0E-F461-E84D-BA04-D77B8BB69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CD2DEB8-6479-2C4B-B80B-B6A53550480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9" name="Bilde 128">
          <a:extLst>
            <a:ext uri="{FF2B5EF4-FFF2-40B4-BE49-F238E27FC236}">
              <a16:creationId xmlns:a16="http://schemas.microsoft.com/office/drawing/2014/main" id="{8CFE63F1-7D6E-5342-A131-5B3714CEE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95F2D6B-7B29-7644-BD84-2D30AE0C333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1" name="Bilde 130">
          <a:extLst>
            <a:ext uri="{FF2B5EF4-FFF2-40B4-BE49-F238E27FC236}">
              <a16:creationId xmlns:a16="http://schemas.microsoft.com/office/drawing/2014/main" id="{DE99077D-6F95-514A-A340-7DAA134B5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752840-B6DF-4148-AA26-857A283BB4A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3" name="Bilde 132">
          <a:extLst>
            <a:ext uri="{FF2B5EF4-FFF2-40B4-BE49-F238E27FC236}">
              <a16:creationId xmlns:a16="http://schemas.microsoft.com/office/drawing/2014/main" id="{8F70E568-D7CF-2343-B3C9-2F471A947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4EE59F-9F40-FB49-B7D9-322E31623E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5" name="Bilde 134">
          <a:extLst>
            <a:ext uri="{FF2B5EF4-FFF2-40B4-BE49-F238E27FC236}">
              <a16:creationId xmlns:a16="http://schemas.microsoft.com/office/drawing/2014/main" id="{BFDAED0D-E39C-3E47-A139-B3A757CC2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4B4D75-D619-224F-B03D-E87B0929FE1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7" name="Bilde 136">
          <a:extLst>
            <a:ext uri="{FF2B5EF4-FFF2-40B4-BE49-F238E27FC236}">
              <a16:creationId xmlns:a16="http://schemas.microsoft.com/office/drawing/2014/main" id="{CAC5E4C1-B450-DA46-91FC-62DBDEF11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C3A9EE9-EE96-B441-B460-152EAC29842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9" name="Bilde 138">
          <a:extLst>
            <a:ext uri="{FF2B5EF4-FFF2-40B4-BE49-F238E27FC236}">
              <a16:creationId xmlns:a16="http://schemas.microsoft.com/office/drawing/2014/main" id="{ABD09C20-2B6A-E241-BCD4-EE0704961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CF89B0B-D8AE-2244-8A5C-02739114F3E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1" name="Bilde 140">
          <a:extLst>
            <a:ext uri="{FF2B5EF4-FFF2-40B4-BE49-F238E27FC236}">
              <a16:creationId xmlns:a16="http://schemas.microsoft.com/office/drawing/2014/main" id="{857512DB-BE1D-F141-A904-9EEEACEF3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64B2176-F3FC-0846-894A-30FBD1585A5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3" name="Bilde 142">
          <a:extLst>
            <a:ext uri="{FF2B5EF4-FFF2-40B4-BE49-F238E27FC236}">
              <a16:creationId xmlns:a16="http://schemas.microsoft.com/office/drawing/2014/main" id="{1479435C-9AE8-194D-BE09-D129F6C47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380AB0-B9C6-E14B-B2D7-14BEC3C1B38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5" name="Bilde 144">
          <a:extLst>
            <a:ext uri="{FF2B5EF4-FFF2-40B4-BE49-F238E27FC236}">
              <a16:creationId xmlns:a16="http://schemas.microsoft.com/office/drawing/2014/main" id="{5F3CFB2F-5E71-5346-B7B3-EDCD35F1B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0718631-EB52-4141-B153-245B28EA721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7" name="Bilde 146">
          <a:extLst>
            <a:ext uri="{FF2B5EF4-FFF2-40B4-BE49-F238E27FC236}">
              <a16:creationId xmlns:a16="http://schemas.microsoft.com/office/drawing/2014/main" id="{061796B5-E51A-D640-BD36-DD47A7EBF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6BD9E89-5C7A-E345-B70C-5D4B72ED1E1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9" name="Bilde 148">
          <a:extLst>
            <a:ext uri="{FF2B5EF4-FFF2-40B4-BE49-F238E27FC236}">
              <a16:creationId xmlns:a16="http://schemas.microsoft.com/office/drawing/2014/main" id="{D37CF62A-6206-3C43-8FAD-54C5629C0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692B06A-A848-AF4C-BE27-5EF40DB3CD8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91440</xdr:colOff>
      <xdr:row>3</xdr:row>
      <xdr:rowOff>508000</xdr:rowOff>
    </xdr:from>
    <xdr:to>
      <xdr:col>2</xdr:col>
      <xdr:colOff>639815</xdr:colOff>
      <xdr:row>3</xdr:row>
      <xdr:rowOff>1600199</xdr:rowOff>
    </xdr:to>
    <xdr:pic>
      <xdr:nvPicPr>
        <xdr:cNvPr id="151" name="Bilde 150">
          <a:extLst>
            <a:ext uri="{FF2B5EF4-FFF2-40B4-BE49-F238E27FC236}">
              <a16:creationId xmlns:a16="http://schemas.microsoft.com/office/drawing/2014/main" id="{38FF4900-29C4-C842-8BCE-35CACCDDD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1371600"/>
          <a:ext cx="142467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2" name="Bilde 151">
          <a:extLst>
            <a:ext uri="{FF2B5EF4-FFF2-40B4-BE49-F238E27FC236}">
              <a16:creationId xmlns:a16="http://schemas.microsoft.com/office/drawing/2014/main" id="{52D4F6E7-C53C-514F-8BA2-550A479A5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101AAF6-870B-234E-8114-BD164809A75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4" name="Bilde 153">
          <a:extLst>
            <a:ext uri="{FF2B5EF4-FFF2-40B4-BE49-F238E27FC236}">
              <a16:creationId xmlns:a16="http://schemas.microsoft.com/office/drawing/2014/main" id="{B6FB6F81-E4E1-5145-A998-6AFE2A4C6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1C02CE6-C1AF-9644-8B7D-9B1348899BB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6" name="Bilde 155">
          <a:extLst>
            <a:ext uri="{FF2B5EF4-FFF2-40B4-BE49-F238E27FC236}">
              <a16:creationId xmlns:a16="http://schemas.microsoft.com/office/drawing/2014/main" id="{7E8D2BBC-95F6-824B-A64D-5690B450F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7640F53-BAC6-0241-8CB4-7F37F61BE23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8" name="Bilde 157">
          <a:extLst>
            <a:ext uri="{FF2B5EF4-FFF2-40B4-BE49-F238E27FC236}">
              <a16:creationId xmlns:a16="http://schemas.microsoft.com/office/drawing/2014/main" id="{44714D04-BAF5-2947-922F-4E3B991A3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9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DC96FB0-8EE4-5445-AD01-B4ED8E0C7C5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0" name="Bilde 159">
          <a:extLst>
            <a:ext uri="{FF2B5EF4-FFF2-40B4-BE49-F238E27FC236}">
              <a16:creationId xmlns:a16="http://schemas.microsoft.com/office/drawing/2014/main" id="{E3EDB0ED-0F9E-B341-825B-3A712D518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0EF08FB-EBC8-A949-A5DF-4AC4139A5B9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2" name="Bilde 161">
          <a:extLst>
            <a:ext uri="{FF2B5EF4-FFF2-40B4-BE49-F238E27FC236}">
              <a16:creationId xmlns:a16="http://schemas.microsoft.com/office/drawing/2014/main" id="{4319719C-613E-9646-B492-03F563D5F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2759256-E695-F144-8D97-4DC1EAA7D08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4" name="Bilde 163">
          <a:extLst>
            <a:ext uri="{FF2B5EF4-FFF2-40B4-BE49-F238E27FC236}">
              <a16:creationId xmlns:a16="http://schemas.microsoft.com/office/drawing/2014/main" id="{81719313-437F-DA47-9D3C-A943329B6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05417D9-8822-324E-993D-591E0B29411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6" name="Bilde 165">
          <a:extLst>
            <a:ext uri="{FF2B5EF4-FFF2-40B4-BE49-F238E27FC236}">
              <a16:creationId xmlns:a16="http://schemas.microsoft.com/office/drawing/2014/main" id="{9C404A8B-57B8-6F49-87AC-D8F4E7554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65A323F-A211-F14E-A174-530EF7F33FA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8" name="Bilde 167">
          <a:extLst>
            <a:ext uri="{FF2B5EF4-FFF2-40B4-BE49-F238E27FC236}">
              <a16:creationId xmlns:a16="http://schemas.microsoft.com/office/drawing/2014/main" id="{136D0702-3D50-F841-9205-BCC536B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46BFCFB-F6DE-FF46-915A-F8AB39865D3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0" name="Bilde 169">
          <a:extLst>
            <a:ext uri="{FF2B5EF4-FFF2-40B4-BE49-F238E27FC236}">
              <a16:creationId xmlns:a16="http://schemas.microsoft.com/office/drawing/2014/main" id="{9ACC41B8-C538-5D41-A150-3758BE6D4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E1CFC63-6A31-104A-945A-12AB7AC70E6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2" name="Bilde 171">
          <a:extLst>
            <a:ext uri="{FF2B5EF4-FFF2-40B4-BE49-F238E27FC236}">
              <a16:creationId xmlns:a16="http://schemas.microsoft.com/office/drawing/2014/main" id="{6263AB52-9B95-1A46-8B95-B12004D32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E67E2FF-C209-3846-82CC-BAC9B20DFFC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4" name="Bilde 173">
          <a:extLst>
            <a:ext uri="{FF2B5EF4-FFF2-40B4-BE49-F238E27FC236}">
              <a16:creationId xmlns:a16="http://schemas.microsoft.com/office/drawing/2014/main" id="{BFA596C6-259C-5C41-AC64-567D6A79B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F3787C9-CBF9-F048-951B-2BD455FFDFC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6" name="Bilde 175">
          <a:extLst>
            <a:ext uri="{FF2B5EF4-FFF2-40B4-BE49-F238E27FC236}">
              <a16:creationId xmlns:a16="http://schemas.microsoft.com/office/drawing/2014/main" id="{9EF0FD61-B3A4-B04F-BEAC-C8D219593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02D346-EA36-9947-8D10-ECF92AEC1B4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8" name="Bilde 177">
          <a:extLst>
            <a:ext uri="{FF2B5EF4-FFF2-40B4-BE49-F238E27FC236}">
              <a16:creationId xmlns:a16="http://schemas.microsoft.com/office/drawing/2014/main" id="{A1757C9B-3B45-2D4A-8353-D349CE79D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49332C8-C0E2-DF4F-97CB-3EB4458FA7F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0" name="Bilde 179">
          <a:extLst>
            <a:ext uri="{FF2B5EF4-FFF2-40B4-BE49-F238E27FC236}">
              <a16:creationId xmlns:a16="http://schemas.microsoft.com/office/drawing/2014/main" id="{BD06A40D-AC45-6247-B254-BB1B0E748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7E926A2-E9D7-3741-A330-1AB33249EE5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2" name="Bilde 181">
          <a:extLst>
            <a:ext uri="{FF2B5EF4-FFF2-40B4-BE49-F238E27FC236}">
              <a16:creationId xmlns:a16="http://schemas.microsoft.com/office/drawing/2014/main" id="{ACCB8081-10A2-7F4C-BCBA-A17311065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341DC19-C182-9D43-BAE9-D6856D97F0B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4" name="Bilde 183">
          <a:extLst>
            <a:ext uri="{FF2B5EF4-FFF2-40B4-BE49-F238E27FC236}">
              <a16:creationId xmlns:a16="http://schemas.microsoft.com/office/drawing/2014/main" id="{E6916813-2F9A-334D-8833-96D7DCC9E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866B578-7F95-C54B-9772-8112747F26E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6" name="Bilde 185">
          <a:extLst>
            <a:ext uri="{FF2B5EF4-FFF2-40B4-BE49-F238E27FC236}">
              <a16:creationId xmlns:a16="http://schemas.microsoft.com/office/drawing/2014/main" id="{F77406DA-6C22-4249-ABC5-4D459990C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85011A8-B751-C542-8CA8-5AA3DC07ED2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8" name="Bilde 187">
          <a:extLst>
            <a:ext uri="{FF2B5EF4-FFF2-40B4-BE49-F238E27FC236}">
              <a16:creationId xmlns:a16="http://schemas.microsoft.com/office/drawing/2014/main" id="{C02C162A-D4E4-0846-9AB1-B3175750A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E2D24BD-230F-EF49-872F-91B40A4C790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0" name="Bilde 189">
          <a:extLst>
            <a:ext uri="{FF2B5EF4-FFF2-40B4-BE49-F238E27FC236}">
              <a16:creationId xmlns:a16="http://schemas.microsoft.com/office/drawing/2014/main" id="{F2F33824-88F4-444A-B0DE-62DA89D83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4D9BCB-B635-C046-9705-BB5E3DEA872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2" name="Bilde 191">
          <a:extLst>
            <a:ext uri="{FF2B5EF4-FFF2-40B4-BE49-F238E27FC236}">
              <a16:creationId xmlns:a16="http://schemas.microsoft.com/office/drawing/2014/main" id="{64C6306C-693F-2C41-9C6C-5E3BFE001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0AD18A5-5CFA-6641-B7FE-C321F76D2FA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4" name="Bilde 193">
          <a:extLst>
            <a:ext uri="{FF2B5EF4-FFF2-40B4-BE49-F238E27FC236}">
              <a16:creationId xmlns:a16="http://schemas.microsoft.com/office/drawing/2014/main" id="{4FA3AB2C-3BBD-8E42-B55B-81B1B88F0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7C4D141-4FC0-4748-98AB-56822785EDE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6" name="Bilde 195">
          <a:extLst>
            <a:ext uri="{FF2B5EF4-FFF2-40B4-BE49-F238E27FC236}">
              <a16:creationId xmlns:a16="http://schemas.microsoft.com/office/drawing/2014/main" id="{BB1B1AA9-4BE6-D94A-90C9-E37320D32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3B10F8-4A74-5941-AE9F-D75F2E444DF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8" name="Bilde 197">
          <a:extLst>
            <a:ext uri="{FF2B5EF4-FFF2-40B4-BE49-F238E27FC236}">
              <a16:creationId xmlns:a16="http://schemas.microsoft.com/office/drawing/2014/main" id="{B6C62E4C-5598-0548-8288-BC7B2FA48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DA4CC83-6813-AB4C-B5F4-8F7DAA5ACF4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0" name="Bilde 199">
          <a:extLst>
            <a:ext uri="{FF2B5EF4-FFF2-40B4-BE49-F238E27FC236}">
              <a16:creationId xmlns:a16="http://schemas.microsoft.com/office/drawing/2014/main" id="{BCD42719-0E85-1A48-8301-C97AA25A7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32953D-2ED9-DC4B-8405-3054A970BA5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2" name="Bilde 201">
          <a:extLst>
            <a:ext uri="{FF2B5EF4-FFF2-40B4-BE49-F238E27FC236}">
              <a16:creationId xmlns:a16="http://schemas.microsoft.com/office/drawing/2014/main" id="{83758EC0-4ACA-0045-AF6A-4AE4A7C35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AB23989-E4C0-1140-9B0F-CE8D3B9417A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B98B7742-6967-4B32-8907-B4D972553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6F8837E-7BFF-45E0-BC2C-E4A5A743EDA8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30D7F715-56B1-4FC1-93A0-67D82A54F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FBCF15B-7CBD-47E0-8E75-411DD88DC2C8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DA3C0CB7-A5C4-004B-901C-53D3D9735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E17A80C-91E8-2841-A265-2CFF9CCD902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" name="Bilde 9">
          <a:extLst>
            <a:ext uri="{FF2B5EF4-FFF2-40B4-BE49-F238E27FC236}">
              <a16:creationId xmlns:a16="http://schemas.microsoft.com/office/drawing/2014/main" id="{E1336E5C-41D5-F246-8C09-BE8BE4B9F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47399BF-011C-D047-A4AC-002F2BF6729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" name="Bilde 11">
          <a:extLst>
            <a:ext uri="{FF2B5EF4-FFF2-40B4-BE49-F238E27FC236}">
              <a16:creationId xmlns:a16="http://schemas.microsoft.com/office/drawing/2014/main" id="{E0F1B872-25BC-1C4D-839D-08D1EA894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B1608AD-3DCC-D442-AB6A-75242009296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" name="Bilde 13">
          <a:extLst>
            <a:ext uri="{FF2B5EF4-FFF2-40B4-BE49-F238E27FC236}">
              <a16:creationId xmlns:a16="http://schemas.microsoft.com/office/drawing/2014/main" id="{7098DF26-FF86-0F4F-95FD-6B12824AD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D960AF1-5A88-6C4C-8D2D-D18BE37647C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" name="Bilde 15">
          <a:extLst>
            <a:ext uri="{FF2B5EF4-FFF2-40B4-BE49-F238E27FC236}">
              <a16:creationId xmlns:a16="http://schemas.microsoft.com/office/drawing/2014/main" id="{915DC794-8DA3-5A4D-BDCF-869E1D592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0C875-D576-1A44-B031-CCF4E1E87AD8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" name="Bilde 17">
          <a:extLst>
            <a:ext uri="{FF2B5EF4-FFF2-40B4-BE49-F238E27FC236}">
              <a16:creationId xmlns:a16="http://schemas.microsoft.com/office/drawing/2014/main" id="{5132CBE9-7A46-4245-825D-F59CA3301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A73EE50-434D-4C48-8103-C2D439CBE642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" name="Bilde 19">
          <a:extLst>
            <a:ext uri="{FF2B5EF4-FFF2-40B4-BE49-F238E27FC236}">
              <a16:creationId xmlns:a16="http://schemas.microsoft.com/office/drawing/2014/main" id="{2E7481A1-CD95-8D40-ADDA-4791CA8C0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826B13-352A-0C43-B0B3-D6740E982648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2" name="Bilde 21">
          <a:extLst>
            <a:ext uri="{FF2B5EF4-FFF2-40B4-BE49-F238E27FC236}">
              <a16:creationId xmlns:a16="http://schemas.microsoft.com/office/drawing/2014/main" id="{00D11F01-16EE-694A-BE5F-0E9779903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73A9A76-44BD-2D48-B542-3601B1BBCAB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4" name="Bilde 23">
          <a:extLst>
            <a:ext uri="{FF2B5EF4-FFF2-40B4-BE49-F238E27FC236}">
              <a16:creationId xmlns:a16="http://schemas.microsoft.com/office/drawing/2014/main" id="{BF85730A-FA69-5E40-8845-4F3ED41A9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B7C0BB1-A2C1-4645-8901-BD9938D2CC9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6" name="Bilde 25">
          <a:extLst>
            <a:ext uri="{FF2B5EF4-FFF2-40B4-BE49-F238E27FC236}">
              <a16:creationId xmlns:a16="http://schemas.microsoft.com/office/drawing/2014/main" id="{01A3D31E-B0BF-6E4A-9A20-7C86B66B8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F022203-69C1-CA46-A464-6C428422F0A1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97692</xdr:colOff>
      <xdr:row>3</xdr:row>
      <xdr:rowOff>517769</xdr:rowOff>
    </xdr:from>
    <xdr:to>
      <xdr:col>2</xdr:col>
      <xdr:colOff>640597</xdr:colOff>
      <xdr:row>3</xdr:row>
      <xdr:rowOff>1609968</xdr:rowOff>
    </xdr:to>
    <xdr:pic>
      <xdr:nvPicPr>
        <xdr:cNvPr id="28" name="Bilde 27">
          <a:extLst>
            <a:ext uri="{FF2B5EF4-FFF2-40B4-BE49-F238E27FC236}">
              <a16:creationId xmlns:a16="http://schemas.microsoft.com/office/drawing/2014/main" id="{570677A3-EBAE-A242-8493-6F3A61426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377461"/>
          <a:ext cx="142213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29" name="Bilde 28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1" name="Bilde 30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3" name="Bilde 32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5" name="Bilde 34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7" name="Bilde 36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3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39" name="Bilde 38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1" name="Bilde 40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3" name="Bilde 42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5" name="Bilde 44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7" name="Bilde 46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4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49" name="Bilde 48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1" name="Bilde 50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3" name="Bilde 52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5" name="Bilde 54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7" name="Bilde 56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5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59" name="Bilde 58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1" name="Bilde 60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3" name="Bilde 62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5" name="Bilde 64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7" name="Bilde 66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6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69" name="Bilde 68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1" name="Bilde 70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3" name="Bilde 72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5" name="Bilde 74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7" name="Bilde 76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7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347907</xdr:colOff>
      <xdr:row>3</xdr:row>
      <xdr:rowOff>1589088</xdr:rowOff>
    </xdr:to>
    <xdr:pic>
      <xdr:nvPicPr>
        <xdr:cNvPr id="79" name="Bilde 78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254" y="1947525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54546</xdr:colOff>
      <xdr:row>3</xdr:row>
      <xdr:rowOff>297147</xdr:rowOff>
    </xdr:to>
    <xdr:sp macro="" textlink="">
      <xdr:nvSpPr>
        <xdr:cNvPr id="8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1091" y="865909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" name="Bilde 2">
          <a:extLst>
            <a:ext uri="{FF2B5EF4-FFF2-40B4-BE49-F238E27FC236}">
              <a16:creationId xmlns:a16="http://schemas.microsoft.com/office/drawing/2014/main" id="{1B7C1D0A-0C84-184C-8C14-06B8E1683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66AF5B4-01BF-2342-9195-B1519F224F0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1" name="Bilde 80">
          <a:extLst>
            <a:ext uri="{FF2B5EF4-FFF2-40B4-BE49-F238E27FC236}">
              <a16:creationId xmlns:a16="http://schemas.microsoft.com/office/drawing/2014/main" id="{315FE10D-4A67-E849-89F6-574FAAE60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01AEAA1-90CB-6346-87EC-E29DF25F751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3" name="Bilde 82">
          <a:extLst>
            <a:ext uri="{FF2B5EF4-FFF2-40B4-BE49-F238E27FC236}">
              <a16:creationId xmlns:a16="http://schemas.microsoft.com/office/drawing/2014/main" id="{7BF91439-E1C6-2047-8077-07B4AF6B1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B9B5B1-B273-D24C-8982-705ABDFA5C4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5" name="Bilde 84">
          <a:extLst>
            <a:ext uri="{FF2B5EF4-FFF2-40B4-BE49-F238E27FC236}">
              <a16:creationId xmlns:a16="http://schemas.microsoft.com/office/drawing/2014/main" id="{091C6A25-61DD-8C49-BC95-DE51049E4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3A56F49-AAF1-8443-A639-5780E9057CC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7" name="Bilde 86">
          <a:extLst>
            <a:ext uri="{FF2B5EF4-FFF2-40B4-BE49-F238E27FC236}">
              <a16:creationId xmlns:a16="http://schemas.microsoft.com/office/drawing/2014/main" id="{29AC5845-3CDC-A246-9F01-3BD710295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2CAE3EF-0AC8-424E-B609-960632EE86E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9" name="Bilde 88">
          <a:extLst>
            <a:ext uri="{FF2B5EF4-FFF2-40B4-BE49-F238E27FC236}">
              <a16:creationId xmlns:a16="http://schemas.microsoft.com/office/drawing/2014/main" id="{F688212F-54D6-A24B-81F6-0CCD32E79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161302-DF48-7B46-A1E5-932C8294AF7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1" name="Bilde 90">
          <a:extLst>
            <a:ext uri="{FF2B5EF4-FFF2-40B4-BE49-F238E27FC236}">
              <a16:creationId xmlns:a16="http://schemas.microsoft.com/office/drawing/2014/main" id="{85CBC214-5B40-3440-B76C-2B40FFA92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F788997-109B-4940-AB91-114FC992724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3" name="Bilde 92">
          <a:extLst>
            <a:ext uri="{FF2B5EF4-FFF2-40B4-BE49-F238E27FC236}">
              <a16:creationId xmlns:a16="http://schemas.microsoft.com/office/drawing/2014/main" id="{20BD5362-694E-734E-AA26-47B6E4574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2E8759C-CD7F-E540-9DE1-4A66A2EA378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5" name="Bilde 94">
          <a:extLst>
            <a:ext uri="{FF2B5EF4-FFF2-40B4-BE49-F238E27FC236}">
              <a16:creationId xmlns:a16="http://schemas.microsoft.com/office/drawing/2014/main" id="{4CCD1DC4-7254-3543-A804-97373EA7B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C8895B8-0764-4A4C-8F79-35B23FAAE86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7" name="Bilde 96">
          <a:extLst>
            <a:ext uri="{FF2B5EF4-FFF2-40B4-BE49-F238E27FC236}">
              <a16:creationId xmlns:a16="http://schemas.microsoft.com/office/drawing/2014/main" id="{54E9BFE1-E110-D04C-B7C5-293F187A8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5A9CD56-15AA-E04B-8163-9A3A37F13FE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9" name="Bilde 98">
          <a:extLst>
            <a:ext uri="{FF2B5EF4-FFF2-40B4-BE49-F238E27FC236}">
              <a16:creationId xmlns:a16="http://schemas.microsoft.com/office/drawing/2014/main" id="{1C8CBE37-AC17-534F-82AA-C5D84590E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D8F597C-FC69-8A49-9D99-AF36DE1C2CC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1" name="Bilde 100">
          <a:extLst>
            <a:ext uri="{FF2B5EF4-FFF2-40B4-BE49-F238E27FC236}">
              <a16:creationId xmlns:a16="http://schemas.microsoft.com/office/drawing/2014/main" id="{C10C66CD-0D63-B84A-BB4D-0DAE7F225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4D6D335-086E-E743-820A-CEB4A4D3A87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3" name="Bilde 102">
          <a:extLst>
            <a:ext uri="{FF2B5EF4-FFF2-40B4-BE49-F238E27FC236}">
              <a16:creationId xmlns:a16="http://schemas.microsoft.com/office/drawing/2014/main" id="{224B2111-CA5D-6C4D-AF7A-CDE6075EB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4E6E9-6D75-494F-A3AA-1A8DA3E5666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5" name="Bilde 104">
          <a:extLst>
            <a:ext uri="{FF2B5EF4-FFF2-40B4-BE49-F238E27FC236}">
              <a16:creationId xmlns:a16="http://schemas.microsoft.com/office/drawing/2014/main" id="{5EAC2DED-F9F7-6149-9594-4A80A390E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1F28457-43DB-BA4F-ACA9-7D33F4F0E4A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7" name="Bilde 106">
          <a:extLst>
            <a:ext uri="{FF2B5EF4-FFF2-40B4-BE49-F238E27FC236}">
              <a16:creationId xmlns:a16="http://schemas.microsoft.com/office/drawing/2014/main" id="{1EA55E8F-C28D-4242-A765-34B63EFB8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EDE68C-9850-EB44-BE91-99CE197BDE2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9" name="Bilde 108">
          <a:extLst>
            <a:ext uri="{FF2B5EF4-FFF2-40B4-BE49-F238E27FC236}">
              <a16:creationId xmlns:a16="http://schemas.microsoft.com/office/drawing/2014/main" id="{4E4DA309-9775-9940-933F-44CBA14F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F29F714-6C2E-4448-8E42-E8A7EE843DA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1" name="Bilde 110">
          <a:extLst>
            <a:ext uri="{FF2B5EF4-FFF2-40B4-BE49-F238E27FC236}">
              <a16:creationId xmlns:a16="http://schemas.microsoft.com/office/drawing/2014/main" id="{0637DAAD-7D64-0645-B0E9-87AA04E51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2ABD5E4-2838-924E-AD11-FAA3E9C0887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3" name="Bilde 112">
          <a:extLst>
            <a:ext uri="{FF2B5EF4-FFF2-40B4-BE49-F238E27FC236}">
              <a16:creationId xmlns:a16="http://schemas.microsoft.com/office/drawing/2014/main" id="{31461927-061C-3442-817C-73FDDECA6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D8C0E9-5792-1044-9088-65642A59526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5" name="Bilde 114">
          <a:extLst>
            <a:ext uri="{FF2B5EF4-FFF2-40B4-BE49-F238E27FC236}">
              <a16:creationId xmlns:a16="http://schemas.microsoft.com/office/drawing/2014/main" id="{0B0CF4FC-F878-BC49-9EBE-B38857E1C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953432-AE54-B24D-BC88-C9E7E1637E6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7" name="Bilde 116">
          <a:extLst>
            <a:ext uri="{FF2B5EF4-FFF2-40B4-BE49-F238E27FC236}">
              <a16:creationId xmlns:a16="http://schemas.microsoft.com/office/drawing/2014/main" id="{4EC8CCE9-0C3E-3B4F-A81F-BD57A2944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3F376C2-F30A-9E49-A569-7B9A525D80B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9" name="Bilde 118">
          <a:extLst>
            <a:ext uri="{FF2B5EF4-FFF2-40B4-BE49-F238E27FC236}">
              <a16:creationId xmlns:a16="http://schemas.microsoft.com/office/drawing/2014/main" id="{AC3D98CF-0DFB-2242-A77D-7EA8D75E7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82BB06-1424-4746-8B6F-BF3B967B61A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1" name="Bilde 120">
          <a:extLst>
            <a:ext uri="{FF2B5EF4-FFF2-40B4-BE49-F238E27FC236}">
              <a16:creationId xmlns:a16="http://schemas.microsoft.com/office/drawing/2014/main" id="{23621CAD-DFF9-7747-8E4B-4AF248E6B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B12CA6C-B2ED-184F-986F-13C725EED1D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3" name="Bilde 122">
          <a:extLst>
            <a:ext uri="{FF2B5EF4-FFF2-40B4-BE49-F238E27FC236}">
              <a16:creationId xmlns:a16="http://schemas.microsoft.com/office/drawing/2014/main" id="{21CF36EC-9CF9-F246-9C1B-6184FA2AF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DCDBF36-9C9A-444E-9212-011BAEBC22B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5" name="Bilde 124">
          <a:extLst>
            <a:ext uri="{FF2B5EF4-FFF2-40B4-BE49-F238E27FC236}">
              <a16:creationId xmlns:a16="http://schemas.microsoft.com/office/drawing/2014/main" id="{83527FFD-2BD5-D444-9EEB-0591F3569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36B80F7-580D-784E-9A34-89748A9578B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7" name="Bilde 126">
          <a:extLst>
            <a:ext uri="{FF2B5EF4-FFF2-40B4-BE49-F238E27FC236}">
              <a16:creationId xmlns:a16="http://schemas.microsoft.com/office/drawing/2014/main" id="{03417B83-FB56-7B4E-9387-87FB11C27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1CDBA85-6E36-2B46-90A5-0552ADAC468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9" name="Bilde 128">
          <a:extLst>
            <a:ext uri="{FF2B5EF4-FFF2-40B4-BE49-F238E27FC236}">
              <a16:creationId xmlns:a16="http://schemas.microsoft.com/office/drawing/2014/main" id="{92B50895-E23B-5D4E-B9B4-99BD9E179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FAB8EE5-5746-9249-9593-BB7B3BA2F29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1" name="Bilde 130">
          <a:extLst>
            <a:ext uri="{FF2B5EF4-FFF2-40B4-BE49-F238E27FC236}">
              <a16:creationId xmlns:a16="http://schemas.microsoft.com/office/drawing/2014/main" id="{A7125AB0-DEEC-0E47-9135-4CCD146DF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F40F1ED-2934-1448-8A44-BC42EDB2B67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3" name="Bilde 132">
          <a:extLst>
            <a:ext uri="{FF2B5EF4-FFF2-40B4-BE49-F238E27FC236}">
              <a16:creationId xmlns:a16="http://schemas.microsoft.com/office/drawing/2014/main" id="{ADB03562-E5F1-1147-893B-06B430366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4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0E7204-1132-DF47-978B-340CB8CF51F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5" name="Bilde 134">
          <a:extLst>
            <a:ext uri="{FF2B5EF4-FFF2-40B4-BE49-F238E27FC236}">
              <a16:creationId xmlns:a16="http://schemas.microsoft.com/office/drawing/2014/main" id="{3FE28BBA-5EA6-C547-949E-12D898276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F0DE49B-E0C7-854E-A89A-5D3DC497E2C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7" name="Bilde 136">
          <a:extLst>
            <a:ext uri="{FF2B5EF4-FFF2-40B4-BE49-F238E27FC236}">
              <a16:creationId xmlns:a16="http://schemas.microsoft.com/office/drawing/2014/main" id="{0860A31B-41DC-4F41-A07A-CF1217DE5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BA4BE55-BD6A-E34F-BBCA-9612812B7CA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9" name="Bilde 138">
          <a:extLst>
            <a:ext uri="{FF2B5EF4-FFF2-40B4-BE49-F238E27FC236}">
              <a16:creationId xmlns:a16="http://schemas.microsoft.com/office/drawing/2014/main" id="{1C08BE1F-E539-4F44-9E83-083748638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3D11949-8342-864B-9E03-BAB16F97DFE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1" name="Bilde 140">
          <a:extLst>
            <a:ext uri="{FF2B5EF4-FFF2-40B4-BE49-F238E27FC236}">
              <a16:creationId xmlns:a16="http://schemas.microsoft.com/office/drawing/2014/main" id="{F8716A11-44EA-C74F-B7C5-32A0E7123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A18A2C3-B34F-254A-9CAF-3EF520C494C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3" name="Bilde 142">
          <a:extLst>
            <a:ext uri="{FF2B5EF4-FFF2-40B4-BE49-F238E27FC236}">
              <a16:creationId xmlns:a16="http://schemas.microsoft.com/office/drawing/2014/main" id="{826D748E-DDCC-9343-8388-F39DEEF99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D83F03-4FD7-F04E-8959-62C979525E0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5" name="Bilde 144">
          <a:extLst>
            <a:ext uri="{FF2B5EF4-FFF2-40B4-BE49-F238E27FC236}">
              <a16:creationId xmlns:a16="http://schemas.microsoft.com/office/drawing/2014/main" id="{EC4EF7B5-4540-EB4D-B91D-9FC64BD64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7EEC26-DB87-2146-995C-7C9213D010C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7" name="Bilde 146">
          <a:extLst>
            <a:ext uri="{FF2B5EF4-FFF2-40B4-BE49-F238E27FC236}">
              <a16:creationId xmlns:a16="http://schemas.microsoft.com/office/drawing/2014/main" id="{B3AD0CB2-114E-504F-84E5-30F27BD20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1D07401-2851-814F-B473-7EA04BA1085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9" name="Bilde 148">
          <a:extLst>
            <a:ext uri="{FF2B5EF4-FFF2-40B4-BE49-F238E27FC236}">
              <a16:creationId xmlns:a16="http://schemas.microsoft.com/office/drawing/2014/main" id="{D726C560-3CA5-FB4D-A505-6973B0B4E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5C26833-D80C-D34F-A740-DC849332DD9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91440</xdr:colOff>
      <xdr:row>3</xdr:row>
      <xdr:rowOff>508000</xdr:rowOff>
    </xdr:from>
    <xdr:to>
      <xdr:col>2</xdr:col>
      <xdr:colOff>639815</xdr:colOff>
      <xdr:row>3</xdr:row>
      <xdr:rowOff>1600199</xdr:rowOff>
    </xdr:to>
    <xdr:pic>
      <xdr:nvPicPr>
        <xdr:cNvPr id="151" name="Bilde 150">
          <a:extLst>
            <a:ext uri="{FF2B5EF4-FFF2-40B4-BE49-F238E27FC236}">
              <a16:creationId xmlns:a16="http://schemas.microsoft.com/office/drawing/2014/main" id="{4FF27B87-F188-F84E-91C0-111CCF2D7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1371600"/>
          <a:ext cx="1424675" cy="109219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2" name="Bilde 151">
          <a:extLst>
            <a:ext uri="{FF2B5EF4-FFF2-40B4-BE49-F238E27FC236}">
              <a16:creationId xmlns:a16="http://schemas.microsoft.com/office/drawing/2014/main" id="{83539558-DCD3-D342-B29D-5FB421A29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2016507-3B30-0E44-B6DC-AB170B76045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4" name="Bilde 153">
          <a:extLst>
            <a:ext uri="{FF2B5EF4-FFF2-40B4-BE49-F238E27FC236}">
              <a16:creationId xmlns:a16="http://schemas.microsoft.com/office/drawing/2014/main" id="{BA0D87ED-3147-DA4C-B03D-B0E36F62F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2600A04-3F61-DF45-AA5A-19E00B067FE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6" name="Bilde 155">
          <a:extLst>
            <a:ext uri="{FF2B5EF4-FFF2-40B4-BE49-F238E27FC236}">
              <a16:creationId xmlns:a16="http://schemas.microsoft.com/office/drawing/2014/main" id="{BEB138B9-B454-B845-B9FC-4C8A438C6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2CDFC01-B92B-E045-8B1B-F3B2093BDDE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8" name="Bilde 157">
          <a:extLst>
            <a:ext uri="{FF2B5EF4-FFF2-40B4-BE49-F238E27FC236}">
              <a16:creationId xmlns:a16="http://schemas.microsoft.com/office/drawing/2014/main" id="{24790558-34D6-5246-A51E-14662C6A6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9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EC6081D-E2BE-B54C-B967-09D9EDAC2A9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0" name="Bilde 159">
          <a:extLst>
            <a:ext uri="{FF2B5EF4-FFF2-40B4-BE49-F238E27FC236}">
              <a16:creationId xmlns:a16="http://schemas.microsoft.com/office/drawing/2014/main" id="{BC206B74-BCE4-104E-B7FC-87BE881D2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79EAADD-7591-9B4D-8D56-5C3ED77B495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2" name="Bilde 161">
          <a:extLst>
            <a:ext uri="{FF2B5EF4-FFF2-40B4-BE49-F238E27FC236}">
              <a16:creationId xmlns:a16="http://schemas.microsoft.com/office/drawing/2014/main" id="{3BF085A6-6A69-4C42-9667-C5A3574CF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F80B7AE-7055-EA4E-9B96-1420949BDCB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4" name="Bilde 163">
          <a:extLst>
            <a:ext uri="{FF2B5EF4-FFF2-40B4-BE49-F238E27FC236}">
              <a16:creationId xmlns:a16="http://schemas.microsoft.com/office/drawing/2014/main" id="{19F90EAE-55E9-4A4D-AC1F-0BD0366C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013B0F2-B292-0B43-9A09-A1ADE9B4ED0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6" name="Bilde 165">
          <a:extLst>
            <a:ext uri="{FF2B5EF4-FFF2-40B4-BE49-F238E27FC236}">
              <a16:creationId xmlns:a16="http://schemas.microsoft.com/office/drawing/2014/main" id="{5708B1E3-A857-E049-8EBB-FB70A4793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44F880C-5586-C24F-A59C-49B26FE842F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8" name="Bilde 167">
          <a:extLst>
            <a:ext uri="{FF2B5EF4-FFF2-40B4-BE49-F238E27FC236}">
              <a16:creationId xmlns:a16="http://schemas.microsoft.com/office/drawing/2014/main" id="{91934075-9D6A-7A49-B7ED-875DAB850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14F46C6-7C29-964D-AE8B-BB6ACF7B239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0" name="Bilde 169">
          <a:extLst>
            <a:ext uri="{FF2B5EF4-FFF2-40B4-BE49-F238E27FC236}">
              <a16:creationId xmlns:a16="http://schemas.microsoft.com/office/drawing/2014/main" id="{A223831B-139D-0743-B1EC-11B5E1AE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548CA4A-39A0-DA40-BBBD-5A226FEB3F6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2" name="Bilde 171">
          <a:extLst>
            <a:ext uri="{FF2B5EF4-FFF2-40B4-BE49-F238E27FC236}">
              <a16:creationId xmlns:a16="http://schemas.microsoft.com/office/drawing/2014/main" id="{51D4077D-D0B8-5540-B41F-483043696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34B99BB-76AB-B148-84E6-9EC25865EFD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4" name="Bilde 173">
          <a:extLst>
            <a:ext uri="{FF2B5EF4-FFF2-40B4-BE49-F238E27FC236}">
              <a16:creationId xmlns:a16="http://schemas.microsoft.com/office/drawing/2014/main" id="{7C72999F-E6DB-024B-A78C-43C87924A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744029C-6BB3-EF4F-9484-6F4BE671542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6" name="Bilde 175">
          <a:extLst>
            <a:ext uri="{FF2B5EF4-FFF2-40B4-BE49-F238E27FC236}">
              <a16:creationId xmlns:a16="http://schemas.microsoft.com/office/drawing/2014/main" id="{60ADD16F-812A-8F4A-BA84-3A41F992C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9D6EC73-1C04-E141-9328-74BC1FB6B5A6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8" name="Bilde 177">
          <a:extLst>
            <a:ext uri="{FF2B5EF4-FFF2-40B4-BE49-F238E27FC236}">
              <a16:creationId xmlns:a16="http://schemas.microsoft.com/office/drawing/2014/main" id="{66F3046A-306D-034D-8C54-2FDDFD278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952DAA0-2E74-7F4A-9413-A738260458A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0" name="Bilde 179">
          <a:extLst>
            <a:ext uri="{FF2B5EF4-FFF2-40B4-BE49-F238E27FC236}">
              <a16:creationId xmlns:a16="http://schemas.microsoft.com/office/drawing/2014/main" id="{AE2352B9-EB26-754C-B3D7-32EA35784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F804C7-149D-F64F-9598-403E01DFBDA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2" name="Bilde 181">
          <a:extLst>
            <a:ext uri="{FF2B5EF4-FFF2-40B4-BE49-F238E27FC236}">
              <a16:creationId xmlns:a16="http://schemas.microsoft.com/office/drawing/2014/main" id="{73573C76-8993-AB4C-8829-CA91BE34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F6CBA49-3769-AE40-8056-04E1DB72ABF2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4" name="Bilde 183">
          <a:extLst>
            <a:ext uri="{FF2B5EF4-FFF2-40B4-BE49-F238E27FC236}">
              <a16:creationId xmlns:a16="http://schemas.microsoft.com/office/drawing/2014/main" id="{7DD92350-058A-5E4C-896A-E3FAC717A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6D917CD-F9FE-BA47-BD9A-269A8A52D56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6" name="Bilde 185">
          <a:extLst>
            <a:ext uri="{FF2B5EF4-FFF2-40B4-BE49-F238E27FC236}">
              <a16:creationId xmlns:a16="http://schemas.microsoft.com/office/drawing/2014/main" id="{3878407B-007A-9748-90B7-2201D152F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5D7A57C-0C21-354F-A6BA-6B90CBFD497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88" name="Bilde 187">
          <a:extLst>
            <a:ext uri="{FF2B5EF4-FFF2-40B4-BE49-F238E27FC236}">
              <a16:creationId xmlns:a16="http://schemas.microsoft.com/office/drawing/2014/main" id="{65DF8DE1-C9E6-994E-8E4E-C44714887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8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581DD61-0060-D643-99BA-550C15A99D5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0" name="Bilde 189">
          <a:extLst>
            <a:ext uri="{FF2B5EF4-FFF2-40B4-BE49-F238E27FC236}">
              <a16:creationId xmlns:a16="http://schemas.microsoft.com/office/drawing/2014/main" id="{43A36E6A-36C5-AE41-AB49-B45D27EA9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0BA310-9E49-BF4E-B3E9-5D1F56F7640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2" name="Bilde 191">
          <a:extLst>
            <a:ext uri="{FF2B5EF4-FFF2-40B4-BE49-F238E27FC236}">
              <a16:creationId xmlns:a16="http://schemas.microsoft.com/office/drawing/2014/main" id="{8C5FCE39-825D-9646-A173-193463B44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98B1341-D015-C74F-A675-ACC862F1AD2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4" name="Bilde 193">
          <a:extLst>
            <a:ext uri="{FF2B5EF4-FFF2-40B4-BE49-F238E27FC236}">
              <a16:creationId xmlns:a16="http://schemas.microsoft.com/office/drawing/2014/main" id="{0A9A3B26-7062-8C46-A091-1EA8AE15A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89B7A4-5F15-1042-BAF6-4A4B39A767C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6" name="Bilde 195">
          <a:extLst>
            <a:ext uri="{FF2B5EF4-FFF2-40B4-BE49-F238E27FC236}">
              <a16:creationId xmlns:a16="http://schemas.microsoft.com/office/drawing/2014/main" id="{DCCCDE5B-9CFF-4643-883A-487E70C86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B68CC04-E3A6-8041-B446-2BF3838BA87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98" name="Bilde 197">
          <a:extLst>
            <a:ext uri="{FF2B5EF4-FFF2-40B4-BE49-F238E27FC236}">
              <a16:creationId xmlns:a16="http://schemas.microsoft.com/office/drawing/2014/main" id="{3E5333FB-78FB-D145-8443-882A7ECAD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9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01AEEFF-4522-934E-8AB3-893F7200D69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0" name="Bilde 199">
          <a:extLst>
            <a:ext uri="{FF2B5EF4-FFF2-40B4-BE49-F238E27FC236}">
              <a16:creationId xmlns:a16="http://schemas.microsoft.com/office/drawing/2014/main" id="{D002A607-F993-474B-A59E-54B54120F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C8DC1DE-7725-8F48-BD06-AE23DFF4093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202" name="Bilde 201">
          <a:extLst>
            <a:ext uri="{FF2B5EF4-FFF2-40B4-BE49-F238E27FC236}">
              <a16:creationId xmlns:a16="http://schemas.microsoft.com/office/drawing/2014/main" id="{118ED951-BB65-3240-8AB6-4227B73BF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2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89C1375-A275-EA4C-BFF3-542CDBE0B75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" name="Bilde 9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" name="Bilde 11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" name="Bilde 13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" name="Bilde 15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" name="Bilde 17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" name="Bilde 19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2" name="Bilde 21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4" name="Bilde 23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6" name="Bilde 25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8" name="Bilde 27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5" name="Bilde 34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7" name="Bilde 36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4" name="Bilde 53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6" name="Bilde 55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1</xdr:col>
      <xdr:colOff>21710</xdr:colOff>
      <xdr:row>3</xdr:row>
      <xdr:rowOff>531881</xdr:rowOff>
    </xdr:from>
    <xdr:to>
      <xdr:col>2</xdr:col>
      <xdr:colOff>564614</xdr:colOff>
      <xdr:row>3</xdr:row>
      <xdr:rowOff>1624080</xdr:rowOff>
    </xdr:to>
    <xdr:pic>
      <xdr:nvPicPr>
        <xdr:cNvPr id="58" name="Bilde 57">
          <a:extLst>
            <a:ext uri="{FF2B5EF4-FFF2-40B4-BE49-F238E27FC236}">
              <a16:creationId xmlns:a16="http://schemas.microsoft.com/office/drawing/2014/main" id="{B7A45D98-5B19-644A-86D9-B787F4C14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90" y="1400257"/>
          <a:ext cx="1422135" cy="1092199"/>
        </a:xfrm>
        <a:prstGeom prst="rect">
          <a:avLst/>
        </a:prstGeom>
      </xdr:spPr>
    </xdr:pic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" name="Bilde 2">
          <a:extLst>
            <a:ext uri="{FF2B5EF4-FFF2-40B4-BE49-F238E27FC236}">
              <a16:creationId xmlns:a16="http://schemas.microsoft.com/office/drawing/2014/main" id="{C8766C33-8495-0449-9915-1B1168C86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9F74A18-1CD4-0248-B22A-4323240717C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3" name="Bilde 32">
          <a:extLst>
            <a:ext uri="{FF2B5EF4-FFF2-40B4-BE49-F238E27FC236}">
              <a16:creationId xmlns:a16="http://schemas.microsoft.com/office/drawing/2014/main" id="{9321AA29-6BC6-FC4C-B571-DE1362C37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81D628E-F7A4-F54A-87A0-71466AE15BF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9" name="Bilde 58">
          <a:extLst>
            <a:ext uri="{FF2B5EF4-FFF2-40B4-BE49-F238E27FC236}">
              <a16:creationId xmlns:a16="http://schemas.microsoft.com/office/drawing/2014/main" id="{E45843DC-8190-744D-BFEB-23168E47B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C794820-0A6B-6B42-80D9-91464BB799A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1" name="Bilde 60">
          <a:extLst>
            <a:ext uri="{FF2B5EF4-FFF2-40B4-BE49-F238E27FC236}">
              <a16:creationId xmlns:a16="http://schemas.microsoft.com/office/drawing/2014/main" id="{DFD6E221-47F2-4B4D-AE92-9B2B4AF43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183477C-2908-A243-9747-E260C51D413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3" name="Bilde 62">
          <a:extLst>
            <a:ext uri="{FF2B5EF4-FFF2-40B4-BE49-F238E27FC236}">
              <a16:creationId xmlns:a16="http://schemas.microsoft.com/office/drawing/2014/main" id="{33312C7B-85E1-E240-8B4F-5B481A291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3F594D6-61B5-4844-98EB-DD7A9CEBC09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5" name="Bilde 64">
          <a:extLst>
            <a:ext uri="{FF2B5EF4-FFF2-40B4-BE49-F238E27FC236}">
              <a16:creationId xmlns:a16="http://schemas.microsoft.com/office/drawing/2014/main" id="{7BE3F1F8-3536-B44A-BCBC-9B2978CAE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C8E4E8B-F117-8B40-833A-7381637A6EF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7" name="Bilde 66">
          <a:extLst>
            <a:ext uri="{FF2B5EF4-FFF2-40B4-BE49-F238E27FC236}">
              <a16:creationId xmlns:a16="http://schemas.microsoft.com/office/drawing/2014/main" id="{EAAD1FB2-02DE-5841-B202-294D95029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8BA2F35-004F-D644-9801-02DFD4C0EDD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9" name="Bilde 68">
          <a:extLst>
            <a:ext uri="{FF2B5EF4-FFF2-40B4-BE49-F238E27FC236}">
              <a16:creationId xmlns:a16="http://schemas.microsoft.com/office/drawing/2014/main" id="{107EF567-2C28-AD4A-B983-326F12D56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978E4DF-5B7F-8545-AE99-788E4D01E08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1" name="Bilde 70">
          <a:extLst>
            <a:ext uri="{FF2B5EF4-FFF2-40B4-BE49-F238E27FC236}">
              <a16:creationId xmlns:a16="http://schemas.microsoft.com/office/drawing/2014/main" id="{229F2625-9695-AD42-86CD-B4F04DBAE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D93D31D-3F7D-294F-B3C7-5A1967D5D79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3" name="Bilde 72">
          <a:extLst>
            <a:ext uri="{FF2B5EF4-FFF2-40B4-BE49-F238E27FC236}">
              <a16:creationId xmlns:a16="http://schemas.microsoft.com/office/drawing/2014/main" id="{36C29AE3-4F43-A14E-8B21-BAEC741A0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188AD3-7527-524E-BB82-9699FB5B67B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5" name="Bilde 74">
          <a:extLst>
            <a:ext uri="{FF2B5EF4-FFF2-40B4-BE49-F238E27FC236}">
              <a16:creationId xmlns:a16="http://schemas.microsoft.com/office/drawing/2014/main" id="{4C80515D-1FD2-C347-9E5C-F048438CB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A16440-B846-ED4A-A673-D2FDB0DF005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7" name="Bilde 76">
          <a:extLst>
            <a:ext uri="{FF2B5EF4-FFF2-40B4-BE49-F238E27FC236}">
              <a16:creationId xmlns:a16="http://schemas.microsoft.com/office/drawing/2014/main" id="{7AEB398E-6946-4C41-BCC3-BC3292E64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BB27F66-CF14-254A-953A-CF180E7C3F8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9" name="Bilde 78">
          <a:extLst>
            <a:ext uri="{FF2B5EF4-FFF2-40B4-BE49-F238E27FC236}">
              <a16:creationId xmlns:a16="http://schemas.microsoft.com/office/drawing/2014/main" id="{E8B42392-8DA3-7C44-9F09-A72833CCF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ABAB1D8-88E3-794A-BE98-3955778B5F4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1" name="Bilde 80">
          <a:extLst>
            <a:ext uri="{FF2B5EF4-FFF2-40B4-BE49-F238E27FC236}">
              <a16:creationId xmlns:a16="http://schemas.microsoft.com/office/drawing/2014/main" id="{530DD11B-79FD-7943-9E90-9B07D2D6C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2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1C95D7A-3433-3840-9876-246C6A528BB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3" name="Bilde 82">
          <a:extLst>
            <a:ext uri="{FF2B5EF4-FFF2-40B4-BE49-F238E27FC236}">
              <a16:creationId xmlns:a16="http://schemas.microsoft.com/office/drawing/2014/main" id="{0998C01E-A49B-F743-B799-902A0E993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D7180FE-9E6C-154E-8FF7-AB7050B5288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5" name="Bilde 84">
          <a:extLst>
            <a:ext uri="{FF2B5EF4-FFF2-40B4-BE49-F238E27FC236}">
              <a16:creationId xmlns:a16="http://schemas.microsoft.com/office/drawing/2014/main" id="{FFCD9769-30A4-A84C-BFD0-D383CB88C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1DAEEE8-5B38-7547-8044-D79ACA8E7F2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7" name="Bilde 86">
          <a:extLst>
            <a:ext uri="{FF2B5EF4-FFF2-40B4-BE49-F238E27FC236}">
              <a16:creationId xmlns:a16="http://schemas.microsoft.com/office/drawing/2014/main" id="{052960D1-2C72-8D42-855F-3496313C6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8FF7045-1DB5-A346-A108-55D9BD7F87D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9" name="Bilde 88">
          <a:extLst>
            <a:ext uri="{FF2B5EF4-FFF2-40B4-BE49-F238E27FC236}">
              <a16:creationId xmlns:a16="http://schemas.microsoft.com/office/drawing/2014/main" id="{C1AA8437-43F6-B04C-9416-BA70AFB22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F3C5FA8-42D4-D84A-9F42-F8F8FE3451D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1" name="Bilde 90">
          <a:extLst>
            <a:ext uri="{FF2B5EF4-FFF2-40B4-BE49-F238E27FC236}">
              <a16:creationId xmlns:a16="http://schemas.microsoft.com/office/drawing/2014/main" id="{585B2B86-7060-A54B-B1F4-1B5D8628D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C488052-1DB4-3C4B-939E-0761C38FEB8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3" name="Bilde 92">
          <a:extLst>
            <a:ext uri="{FF2B5EF4-FFF2-40B4-BE49-F238E27FC236}">
              <a16:creationId xmlns:a16="http://schemas.microsoft.com/office/drawing/2014/main" id="{BA408A99-0EE9-C24D-8F4E-78BFBB49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B2A679D-D885-8447-B06E-46A1A7805A8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5" name="Bilde 94">
          <a:extLst>
            <a:ext uri="{FF2B5EF4-FFF2-40B4-BE49-F238E27FC236}">
              <a16:creationId xmlns:a16="http://schemas.microsoft.com/office/drawing/2014/main" id="{E1758377-E076-524A-B474-51B209AEF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F5AE3B8-BD8B-224E-995D-EC19F2629D6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7" name="Bilde 96">
          <a:extLst>
            <a:ext uri="{FF2B5EF4-FFF2-40B4-BE49-F238E27FC236}">
              <a16:creationId xmlns:a16="http://schemas.microsoft.com/office/drawing/2014/main" id="{9E7569EA-AF6A-A04D-92D2-BC4623CA7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BB86975-A18E-9843-8876-95C0AEE90A8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9" name="Bilde 98">
          <a:extLst>
            <a:ext uri="{FF2B5EF4-FFF2-40B4-BE49-F238E27FC236}">
              <a16:creationId xmlns:a16="http://schemas.microsoft.com/office/drawing/2014/main" id="{0271F333-2664-6C48-8989-5F31B84F2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99C87D9-903B-D549-9A82-F051F795999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1" name="Bilde 100">
          <a:extLst>
            <a:ext uri="{FF2B5EF4-FFF2-40B4-BE49-F238E27FC236}">
              <a16:creationId xmlns:a16="http://schemas.microsoft.com/office/drawing/2014/main" id="{6AD168F8-1A5E-5043-959B-794AB8AD2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1A79890-ABEA-FA43-83AA-1AA1E9A4DE7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3" name="Bilde 102">
          <a:extLst>
            <a:ext uri="{FF2B5EF4-FFF2-40B4-BE49-F238E27FC236}">
              <a16:creationId xmlns:a16="http://schemas.microsoft.com/office/drawing/2014/main" id="{662EC70B-2EB4-7948-AA41-3E15FEAEA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2D27F71-1840-A94C-A1B8-009BDD60949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5" name="Bilde 104">
          <a:extLst>
            <a:ext uri="{FF2B5EF4-FFF2-40B4-BE49-F238E27FC236}">
              <a16:creationId xmlns:a16="http://schemas.microsoft.com/office/drawing/2014/main" id="{342D90D0-8494-E949-B770-A0F47F7EF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21E8E36-FCAF-4D4A-BF9D-03FF1A5A944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7" name="Bilde 106">
          <a:extLst>
            <a:ext uri="{FF2B5EF4-FFF2-40B4-BE49-F238E27FC236}">
              <a16:creationId xmlns:a16="http://schemas.microsoft.com/office/drawing/2014/main" id="{45156822-10A7-E24C-8275-0C4245B3A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CF01284-A676-4D48-A1F1-A1CCF7E3AAC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9" name="Bilde 108">
          <a:extLst>
            <a:ext uri="{FF2B5EF4-FFF2-40B4-BE49-F238E27FC236}">
              <a16:creationId xmlns:a16="http://schemas.microsoft.com/office/drawing/2014/main" id="{1A4E410C-CE40-8848-9A05-F2C240E71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0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E59D85B-B64E-5F45-B43B-DBA77E7BFD9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1" name="Bilde 110">
          <a:extLst>
            <a:ext uri="{FF2B5EF4-FFF2-40B4-BE49-F238E27FC236}">
              <a16:creationId xmlns:a16="http://schemas.microsoft.com/office/drawing/2014/main" id="{C8ACA380-8A33-7349-B6B9-F7A244137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BC0F20A-32DE-D74D-AF44-0E2DDCEAAD2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3" name="Bilde 112">
          <a:extLst>
            <a:ext uri="{FF2B5EF4-FFF2-40B4-BE49-F238E27FC236}">
              <a16:creationId xmlns:a16="http://schemas.microsoft.com/office/drawing/2014/main" id="{8404B41D-5CC0-6944-A8D1-78E6E572D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A54C67-CD9D-F247-B6D8-4441BDCA0E2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5" name="Bilde 114">
          <a:extLst>
            <a:ext uri="{FF2B5EF4-FFF2-40B4-BE49-F238E27FC236}">
              <a16:creationId xmlns:a16="http://schemas.microsoft.com/office/drawing/2014/main" id="{B318C39F-B17A-4F4C-A1B0-B87EB8510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6051CF7-F9E8-0F41-96F2-2B9BFD4FC09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7" name="Bilde 116">
          <a:extLst>
            <a:ext uri="{FF2B5EF4-FFF2-40B4-BE49-F238E27FC236}">
              <a16:creationId xmlns:a16="http://schemas.microsoft.com/office/drawing/2014/main" id="{381B5E6A-BD32-A048-A1DC-7C13E3111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2CE39C-E656-E349-B7F8-A151865E3AF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9" name="Bilde 118">
          <a:extLst>
            <a:ext uri="{FF2B5EF4-FFF2-40B4-BE49-F238E27FC236}">
              <a16:creationId xmlns:a16="http://schemas.microsoft.com/office/drawing/2014/main" id="{FEDA7585-B673-004D-9283-C776F55F1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3DB9721-EC69-F54D-A55F-D6C061A6AE0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1" name="Bilde 120">
          <a:extLst>
            <a:ext uri="{FF2B5EF4-FFF2-40B4-BE49-F238E27FC236}">
              <a16:creationId xmlns:a16="http://schemas.microsoft.com/office/drawing/2014/main" id="{4CBFF9CA-3FEF-D441-89ED-6DE682D4B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5B116E2-B417-DC42-9424-0DFFB55C542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3" name="Bilde 122">
          <a:extLst>
            <a:ext uri="{FF2B5EF4-FFF2-40B4-BE49-F238E27FC236}">
              <a16:creationId xmlns:a16="http://schemas.microsoft.com/office/drawing/2014/main" id="{DFDDBAC0-8667-4A47-915A-14BB19CA3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7B21E0C-BAAB-8C4C-A2F6-6B226A32DB1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5" name="Bilde 124">
          <a:extLst>
            <a:ext uri="{FF2B5EF4-FFF2-40B4-BE49-F238E27FC236}">
              <a16:creationId xmlns:a16="http://schemas.microsoft.com/office/drawing/2014/main" id="{98B1C94E-D412-3145-A201-47814B75C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571804D-DFCD-754D-9805-04987C7D849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28" name="Bilde 127">
          <a:extLst>
            <a:ext uri="{FF2B5EF4-FFF2-40B4-BE49-F238E27FC236}">
              <a16:creationId xmlns:a16="http://schemas.microsoft.com/office/drawing/2014/main" id="{2FD0D92B-3501-0F4E-9FFC-0DCC38FE2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6DD1E8-1CBD-BB4C-9C2C-E636AB59632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30" name="Bilde 129">
          <a:extLst>
            <a:ext uri="{FF2B5EF4-FFF2-40B4-BE49-F238E27FC236}">
              <a16:creationId xmlns:a16="http://schemas.microsoft.com/office/drawing/2014/main" id="{4D11E2CF-2C07-E44B-A617-F02351058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0976279-DB18-A946-828B-3D40A3FFC421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32" name="Bilde 131">
          <a:extLst>
            <a:ext uri="{FF2B5EF4-FFF2-40B4-BE49-F238E27FC236}">
              <a16:creationId xmlns:a16="http://schemas.microsoft.com/office/drawing/2014/main" id="{560B6DCB-E7C4-314D-A421-627000BE6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EF5EE85-7467-5141-B9B7-7DD99E1957E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34" name="Bilde 133">
          <a:extLst>
            <a:ext uri="{FF2B5EF4-FFF2-40B4-BE49-F238E27FC236}">
              <a16:creationId xmlns:a16="http://schemas.microsoft.com/office/drawing/2014/main" id="{F939F9F0-C99A-9940-BC32-2F29E3869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3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A4888-8F33-8D4B-9C6E-7F3DE3D9829A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36" name="Bilde 135">
          <a:extLst>
            <a:ext uri="{FF2B5EF4-FFF2-40B4-BE49-F238E27FC236}">
              <a16:creationId xmlns:a16="http://schemas.microsoft.com/office/drawing/2014/main" id="{44E35414-F840-424B-8EF5-3601F98A6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717DBEC-A38D-C94B-BBC0-156E9073331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38" name="Bilde 137">
          <a:extLst>
            <a:ext uri="{FF2B5EF4-FFF2-40B4-BE49-F238E27FC236}">
              <a16:creationId xmlns:a16="http://schemas.microsoft.com/office/drawing/2014/main" id="{43C32911-3D77-024F-A484-5964D2EE1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07D8524-BE35-FB4D-9646-900B6314946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40" name="Bilde 139">
          <a:extLst>
            <a:ext uri="{FF2B5EF4-FFF2-40B4-BE49-F238E27FC236}">
              <a16:creationId xmlns:a16="http://schemas.microsoft.com/office/drawing/2014/main" id="{16EE096F-9F28-3342-9786-7D934C294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EA99D21-DA66-AA49-8AC2-E075D9A3510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42" name="Bilde 141">
          <a:extLst>
            <a:ext uri="{FF2B5EF4-FFF2-40B4-BE49-F238E27FC236}">
              <a16:creationId xmlns:a16="http://schemas.microsoft.com/office/drawing/2014/main" id="{7960DFAF-D55F-2942-B57E-0FB8A9BCD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948A36B-4A31-364A-B7E7-770001BD13B4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44" name="Bilde 143">
          <a:extLst>
            <a:ext uri="{FF2B5EF4-FFF2-40B4-BE49-F238E27FC236}">
              <a16:creationId xmlns:a16="http://schemas.microsoft.com/office/drawing/2014/main" id="{75AA2DBF-997D-7F48-9FBB-E812C65D9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5B2D30C-36F5-264D-BD27-8FE7F332703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46" name="Bilde 145">
          <a:extLst>
            <a:ext uri="{FF2B5EF4-FFF2-40B4-BE49-F238E27FC236}">
              <a16:creationId xmlns:a16="http://schemas.microsoft.com/office/drawing/2014/main" id="{83735CEE-A0B0-A04C-B038-F4293CC6B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45CC7BC-8D2A-9749-9B77-79EC547A3FB7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48" name="Bilde 147">
          <a:extLst>
            <a:ext uri="{FF2B5EF4-FFF2-40B4-BE49-F238E27FC236}">
              <a16:creationId xmlns:a16="http://schemas.microsoft.com/office/drawing/2014/main" id="{C353AB02-A759-1846-9FD8-8A6876B8C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A5A3E46-7F43-FA48-A70E-A65A634CAC6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0" name="Bilde 149">
          <a:extLst>
            <a:ext uri="{FF2B5EF4-FFF2-40B4-BE49-F238E27FC236}">
              <a16:creationId xmlns:a16="http://schemas.microsoft.com/office/drawing/2014/main" id="{0A53C7F0-A1D8-BC49-9499-6DE1E8A05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A9651A-DD17-E546-9BE0-245CC6AE490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2" name="Bilde 151">
          <a:extLst>
            <a:ext uri="{FF2B5EF4-FFF2-40B4-BE49-F238E27FC236}">
              <a16:creationId xmlns:a16="http://schemas.microsoft.com/office/drawing/2014/main" id="{732D2F99-DFE1-A74C-9ACD-E1F8C5B1D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803665-E481-AB4D-B6CA-14F67DB09BCD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4" name="Bilde 153">
          <a:extLst>
            <a:ext uri="{FF2B5EF4-FFF2-40B4-BE49-F238E27FC236}">
              <a16:creationId xmlns:a16="http://schemas.microsoft.com/office/drawing/2014/main" id="{39D2BAEB-D55C-9D4C-BA8C-A28AE9FF6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4E46111-0BA5-8945-B5EA-78189ABC2DD3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6" name="Bilde 155">
          <a:extLst>
            <a:ext uri="{FF2B5EF4-FFF2-40B4-BE49-F238E27FC236}">
              <a16:creationId xmlns:a16="http://schemas.microsoft.com/office/drawing/2014/main" id="{1BFCDA23-F30E-0D47-88D4-02D20190A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D163A5A-613C-C549-8288-261B73A8A719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58" name="Bilde 157">
          <a:extLst>
            <a:ext uri="{FF2B5EF4-FFF2-40B4-BE49-F238E27FC236}">
              <a16:creationId xmlns:a16="http://schemas.microsoft.com/office/drawing/2014/main" id="{298074EF-88A5-7241-A67B-88698DF18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5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A9C14FB-1DFE-7847-957D-68146DE1C7CB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0" name="Bilde 159">
          <a:extLst>
            <a:ext uri="{FF2B5EF4-FFF2-40B4-BE49-F238E27FC236}">
              <a16:creationId xmlns:a16="http://schemas.microsoft.com/office/drawing/2014/main" id="{B72B4903-DD6E-794A-ADBB-0E324CF9A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9F6395-2301-DE4C-A6F6-DE51D721E440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2" name="Bilde 161">
          <a:extLst>
            <a:ext uri="{FF2B5EF4-FFF2-40B4-BE49-F238E27FC236}">
              <a16:creationId xmlns:a16="http://schemas.microsoft.com/office/drawing/2014/main" id="{9329E045-4145-9347-B281-79D68328C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3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FE7DE07-1BD3-6649-8E90-390A6DFE7B6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4" name="Bilde 163">
          <a:extLst>
            <a:ext uri="{FF2B5EF4-FFF2-40B4-BE49-F238E27FC236}">
              <a16:creationId xmlns:a16="http://schemas.microsoft.com/office/drawing/2014/main" id="{40956C41-F55D-BC4B-8A33-0FED4D77C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9AA4CEC-F4C1-E149-B3EA-7284BDF1563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6" name="Bilde 165">
          <a:extLst>
            <a:ext uri="{FF2B5EF4-FFF2-40B4-BE49-F238E27FC236}">
              <a16:creationId xmlns:a16="http://schemas.microsoft.com/office/drawing/2014/main" id="{F277F1D3-D296-974F-9435-AF114608C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C85C53B-7EDA-CD42-9A36-0DFC94DC262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68" name="Bilde 167">
          <a:extLst>
            <a:ext uri="{FF2B5EF4-FFF2-40B4-BE49-F238E27FC236}">
              <a16:creationId xmlns:a16="http://schemas.microsoft.com/office/drawing/2014/main" id="{2587455E-6798-1E49-9FD8-D1C76216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6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B6599E2-850C-604C-A029-F077739D5F6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0" name="Bilde 169">
          <a:extLst>
            <a:ext uri="{FF2B5EF4-FFF2-40B4-BE49-F238E27FC236}">
              <a16:creationId xmlns:a16="http://schemas.microsoft.com/office/drawing/2014/main" id="{487876B4-22A8-C449-81EF-1654D3D3C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C7BF587-A1A5-844F-8933-64560833A63E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2" name="Bilde 171">
          <a:extLst>
            <a:ext uri="{FF2B5EF4-FFF2-40B4-BE49-F238E27FC236}">
              <a16:creationId xmlns:a16="http://schemas.microsoft.com/office/drawing/2014/main" id="{E8FCA903-75F9-4441-97EC-B0C92312B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08B50AA-5409-9D49-A0AD-1946C1F20E45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4" name="Bilde 173">
          <a:extLst>
            <a:ext uri="{FF2B5EF4-FFF2-40B4-BE49-F238E27FC236}">
              <a16:creationId xmlns:a16="http://schemas.microsoft.com/office/drawing/2014/main" id="{5D4D3A8F-79AA-CF42-A761-5719A2A4B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DBCD514-D0D5-4442-8A48-5184A3BA7088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6" name="Bilde 175">
          <a:extLst>
            <a:ext uri="{FF2B5EF4-FFF2-40B4-BE49-F238E27FC236}">
              <a16:creationId xmlns:a16="http://schemas.microsoft.com/office/drawing/2014/main" id="{5551FA39-3118-B84F-B528-92A43CF30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E790F27-8F14-7044-B832-AD36EF8C465C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twoCellAnchor editAs="oneCell">
    <xdr:from>
      <xdr:col>2</xdr:col>
      <xdr:colOff>749300</xdr:colOff>
      <xdr:row>3</xdr:row>
      <xdr:rowOff>1079500</xdr:rowOff>
    </xdr:from>
    <xdr:to>
      <xdr:col>3</xdr:col>
      <xdr:colOff>353378</xdr:colOff>
      <xdr:row>3</xdr:row>
      <xdr:rowOff>1589088</xdr:rowOff>
    </xdr:to>
    <xdr:pic>
      <xdr:nvPicPr>
        <xdr:cNvPr id="178" name="Bilde 177">
          <a:extLst>
            <a:ext uri="{FF2B5EF4-FFF2-40B4-BE49-F238E27FC236}">
              <a16:creationId xmlns:a16="http://schemas.microsoft.com/office/drawing/2014/main" id="{BBE7D862-EAB2-0441-B856-0A856B787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1943100"/>
          <a:ext cx="175037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520700</xdr:colOff>
      <xdr:row>2</xdr:row>
      <xdr:rowOff>254000</xdr:rowOff>
    </xdr:from>
    <xdr:to>
      <xdr:col>2</xdr:col>
      <xdr:colOff>58844</xdr:colOff>
      <xdr:row>3</xdr:row>
      <xdr:rowOff>296756</xdr:rowOff>
    </xdr:to>
    <xdr:sp macro="" textlink="">
      <xdr:nvSpPr>
        <xdr:cNvPr id="17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F6DA516-9370-CD42-9270-95311A61322F}"/>
            </a:ext>
          </a:extLst>
        </xdr:cNvPr>
        <xdr:cNvSpPr/>
      </xdr:nvSpPr>
      <xdr:spPr>
        <a:xfrm>
          <a:off x="520700" y="850900"/>
          <a:ext cx="947844" cy="30945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sp macro="" textlink="">
      <xdr:nvSpPr>
        <xdr:cNvPr id="2" name="Rektangel: avrundede hjørner 1">
          <a:hlinkClick xmlns:r="http://schemas.openxmlformats.org/officeDocument/2006/relationships" r:id="rId1" tooltip="Til meny"/>
          <a:extLst>
            <a:ext uri="{FF2B5EF4-FFF2-40B4-BE49-F238E27FC236}">
              <a16:creationId xmlns:a16="http://schemas.microsoft.com/office/drawing/2014/main" id="{D7D4E6CC-76D1-44FD-83A2-EB8AF26239FD}"/>
            </a:ext>
          </a:extLst>
        </xdr:cNvPr>
        <xdr:cNvSpPr/>
      </xdr:nvSpPr>
      <xdr:spPr>
        <a:xfrm>
          <a:off x="0" y="0"/>
          <a:ext cx="1047750" cy="1905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11</xdr:col>
      <xdr:colOff>285750</xdr:colOff>
      <xdr:row>1</xdr:row>
      <xdr:rowOff>0</xdr:rowOff>
    </xdr:to>
    <xdr:sp macro="" textlink="">
      <xdr:nvSpPr>
        <xdr:cNvPr id="2" name="Rektangel: avrundede hjørner 1">
          <a:hlinkClick xmlns:r="http://schemas.openxmlformats.org/officeDocument/2006/relationships" r:id="rId1" tooltip="Til meny"/>
          <a:extLst>
            <a:ext uri="{FF2B5EF4-FFF2-40B4-BE49-F238E27FC236}">
              <a16:creationId xmlns:a16="http://schemas.microsoft.com/office/drawing/2014/main" id="{DB163C28-0561-42B0-8187-CF692D1E556C}"/>
            </a:ext>
          </a:extLst>
        </xdr:cNvPr>
        <xdr:cNvSpPr/>
      </xdr:nvSpPr>
      <xdr:spPr>
        <a:xfrm>
          <a:off x="13601700" y="0"/>
          <a:ext cx="1047750" cy="1905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11</xdr:col>
      <xdr:colOff>285750</xdr:colOff>
      <xdr:row>1</xdr:row>
      <xdr:rowOff>0</xdr:rowOff>
    </xdr:to>
    <xdr:sp macro="" textlink="">
      <xdr:nvSpPr>
        <xdr:cNvPr id="2" name="Rektangel: avrundede hjørner 1">
          <a:hlinkClick xmlns:r="http://schemas.openxmlformats.org/officeDocument/2006/relationships" r:id="rId1" tooltip="Til meny"/>
          <a:extLst>
            <a:ext uri="{FF2B5EF4-FFF2-40B4-BE49-F238E27FC236}">
              <a16:creationId xmlns:a16="http://schemas.microsoft.com/office/drawing/2014/main" id="{5343DF65-672C-43DB-9AF9-F3759DC58D55}"/>
            </a:ext>
          </a:extLst>
        </xdr:cNvPr>
        <xdr:cNvSpPr/>
      </xdr:nvSpPr>
      <xdr:spPr>
        <a:xfrm>
          <a:off x="12525375" y="0"/>
          <a:ext cx="1047750" cy="1905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2B6A5C0D-9DE1-4360-B129-4DD69E8D5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0709" y="75776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D78D6ABB-CBBA-4D92-B74E-CE4A16AB6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62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5DB3AE4-0A81-4F2F-9E06-F909B09825D1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19</xdr:col>
      <xdr:colOff>730250</xdr:colOff>
      <xdr:row>0</xdr:row>
      <xdr:rowOff>21167</xdr:rowOff>
    </xdr:from>
    <xdr:ext cx="1745721" cy="507471"/>
    <xdr:pic>
      <xdr:nvPicPr>
        <xdr:cNvPr id="5" name="Bilde 4">
          <a:extLst>
            <a:ext uri="{FF2B5EF4-FFF2-40B4-BE49-F238E27FC236}">
              <a16:creationId xmlns:a16="http://schemas.microsoft.com/office/drawing/2014/main" id="{2321A0D7-C9BB-47FC-B8E3-E51B8C968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942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B3EC5EEF-AB15-4BB7-9104-BB0C3AC6B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197F49C6-3FFB-4DAF-8F11-D28206637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D2250D-F134-4C62-90B5-F12CBBA92F6E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CD820120-B449-4DB7-9760-D1716BDB4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A19E50-9A76-4F37-9FD8-BD0C83D79025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4DA7B269-DEC0-479F-BBDB-FDBF51414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3EC06D54-BDEA-4C78-B822-A7487F1BB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43629A4-DD7F-46EF-ACD1-DB8AD3842553}"/>
            </a:ext>
          </a:extLst>
        </xdr:cNvPr>
        <xdr:cNvSpPr/>
      </xdr:nvSpPr>
      <xdr:spPr>
        <a:xfrm>
          <a:off x="466725" y="7905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6DD72316-A2A4-44D5-989C-65312EFA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11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964287C-ABC4-434F-B23A-B5DECA6FABEB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B1:D2"/>
  <sheetViews>
    <sheetView zoomScaleNormal="100" workbookViewId="0">
      <selection activeCell="G37" sqref="G37"/>
    </sheetView>
  </sheetViews>
  <sheetFormatPr baseColWidth="10" defaultColWidth="11.5" defaultRowHeight="15"/>
  <cols>
    <col min="1" max="1" width="11.5" style="1"/>
    <col min="2" max="2" width="30.5" style="1" customWidth="1"/>
    <col min="3" max="3" width="10.1640625" style="1" customWidth="1"/>
    <col min="4" max="4" width="30.5" style="1" customWidth="1"/>
    <col min="5" max="5" width="17.33203125" style="1" customWidth="1"/>
    <col min="6" max="6" width="30.5" style="1" customWidth="1"/>
    <col min="7" max="16384" width="11.5" style="1"/>
  </cols>
  <sheetData>
    <row r="1" spans="2:4" ht="31">
      <c r="B1" s="37" t="s">
        <v>298</v>
      </c>
    </row>
    <row r="2" spans="2:4" ht="26">
      <c r="B2" s="153" t="s">
        <v>0</v>
      </c>
      <c r="C2" s="153"/>
      <c r="D2" s="153"/>
    </row>
  </sheetData>
  <mergeCells count="1">
    <mergeCell ref="B2:D2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1:V26"/>
  <sheetViews>
    <sheetView zoomScale="85" zoomScaleNormal="85" workbookViewId="0">
      <pane xSplit="5" ySplit="5" topLeftCell="F6" activePane="bottomRight" state="frozen"/>
      <selection pane="topRight" activeCell="B2" sqref="B2"/>
      <selection pane="bottomLeft" activeCell="B2" sqref="B2"/>
      <selection pane="bottomRight" activeCell="B2" sqref="B2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" style="1" customWidth="1"/>
    <col min="4" max="4" width="22.1640625" style="1" customWidth="1"/>
    <col min="5" max="5" width="15.1640625" style="1" customWidth="1"/>
    <col min="6" max="20" width="12.6640625" style="1" customWidth="1"/>
    <col min="21" max="16384" width="11.5" style="1"/>
  </cols>
  <sheetData>
    <row r="1" spans="1:22" ht="26">
      <c r="A1" s="2"/>
      <c r="B1" s="4" t="s">
        <v>126</v>
      </c>
    </row>
    <row r="2" spans="1:22" s="21" customFormat="1" ht="21">
      <c r="B2" s="22" t="s">
        <v>1</v>
      </c>
      <c r="C2" s="20" t="s">
        <v>150</v>
      </c>
    </row>
    <row r="3" spans="1:22" ht="21">
      <c r="B3" s="26"/>
    </row>
    <row r="4" spans="1:22" ht="158.25" customHeight="1">
      <c r="A4" s="157" t="s">
        <v>128</v>
      </c>
      <c r="B4" s="158"/>
      <c r="C4" s="158"/>
      <c r="D4" s="158"/>
      <c r="E4" s="159"/>
      <c r="F4" s="5" t="s">
        <v>151</v>
      </c>
      <c r="G4" s="5" t="str">
        <f>+Vest!E3</f>
        <v>SNN-Cup 2 Vest: STIL-rennet - Avlyst</v>
      </c>
      <c r="H4" s="5" t="str">
        <f>+Vest!E4</f>
        <v>SNN-Cup 3 Vest: Romjulsrenn Alta</v>
      </c>
      <c r="I4" s="5" t="str">
        <f>+Vest!E5</f>
        <v>SNN-Cup 4 Vest: BUL-stafett</v>
      </c>
      <c r="J4" s="5" t="str">
        <f>+Vest!E6</f>
        <v>SNN-Cup 5 Vest: TIL-rennet dag 1 sprint</v>
      </c>
      <c r="K4" s="5" t="str">
        <f>+Vest!E7</f>
        <v>SNN-Cup 6 Vest: TIL-rennet dag 2 distanse</v>
      </c>
      <c r="L4" s="5" t="str">
        <f>+Vest!E8</f>
        <v>SNN-Cup 7 Vest: Finnmarksmesterskap - fristil sprint</v>
      </c>
      <c r="M4" s="5" t="str">
        <f>+Vest!E9</f>
        <v>SNN-Cup 8 Vest: Finnmarksmesterskap - klassisk distanse</v>
      </c>
      <c r="N4" s="5" t="str">
        <f>+Vest!E10</f>
        <v>SNN-Cup 9 Vest: Altarennet dag 1</v>
      </c>
      <c r="O4" s="5" t="str">
        <f>+Vest!E11</f>
        <v>SNN-Cup 10 Vest: Altarennet dag 2</v>
      </c>
      <c r="P4" s="5" t="str">
        <f>+Vest!E12</f>
        <v>SNN-Cup 11 Vest: Meridianrennet dag 1 sprint</v>
      </c>
      <c r="Q4" s="5" t="str">
        <f>+Vest!E13</f>
        <v>SNN-Cup 12 Vest: Meridianrennet dag 2 distanse</v>
      </c>
      <c r="R4" s="5" t="str">
        <f>+Vest!E14</f>
        <v>SNN-Cup 13 Vest: Øksfjordrennet</v>
      </c>
      <c r="S4" s="5" t="str">
        <f>+Vest!E15</f>
        <v>SNN-Cup 14 Vest: Kautokeino-rennet</v>
      </c>
      <c r="T4" s="5" t="str">
        <f>+Vest!E16</f>
        <v>SNN-Cup 15 Vest: SNN-cup - sonefinale øst-vest</v>
      </c>
      <c r="U4" s="5"/>
    </row>
    <row r="5" spans="1:22">
      <c r="A5" s="10" t="s">
        <v>2</v>
      </c>
      <c r="B5" s="6" t="s">
        <v>3</v>
      </c>
      <c r="C5" s="6" t="s">
        <v>4</v>
      </c>
      <c r="D5" s="6" t="s">
        <v>5</v>
      </c>
      <c r="E5" s="6" t="s">
        <v>111</v>
      </c>
      <c r="F5" s="7">
        <v>1</v>
      </c>
      <c r="G5" s="7" t="s">
        <v>112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/>
      <c r="V5" s="7" t="s">
        <v>7</v>
      </c>
    </row>
    <row r="6" spans="1:22">
      <c r="A6" s="9">
        <v>100</v>
      </c>
      <c r="B6" s="3"/>
      <c r="C6" s="33" t="s">
        <v>152</v>
      </c>
      <c r="D6" s="33" t="s">
        <v>40</v>
      </c>
      <c r="E6" s="35">
        <f t="shared" ref="E6:E19" si="0">SUM(F6:T6)</f>
        <v>8</v>
      </c>
      <c r="F6" s="27"/>
      <c r="G6" s="27"/>
      <c r="H6" s="27">
        <v>1</v>
      </c>
      <c r="I6" s="27">
        <v>1</v>
      </c>
      <c r="J6" s="27">
        <v>1</v>
      </c>
      <c r="K6" s="27">
        <v>1</v>
      </c>
      <c r="L6" s="27"/>
      <c r="M6" s="27"/>
      <c r="N6" s="27">
        <v>1</v>
      </c>
      <c r="O6" s="27">
        <v>1</v>
      </c>
      <c r="P6" s="27">
        <v>1</v>
      </c>
      <c r="Q6" s="27"/>
      <c r="R6" s="27"/>
      <c r="S6" s="27"/>
      <c r="T6" s="27">
        <v>1</v>
      </c>
      <c r="U6" s="27"/>
      <c r="V6" s="35">
        <f t="shared" ref="V6:V26" si="1">+COUNT(F6:T6)</f>
        <v>8</v>
      </c>
    </row>
    <row r="7" spans="1:22">
      <c r="A7" s="9">
        <v>80</v>
      </c>
      <c r="B7" s="3"/>
      <c r="C7" s="33" t="s">
        <v>153</v>
      </c>
      <c r="D7" s="33" t="s">
        <v>25</v>
      </c>
      <c r="E7" s="35">
        <f t="shared" si="0"/>
        <v>7</v>
      </c>
      <c r="F7" s="27"/>
      <c r="G7" s="27"/>
      <c r="H7" s="27">
        <v>1</v>
      </c>
      <c r="I7" s="27">
        <v>1</v>
      </c>
      <c r="J7" s="27">
        <v>1</v>
      </c>
      <c r="K7" s="27"/>
      <c r="L7" s="27">
        <v>1</v>
      </c>
      <c r="M7" s="27">
        <v>1</v>
      </c>
      <c r="N7" s="27"/>
      <c r="O7" s="27">
        <v>1</v>
      </c>
      <c r="P7" s="27"/>
      <c r="Q7" s="27"/>
      <c r="R7" s="27"/>
      <c r="S7" s="27"/>
      <c r="T7" s="27">
        <v>1</v>
      </c>
      <c r="U7" s="27"/>
      <c r="V7" s="35">
        <f t="shared" si="1"/>
        <v>7</v>
      </c>
    </row>
    <row r="8" spans="1:22">
      <c r="A8" s="9">
        <v>60</v>
      </c>
      <c r="B8" s="3"/>
      <c r="C8" s="33" t="s">
        <v>154</v>
      </c>
      <c r="D8" s="33" t="s">
        <v>25</v>
      </c>
      <c r="E8" s="35">
        <f t="shared" si="0"/>
        <v>4</v>
      </c>
      <c r="F8" s="27"/>
      <c r="G8" s="27"/>
      <c r="H8" s="27"/>
      <c r="I8" s="27"/>
      <c r="J8" s="27">
        <v>1</v>
      </c>
      <c r="K8" s="27">
        <v>1</v>
      </c>
      <c r="L8" s="27"/>
      <c r="M8" s="27"/>
      <c r="N8" s="27">
        <v>1</v>
      </c>
      <c r="O8" s="27">
        <v>1</v>
      </c>
      <c r="P8" s="27"/>
      <c r="Q8" s="27"/>
      <c r="R8" s="27"/>
      <c r="S8" s="27"/>
      <c r="T8" s="27"/>
      <c r="U8" s="27"/>
      <c r="V8" s="35">
        <f t="shared" si="1"/>
        <v>4</v>
      </c>
    </row>
    <row r="9" spans="1:22">
      <c r="A9" s="9">
        <v>50</v>
      </c>
      <c r="B9" s="3"/>
      <c r="C9" s="3" t="s">
        <v>155</v>
      </c>
      <c r="D9" s="3" t="s">
        <v>156</v>
      </c>
      <c r="E9" s="27">
        <f t="shared" si="0"/>
        <v>3</v>
      </c>
      <c r="F9" s="27"/>
      <c r="G9" s="27"/>
      <c r="H9" s="27">
        <v>1</v>
      </c>
      <c r="I9" s="27">
        <v>1</v>
      </c>
      <c r="J9" s="27"/>
      <c r="K9" s="27"/>
      <c r="L9" s="27"/>
      <c r="M9" s="27"/>
      <c r="N9" s="27"/>
      <c r="O9" s="27"/>
      <c r="P9" s="27"/>
      <c r="Q9" s="27"/>
      <c r="R9" s="27">
        <v>1</v>
      </c>
      <c r="S9" s="27"/>
      <c r="T9" s="27"/>
      <c r="U9" s="27"/>
      <c r="V9" s="27">
        <f t="shared" si="1"/>
        <v>3</v>
      </c>
    </row>
    <row r="10" spans="1:22">
      <c r="A10" s="9">
        <v>45</v>
      </c>
      <c r="B10" s="3"/>
      <c r="C10" s="33" t="s">
        <v>157</v>
      </c>
      <c r="D10" s="33" t="s">
        <v>46</v>
      </c>
      <c r="E10" s="35">
        <f t="shared" si="0"/>
        <v>2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>
        <v>1</v>
      </c>
      <c r="Q10" s="27">
        <v>1</v>
      </c>
      <c r="R10" s="27"/>
      <c r="S10" s="27"/>
      <c r="T10" s="27"/>
      <c r="U10" s="27"/>
      <c r="V10" s="35">
        <f t="shared" si="1"/>
        <v>2</v>
      </c>
    </row>
    <row r="11" spans="1:22">
      <c r="A11" s="9">
        <v>40</v>
      </c>
      <c r="B11" s="3"/>
      <c r="C11" s="34" t="s">
        <v>158</v>
      </c>
      <c r="D11" s="34" t="s">
        <v>46</v>
      </c>
      <c r="E11" s="35">
        <f t="shared" si="0"/>
        <v>2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>
        <v>1</v>
      </c>
      <c r="Q11" s="27">
        <v>1</v>
      </c>
      <c r="R11" s="27"/>
      <c r="S11" s="27"/>
      <c r="T11" s="27"/>
      <c r="U11" s="27"/>
      <c r="V11" s="35">
        <f t="shared" si="1"/>
        <v>2</v>
      </c>
    </row>
    <row r="12" spans="1:22">
      <c r="A12" s="9">
        <v>36</v>
      </c>
      <c r="B12" s="3"/>
      <c r="C12" s="34" t="s">
        <v>159</v>
      </c>
      <c r="D12" s="34" t="s">
        <v>46</v>
      </c>
      <c r="E12" s="35">
        <f t="shared" si="0"/>
        <v>2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>
        <v>1</v>
      </c>
      <c r="Q12" s="27">
        <v>1</v>
      </c>
      <c r="R12" s="27"/>
      <c r="S12" s="27"/>
      <c r="T12" s="27"/>
      <c r="U12" s="27"/>
      <c r="V12" s="35">
        <f t="shared" si="1"/>
        <v>2</v>
      </c>
    </row>
    <row r="13" spans="1:22">
      <c r="A13" s="9">
        <v>32</v>
      </c>
      <c r="B13" s="3"/>
      <c r="C13" s="34" t="s">
        <v>160</v>
      </c>
      <c r="D13" s="34" t="s">
        <v>98</v>
      </c>
      <c r="E13" s="35">
        <f t="shared" si="0"/>
        <v>2</v>
      </c>
      <c r="F13" s="27"/>
      <c r="G13" s="27"/>
      <c r="H13" s="28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>
        <v>1</v>
      </c>
      <c r="T13" s="27">
        <v>1</v>
      </c>
      <c r="U13" s="31"/>
      <c r="V13" s="35">
        <f t="shared" si="1"/>
        <v>2</v>
      </c>
    </row>
    <row r="14" spans="1:22">
      <c r="A14" s="9">
        <v>29</v>
      </c>
      <c r="B14" s="3"/>
      <c r="C14" s="34" t="s">
        <v>161</v>
      </c>
      <c r="D14" s="34" t="s">
        <v>162</v>
      </c>
      <c r="E14" s="35">
        <f t="shared" si="0"/>
        <v>1</v>
      </c>
      <c r="F14" s="27"/>
      <c r="G14" s="27"/>
      <c r="H14" s="27"/>
      <c r="I14" s="27"/>
      <c r="J14" s="27"/>
      <c r="K14" s="30"/>
      <c r="L14" s="27"/>
      <c r="M14" s="27"/>
      <c r="N14" s="27"/>
      <c r="O14" s="28"/>
      <c r="P14" s="27"/>
      <c r="Q14" s="27"/>
      <c r="R14" s="27">
        <v>1</v>
      </c>
      <c r="S14" s="27"/>
      <c r="T14" s="27"/>
      <c r="U14" s="3"/>
      <c r="V14" s="35">
        <f t="shared" si="1"/>
        <v>1</v>
      </c>
    </row>
    <row r="15" spans="1:22">
      <c r="A15" s="9">
        <v>26</v>
      </c>
      <c r="B15" s="3"/>
      <c r="C15" s="29" t="s">
        <v>163</v>
      </c>
      <c r="D15" s="29" t="s">
        <v>56</v>
      </c>
      <c r="E15" s="27">
        <f t="shared" si="0"/>
        <v>1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>
        <v>1</v>
      </c>
      <c r="U15" s="27"/>
      <c r="V15" s="27">
        <f t="shared" si="1"/>
        <v>1</v>
      </c>
    </row>
    <row r="16" spans="1:22">
      <c r="A16" s="9">
        <v>24</v>
      </c>
      <c r="B16" s="3"/>
      <c r="C16" s="29"/>
      <c r="D16" s="29"/>
      <c r="E16" s="27">
        <f t="shared" si="0"/>
        <v>0</v>
      </c>
      <c r="F16" s="27"/>
      <c r="G16" s="28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>
        <f t="shared" si="1"/>
        <v>0</v>
      </c>
    </row>
    <row r="17" spans="1:22">
      <c r="A17" s="9">
        <v>22</v>
      </c>
      <c r="B17" s="3"/>
      <c r="C17" s="29"/>
      <c r="D17" s="29"/>
      <c r="E17" s="27">
        <f t="shared" si="0"/>
        <v>0</v>
      </c>
      <c r="F17" s="27"/>
      <c r="G17" s="27"/>
      <c r="H17" s="27"/>
      <c r="I17" s="27"/>
      <c r="J17" s="27"/>
      <c r="K17" s="27"/>
      <c r="L17" s="27"/>
      <c r="M17" s="28"/>
      <c r="N17" s="27"/>
      <c r="O17" s="27"/>
      <c r="P17" s="27"/>
      <c r="Q17" s="27"/>
      <c r="R17" s="27"/>
      <c r="S17" s="27"/>
      <c r="T17" s="27"/>
      <c r="U17" s="27"/>
      <c r="V17" s="27">
        <f t="shared" si="1"/>
        <v>0</v>
      </c>
    </row>
    <row r="18" spans="1:22">
      <c r="A18" s="9">
        <v>20</v>
      </c>
      <c r="B18" s="3"/>
      <c r="C18" s="3"/>
      <c r="D18" s="3"/>
      <c r="E18" s="27">
        <f t="shared" si="0"/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27">
        <f t="shared" si="1"/>
        <v>0</v>
      </c>
    </row>
    <row r="19" spans="1:22">
      <c r="A19" s="9">
        <v>18</v>
      </c>
      <c r="B19" s="3"/>
      <c r="C19" s="3"/>
      <c r="D19" s="3"/>
      <c r="E19" s="27">
        <f t="shared" si="0"/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27">
        <f t="shared" si="1"/>
        <v>0</v>
      </c>
    </row>
    <row r="20" spans="1:22">
      <c r="A20" s="9">
        <v>16</v>
      </c>
      <c r="B20" s="3"/>
      <c r="C20" s="3"/>
      <c r="D20" s="3"/>
      <c r="E20" s="3">
        <f t="shared" ref="E20:E26" si="2">+SUM(F20:T20)</f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27">
        <f t="shared" si="1"/>
        <v>0</v>
      </c>
    </row>
    <row r="21" spans="1:22">
      <c r="A21" s="9">
        <v>15</v>
      </c>
      <c r="B21" s="3"/>
      <c r="C21" s="3"/>
      <c r="D21" s="3"/>
      <c r="E21" s="3">
        <f t="shared" si="2"/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27">
        <f t="shared" si="1"/>
        <v>0</v>
      </c>
    </row>
    <row r="22" spans="1:22">
      <c r="A22" s="9">
        <v>14</v>
      </c>
      <c r="B22" s="3"/>
      <c r="C22" s="3"/>
      <c r="D22" s="3"/>
      <c r="E22" s="3">
        <f t="shared" si="2"/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27">
        <f t="shared" si="1"/>
        <v>0</v>
      </c>
    </row>
    <row r="23" spans="1:22">
      <c r="A23" s="9">
        <v>13</v>
      </c>
      <c r="B23" s="3"/>
      <c r="C23" s="3"/>
      <c r="D23" s="3"/>
      <c r="E23" s="3">
        <f t="shared" si="2"/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27">
        <f t="shared" si="1"/>
        <v>0</v>
      </c>
    </row>
    <row r="24" spans="1:22">
      <c r="A24" s="9">
        <v>12</v>
      </c>
      <c r="B24" s="3"/>
      <c r="C24" s="3"/>
      <c r="D24" s="3"/>
      <c r="E24" s="3">
        <f t="shared" si="2"/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27">
        <f t="shared" si="1"/>
        <v>0</v>
      </c>
    </row>
    <row r="25" spans="1:22">
      <c r="A25" s="9">
        <v>11</v>
      </c>
      <c r="B25" s="3"/>
      <c r="C25" s="3"/>
      <c r="D25" s="3"/>
      <c r="E25" s="3">
        <f t="shared" si="2"/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27">
        <f t="shared" si="1"/>
        <v>0</v>
      </c>
    </row>
    <row r="26" spans="1:22">
      <c r="A26" s="9">
        <v>10</v>
      </c>
      <c r="B26" s="3"/>
      <c r="C26" s="3"/>
      <c r="D26" s="3"/>
      <c r="E26" s="3">
        <f t="shared" si="2"/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27">
        <f t="shared" si="1"/>
        <v>0</v>
      </c>
    </row>
  </sheetData>
  <sortState xmlns:xlrd2="http://schemas.microsoft.com/office/spreadsheetml/2017/richdata2" ref="C5:V26">
    <sortCondition descending="1" ref="E5:E26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AB37"/>
  <sheetViews>
    <sheetView zoomScale="150" zoomScaleNormal="15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28" sqref="F28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163" t="s">
        <v>172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173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60" t="s">
        <v>171</v>
      </c>
      <c r="B4" s="161"/>
      <c r="C4" s="161"/>
      <c r="D4" s="161"/>
      <c r="E4" s="162"/>
      <c r="F4" s="79" t="s">
        <v>186</v>
      </c>
      <c r="G4" s="79" t="s">
        <v>187</v>
      </c>
      <c r="H4" s="79" t="s">
        <v>188</v>
      </c>
      <c r="I4" s="73" t="s">
        <v>189</v>
      </c>
      <c r="J4" s="73" t="s">
        <v>269</v>
      </c>
      <c r="K4" s="73" t="s">
        <v>270</v>
      </c>
      <c r="L4" s="49" t="s">
        <v>271</v>
      </c>
      <c r="M4" s="49" t="s">
        <v>272</v>
      </c>
      <c r="N4" s="49" t="s">
        <v>273</v>
      </c>
      <c r="O4" s="49" t="s">
        <v>274</v>
      </c>
      <c r="P4" s="49" t="s">
        <v>275</v>
      </c>
      <c r="Q4" s="49" t="s">
        <v>276</v>
      </c>
      <c r="R4" s="49" t="s">
        <v>277</v>
      </c>
      <c r="S4" s="49" t="s">
        <v>278</v>
      </c>
      <c r="T4" s="80"/>
      <c r="U4" s="80"/>
      <c r="V4" s="80"/>
      <c r="W4" s="80"/>
      <c r="X4" s="80"/>
      <c r="Y4" s="80"/>
      <c r="Z4" s="42"/>
    </row>
    <row r="5" spans="1:26">
      <c r="A5" s="81" t="s">
        <v>2</v>
      </c>
      <c r="B5" s="82" t="s">
        <v>3</v>
      </c>
      <c r="C5" s="82" t="s">
        <v>4</v>
      </c>
      <c r="D5" s="82" t="s">
        <v>5</v>
      </c>
      <c r="E5" s="83" t="s">
        <v>6</v>
      </c>
      <c r="F5" s="84">
        <v>1</v>
      </c>
      <c r="G5" s="84">
        <v>2</v>
      </c>
      <c r="H5" s="84">
        <v>3</v>
      </c>
      <c r="I5" s="84">
        <v>4</v>
      </c>
      <c r="J5" s="84">
        <v>5</v>
      </c>
      <c r="K5" s="84">
        <v>6</v>
      </c>
      <c r="L5" s="84">
        <v>7</v>
      </c>
      <c r="M5" s="84">
        <v>8</v>
      </c>
      <c r="N5" s="84">
        <v>9</v>
      </c>
      <c r="O5" s="84">
        <v>10</v>
      </c>
      <c r="P5" s="84">
        <v>11</v>
      </c>
      <c r="Q5" s="84">
        <v>12</v>
      </c>
      <c r="R5" s="84">
        <v>13</v>
      </c>
      <c r="S5" s="84">
        <v>14</v>
      </c>
      <c r="T5" s="84">
        <v>15</v>
      </c>
      <c r="U5" s="84">
        <v>16</v>
      </c>
      <c r="V5" s="84">
        <v>17</v>
      </c>
      <c r="W5" s="84">
        <v>18</v>
      </c>
      <c r="X5" s="84">
        <v>19</v>
      </c>
      <c r="Y5" s="84">
        <v>20</v>
      </c>
      <c r="Z5" s="85" t="s">
        <v>7</v>
      </c>
    </row>
    <row r="6" spans="1:26">
      <c r="A6" s="55">
        <v>100</v>
      </c>
      <c r="B6" s="93" t="s">
        <v>245</v>
      </c>
      <c r="C6" s="3" t="s">
        <v>198</v>
      </c>
      <c r="D6" s="3" t="s">
        <v>40</v>
      </c>
      <c r="E6" s="166">
        <f t="shared" ref="E6:E14" si="0">SUM(F6:Y6)</f>
        <v>300</v>
      </c>
      <c r="F6" s="116">
        <v>100</v>
      </c>
      <c r="G6" s="117" t="s">
        <v>112</v>
      </c>
      <c r="H6" s="66">
        <v>100</v>
      </c>
      <c r="I6" s="60">
        <v>100</v>
      </c>
      <c r="J6" s="60"/>
      <c r="K6" s="111"/>
      <c r="L6" s="66"/>
      <c r="M6" s="66"/>
      <c r="N6" s="66"/>
      <c r="O6" s="60"/>
      <c r="P6" s="60"/>
      <c r="Q6" s="66"/>
      <c r="R6" s="66"/>
      <c r="S6" s="66"/>
      <c r="T6" s="66"/>
      <c r="U6" s="56"/>
      <c r="V6" s="56"/>
      <c r="W6" s="56"/>
      <c r="X6" s="66"/>
      <c r="Y6" s="87"/>
      <c r="Z6" s="56"/>
    </row>
    <row r="7" spans="1:26">
      <c r="A7" s="55">
        <v>95</v>
      </c>
      <c r="B7" s="93" t="s">
        <v>246</v>
      </c>
      <c r="C7" s="3" t="s">
        <v>196</v>
      </c>
      <c r="D7" s="3" t="s">
        <v>25</v>
      </c>
      <c r="E7" s="166">
        <f t="shared" si="0"/>
        <v>290</v>
      </c>
      <c r="F7" s="92">
        <v>100</v>
      </c>
      <c r="G7" s="118"/>
      <c r="H7" s="60">
        <v>95</v>
      </c>
      <c r="I7" s="60">
        <v>95</v>
      </c>
      <c r="J7" s="60"/>
      <c r="K7" s="109"/>
      <c r="L7" s="60"/>
      <c r="M7" s="60"/>
      <c r="N7" s="60"/>
      <c r="O7" s="60"/>
      <c r="P7" s="60"/>
      <c r="Q7" s="60"/>
      <c r="R7" s="60"/>
      <c r="S7" s="60"/>
      <c r="T7" s="60"/>
      <c r="U7" s="58"/>
      <c r="V7" s="58"/>
      <c r="W7" s="58"/>
      <c r="X7" s="60"/>
      <c r="Y7" s="78"/>
      <c r="Z7" s="56"/>
    </row>
    <row r="8" spans="1:26">
      <c r="A8" s="55">
        <v>90</v>
      </c>
      <c r="B8" s="93" t="s">
        <v>247</v>
      </c>
      <c r="C8" s="3" t="s">
        <v>202</v>
      </c>
      <c r="D8" s="3" t="s">
        <v>25</v>
      </c>
      <c r="E8" s="166">
        <f t="shared" si="0"/>
        <v>280</v>
      </c>
      <c r="F8" s="119">
        <v>100</v>
      </c>
      <c r="G8" s="120"/>
      <c r="H8" s="60">
        <v>90</v>
      </c>
      <c r="I8" s="60">
        <v>90</v>
      </c>
      <c r="J8" s="60"/>
      <c r="K8" s="110"/>
      <c r="L8" s="60"/>
      <c r="M8" s="60"/>
      <c r="N8" s="60"/>
      <c r="O8" s="60"/>
      <c r="P8" s="60"/>
      <c r="Q8" s="60"/>
      <c r="R8" s="60"/>
      <c r="S8" s="60"/>
      <c r="T8" s="60"/>
      <c r="U8" s="58"/>
      <c r="V8" s="58"/>
      <c r="W8" s="58"/>
      <c r="X8" s="58"/>
      <c r="Y8" s="78"/>
      <c r="Z8" s="56"/>
    </row>
    <row r="9" spans="1:26">
      <c r="A9" s="55">
        <v>85</v>
      </c>
      <c r="B9" s="93" t="s">
        <v>248</v>
      </c>
      <c r="C9" s="3" t="s">
        <v>204</v>
      </c>
      <c r="D9" s="3" t="s">
        <v>40</v>
      </c>
      <c r="E9" s="166">
        <f t="shared" si="0"/>
        <v>265</v>
      </c>
      <c r="F9" s="119">
        <v>100</v>
      </c>
      <c r="G9" s="120"/>
      <c r="H9" s="60">
        <v>80</v>
      </c>
      <c r="I9" s="60">
        <v>85</v>
      </c>
      <c r="J9" s="60"/>
      <c r="K9" s="110"/>
      <c r="L9" s="60"/>
      <c r="M9" s="60"/>
      <c r="N9" s="60"/>
      <c r="O9" s="60"/>
      <c r="P9" s="60"/>
      <c r="Q9" s="60"/>
      <c r="R9" s="60"/>
      <c r="S9" s="60"/>
      <c r="T9" s="60"/>
      <c r="U9" s="58"/>
      <c r="V9" s="58"/>
      <c r="W9" s="58"/>
      <c r="X9" s="58"/>
      <c r="Y9" s="78"/>
      <c r="Z9" s="56"/>
    </row>
    <row r="10" spans="1:26">
      <c r="A10" s="55">
        <v>80</v>
      </c>
      <c r="B10" s="93" t="s">
        <v>249</v>
      </c>
      <c r="C10" s="3" t="s">
        <v>199</v>
      </c>
      <c r="D10" s="3" t="s">
        <v>200</v>
      </c>
      <c r="E10" s="166">
        <f t="shared" si="0"/>
        <v>250</v>
      </c>
      <c r="F10" s="116">
        <v>100</v>
      </c>
      <c r="G10" s="121"/>
      <c r="H10" s="66">
        <v>75</v>
      </c>
      <c r="I10" s="66">
        <v>75</v>
      </c>
      <c r="J10" s="66"/>
      <c r="K10" s="111"/>
      <c r="L10" s="66"/>
      <c r="M10" s="66"/>
      <c r="N10" s="66"/>
      <c r="O10" s="60"/>
      <c r="P10" s="60"/>
      <c r="Q10" s="66"/>
      <c r="R10" s="66"/>
      <c r="S10" s="66"/>
      <c r="T10" s="66"/>
      <c r="U10" s="56"/>
      <c r="V10" s="56"/>
      <c r="W10" s="56"/>
      <c r="X10" s="66"/>
      <c r="Y10" s="87"/>
      <c r="Z10" s="56"/>
    </row>
    <row r="11" spans="1:26">
      <c r="A11" s="55">
        <v>75</v>
      </c>
      <c r="B11" s="93" t="s">
        <v>250</v>
      </c>
      <c r="C11" s="56" t="s">
        <v>244</v>
      </c>
      <c r="D11" s="56" t="s">
        <v>40</v>
      </c>
      <c r="E11" s="167">
        <f t="shared" si="0"/>
        <v>165</v>
      </c>
      <c r="F11" s="60"/>
      <c r="G11" s="122"/>
      <c r="H11" s="60">
        <v>85</v>
      </c>
      <c r="I11" s="60">
        <v>80</v>
      </c>
      <c r="J11" s="60"/>
      <c r="K11" s="110"/>
      <c r="L11" s="60"/>
      <c r="M11" s="60"/>
      <c r="N11" s="60"/>
      <c r="O11" s="60"/>
      <c r="P11" s="60"/>
      <c r="Q11" s="60"/>
      <c r="R11" s="60"/>
      <c r="S11" s="60"/>
      <c r="T11" s="60"/>
      <c r="U11" s="58"/>
      <c r="V11" s="58"/>
      <c r="W11" s="58"/>
      <c r="X11" s="60"/>
      <c r="Y11" s="78"/>
      <c r="Z11" s="56"/>
    </row>
    <row r="12" spans="1:26">
      <c r="A12" s="55">
        <v>70</v>
      </c>
      <c r="B12" s="93" t="s">
        <v>251</v>
      </c>
      <c r="C12" s="3" t="s">
        <v>197</v>
      </c>
      <c r="D12" s="3" t="s">
        <v>8</v>
      </c>
      <c r="E12" s="166">
        <f t="shared" si="0"/>
        <v>100</v>
      </c>
      <c r="F12" s="119">
        <v>100</v>
      </c>
      <c r="G12" s="122"/>
      <c r="H12" s="60"/>
      <c r="I12" s="60"/>
      <c r="J12" s="60"/>
      <c r="K12" s="110"/>
      <c r="L12" s="60"/>
      <c r="M12" s="60"/>
      <c r="N12" s="60"/>
      <c r="O12" s="60"/>
      <c r="P12" s="60"/>
      <c r="Q12" s="60"/>
      <c r="R12" s="60"/>
      <c r="S12" s="60"/>
      <c r="T12" s="60"/>
      <c r="U12" s="58"/>
      <c r="V12" s="58"/>
      <c r="W12" s="58"/>
      <c r="X12" s="60"/>
      <c r="Y12" s="87"/>
      <c r="Z12" s="56"/>
    </row>
    <row r="13" spans="1:26">
      <c r="A13" s="55">
        <v>65</v>
      </c>
      <c r="B13" s="93" t="s">
        <v>252</v>
      </c>
      <c r="C13" s="3" t="s">
        <v>201</v>
      </c>
      <c r="D13" s="3" t="s">
        <v>8</v>
      </c>
      <c r="E13" s="166">
        <f t="shared" si="0"/>
        <v>100</v>
      </c>
      <c r="F13" s="119">
        <v>100</v>
      </c>
      <c r="G13" s="122"/>
      <c r="H13" s="60"/>
      <c r="I13" s="60"/>
      <c r="J13" s="60"/>
      <c r="K13" s="110"/>
      <c r="L13" s="60"/>
      <c r="M13" s="60"/>
      <c r="N13" s="60"/>
      <c r="O13" s="60"/>
      <c r="P13" s="60"/>
      <c r="Q13" s="60"/>
      <c r="R13" s="60"/>
      <c r="S13" s="60"/>
      <c r="T13" s="60"/>
      <c r="U13" s="58"/>
      <c r="V13" s="58"/>
      <c r="W13" s="58"/>
      <c r="X13" s="58"/>
      <c r="Y13" s="78"/>
      <c r="Z13" s="56"/>
    </row>
    <row r="14" spans="1:26">
      <c r="A14" s="55">
        <v>60</v>
      </c>
      <c r="B14" s="93" t="s">
        <v>253</v>
      </c>
      <c r="C14" s="3" t="s">
        <v>203</v>
      </c>
      <c r="D14" s="3" t="s">
        <v>34</v>
      </c>
      <c r="E14" s="166">
        <f t="shared" si="0"/>
        <v>100</v>
      </c>
      <c r="F14" s="119">
        <v>100</v>
      </c>
      <c r="G14" s="122"/>
      <c r="H14" s="60"/>
      <c r="I14" s="60"/>
      <c r="J14" s="60"/>
      <c r="K14" s="110"/>
      <c r="L14" s="60"/>
      <c r="M14" s="60"/>
      <c r="N14" s="60"/>
      <c r="O14" s="60"/>
      <c r="P14" s="60"/>
      <c r="Q14" s="60"/>
      <c r="R14" s="60"/>
      <c r="S14" s="60"/>
      <c r="T14" s="60"/>
      <c r="U14" s="58"/>
      <c r="V14" s="58"/>
      <c r="W14" s="58"/>
      <c r="X14" s="58"/>
      <c r="Y14" s="78"/>
      <c r="Z14" s="56"/>
    </row>
    <row r="15" spans="1:26">
      <c r="A15" s="55">
        <v>55</v>
      </c>
      <c r="B15" s="3"/>
      <c r="C15" s="3"/>
      <c r="D15" s="3"/>
      <c r="E15" s="168"/>
      <c r="F15" s="3"/>
      <c r="G15" s="9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56"/>
    </row>
    <row r="16" spans="1:26">
      <c r="A16" s="55">
        <v>50</v>
      </c>
      <c r="B16" s="78"/>
      <c r="C16" s="78"/>
      <c r="D16" s="78"/>
      <c r="E16" s="166"/>
      <c r="F16" s="92"/>
      <c r="G16" s="120"/>
      <c r="H16" s="92"/>
      <c r="I16" s="92"/>
      <c r="J16" s="92"/>
      <c r="K16" s="123"/>
      <c r="L16" s="92"/>
      <c r="M16" s="92"/>
      <c r="N16" s="92"/>
      <c r="O16" s="92"/>
      <c r="P16" s="92"/>
      <c r="Q16" s="92"/>
      <c r="R16" s="92"/>
      <c r="S16" s="92"/>
      <c r="T16" s="92"/>
      <c r="U16" s="88"/>
      <c r="V16" s="88"/>
      <c r="W16" s="88"/>
      <c r="X16" s="92"/>
      <c r="Y16" s="78"/>
      <c r="Z16" s="56"/>
    </row>
    <row r="17" spans="1:28">
      <c r="A17" s="55">
        <v>45</v>
      </c>
      <c r="B17" s="56"/>
      <c r="C17" s="3"/>
      <c r="D17" s="3"/>
      <c r="E17" s="169"/>
      <c r="F17" s="29"/>
      <c r="G17" s="118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3"/>
      <c r="V17" s="3"/>
      <c r="W17" s="3"/>
      <c r="X17" s="3"/>
      <c r="Y17" s="3"/>
      <c r="Z17" s="56"/>
    </row>
    <row r="18" spans="1:28">
      <c r="A18" s="55">
        <v>40</v>
      </c>
      <c r="B18" s="56"/>
      <c r="C18" s="3"/>
      <c r="D18" s="3"/>
      <c r="E18" s="169"/>
      <c r="F18" s="29"/>
      <c r="G18" s="118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3"/>
      <c r="V18" s="3"/>
      <c r="W18" s="3"/>
      <c r="X18" s="3"/>
      <c r="Y18" s="3"/>
      <c r="Z18" s="56"/>
    </row>
    <row r="19" spans="1:28">
      <c r="A19" s="55">
        <v>35</v>
      </c>
      <c r="B19" s="56"/>
      <c r="C19" s="3"/>
      <c r="D19" s="3"/>
      <c r="E19" s="169"/>
      <c r="F19" s="29"/>
      <c r="G19" s="118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3"/>
      <c r="V19" s="3"/>
      <c r="W19" s="3"/>
      <c r="X19" s="3"/>
      <c r="Y19" s="3"/>
      <c r="Z19" s="56"/>
    </row>
    <row r="20" spans="1:28">
      <c r="A20" s="55">
        <v>30</v>
      </c>
      <c r="B20" s="56"/>
      <c r="C20" s="3"/>
      <c r="D20" s="3"/>
      <c r="E20" s="169"/>
      <c r="F20" s="29"/>
      <c r="G20" s="118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3"/>
      <c r="V20" s="3"/>
      <c r="W20" s="3"/>
      <c r="X20" s="3"/>
      <c r="Y20" s="3"/>
      <c r="Z20" s="56"/>
    </row>
    <row r="21" spans="1:28">
      <c r="A21" s="55">
        <v>25</v>
      </c>
      <c r="B21" s="56"/>
      <c r="C21" s="3"/>
      <c r="D21" s="3"/>
      <c r="E21" s="169"/>
      <c r="F21" s="29"/>
      <c r="G21" s="118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3"/>
      <c r="V21" s="3"/>
      <c r="W21" s="3"/>
      <c r="X21" s="3"/>
      <c r="Y21" s="3"/>
      <c r="Z21" s="56"/>
    </row>
    <row r="22" spans="1:28">
      <c r="A22" s="55">
        <v>20</v>
      </c>
      <c r="B22" s="56"/>
      <c r="C22" s="3"/>
      <c r="D22" s="3"/>
      <c r="E22" s="169"/>
      <c r="F22" s="29"/>
      <c r="G22" s="118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3"/>
      <c r="V22" s="3"/>
      <c r="W22" s="3"/>
      <c r="X22" s="3"/>
      <c r="Y22" s="3"/>
      <c r="Z22" s="56"/>
    </row>
    <row r="23" spans="1:28">
      <c r="A23" s="55">
        <v>15</v>
      </c>
      <c r="B23" s="56"/>
      <c r="C23" s="3"/>
      <c r="D23" s="3"/>
      <c r="E23" s="169"/>
      <c r="F23" s="29"/>
      <c r="G23" s="118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"/>
      <c r="V23" s="3"/>
      <c r="W23" s="3"/>
      <c r="X23" s="3"/>
      <c r="Y23" s="3"/>
      <c r="Z23" s="56"/>
    </row>
    <row r="24" spans="1:28">
      <c r="A24" s="55">
        <v>10</v>
      </c>
      <c r="B24" s="56"/>
      <c r="C24" s="3"/>
      <c r="D24" s="3"/>
      <c r="E24" s="169"/>
      <c r="F24" s="29"/>
      <c r="G24" s="118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3"/>
      <c r="V24" s="3"/>
      <c r="W24" s="3"/>
      <c r="X24" s="3"/>
      <c r="Y24" s="3"/>
      <c r="Z24" s="56"/>
    </row>
    <row r="25" spans="1:28">
      <c r="A25" s="55">
        <v>5</v>
      </c>
      <c r="B25" s="56"/>
      <c r="C25" s="3"/>
      <c r="D25" s="3"/>
      <c r="E25" s="169"/>
      <c r="F25" s="29"/>
      <c r="G25" s="118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3"/>
      <c r="V25" s="3"/>
      <c r="W25" s="3"/>
      <c r="X25" s="3"/>
      <c r="Y25" s="3"/>
      <c r="Z25" s="56"/>
    </row>
    <row r="26" spans="1:28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1">
        <f>SUM(AA6:AA25)</f>
        <v>0</v>
      </c>
      <c r="AB26" s="1">
        <f>SUM(AB6:AB25)</f>
        <v>0</v>
      </c>
    </row>
    <row r="27" spans="1:28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8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8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8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8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8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sortState xmlns:xlrd2="http://schemas.microsoft.com/office/spreadsheetml/2017/richdata2" ref="A6:AC25">
    <sortCondition descending="1" ref="AB6:AB25"/>
  </sortState>
  <mergeCells count="1">
    <mergeCell ref="A4:E4"/>
  </mergeCells>
  <phoneticPr fontId="20" type="noConversion"/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</sheetPr>
  <dimension ref="A1:AA37"/>
  <sheetViews>
    <sheetView zoomScale="120" zoomScaleNormal="12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G38" sqref="G38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41" t="s">
        <v>172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176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54" t="s">
        <v>171</v>
      </c>
      <c r="B4" s="155"/>
      <c r="C4" s="155"/>
      <c r="D4" s="155"/>
      <c r="E4" s="156"/>
      <c r="F4" s="48" t="s">
        <v>186</v>
      </c>
      <c r="G4" s="48" t="s">
        <v>187</v>
      </c>
      <c r="H4" s="48" t="s">
        <v>188</v>
      </c>
      <c r="I4" s="73" t="s">
        <v>189</v>
      </c>
      <c r="J4" s="73" t="s">
        <v>269</v>
      </c>
      <c r="K4" s="73" t="s">
        <v>270</v>
      </c>
      <c r="L4" s="49" t="s">
        <v>271</v>
      </c>
      <c r="M4" s="49" t="s">
        <v>272</v>
      </c>
      <c r="N4" s="49" t="s">
        <v>273</v>
      </c>
      <c r="O4" s="49" t="s">
        <v>274</v>
      </c>
      <c r="P4" s="49" t="s">
        <v>275</v>
      </c>
      <c r="Q4" s="49" t="s">
        <v>276</v>
      </c>
      <c r="R4" s="49" t="s">
        <v>277</v>
      </c>
      <c r="S4" s="49" t="s">
        <v>278</v>
      </c>
      <c r="T4" s="49"/>
      <c r="U4" s="49"/>
      <c r="V4" s="49"/>
      <c r="W4" s="49"/>
      <c r="X4" s="49"/>
      <c r="Y4" s="49"/>
      <c r="Z4" s="42"/>
    </row>
    <row r="5" spans="1:26">
      <c r="A5" s="50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3">
        <v>1</v>
      </c>
      <c r="G5" s="53">
        <v>2</v>
      </c>
      <c r="H5" s="53">
        <v>3</v>
      </c>
      <c r="I5" s="53">
        <v>4</v>
      </c>
      <c r="J5" s="53">
        <v>5</v>
      </c>
      <c r="K5" s="53">
        <v>6</v>
      </c>
      <c r="L5" s="53">
        <v>7</v>
      </c>
      <c r="M5" s="53">
        <v>8</v>
      </c>
      <c r="N5" s="53">
        <v>9</v>
      </c>
      <c r="O5" s="53">
        <v>10</v>
      </c>
      <c r="P5" s="53">
        <v>11</v>
      </c>
      <c r="Q5" s="53">
        <v>12</v>
      </c>
      <c r="R5" s="53">
        <v>13</v>
      </c>
      <c r="S5" s="53">
        <v>14</v>
      </c>
      <c r="T5" s="53">
        <v>15</v>
      </c>
      <c r="U5" s="53">
        <v>16</v>
      </c>
      <c r="V5" s="53">
        <v>17</v>
      </c>
      <c r="W5" s="53">
        <v>18</v>
      </c>
      <c r="X5" s="53">
        <v>19</v>
      </c>
      <c r="Y5" s="53">
        <v>20</v>
      </c>
      <c r="Z5" s="54" t="s">
        <v>7</v>
      </c>
    </row>
    <row r="6" spans="1:26">
      <c r="A6" s="55">
        <v>100</v>
      </c>
      <c r="B6" s="56"/>
      <c r="C6" s="86" t="s">
        <v>220</v>
      </c>
      <c r="D6" s="86" t="s">
        <v>221</v>
      </c>
      <c r="E6" s="165">
        <f t="shared" ref="E6:E14" si="0">SUM(F6:Y6)</f>
        <v>290</v>
      </c>
      <c r="F6" s="92">
        <v>100</v>
      </c>
      <c r="G6" s="124" t="s">
        <v>255</v>
      </c>
      <c r="H6" s="92">
        <v>95</v>
      </c>
      <c r="I6" s="92">
        <v>95</v>
      </c>
      <c r="J6" s="92"/>
      <c r="K6" s="123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78"/>
      <c r="Z6" s="56"/>
    </row>
    <row r="7" spans="1:26">
      <c r="A7" s="55">
        <v>95</v>
      </c>
      <c r="B7" s="56"/>
      <c r="C7" s="86" t="s">
        <v>217</v>
      </c>
      <c r="D7" s="86" t="s">
        <v>25</v>
      </c>
      <c r="E7" s="165">
        <f t="shared" si="0"/>
        <v>275</v>
      </c>
      <c r="F7" s="103">
        <v>100</v>
      </c>
      <c r="G7" s="125"/>
      <c r="H7" s="103">
        <v>85</v>
      </c>
      <c r="I7" s="92">
        <v>90</v>
      </c>
      <c r="J7" s="92"/>
      <c r="K7" s="126"/>
      <c r="L7" s="103"/>
      <c r="M7" s="103"/>
      <c r="N7" s="103"/>
      <c r="O7" s="92"/>
      <c r="P7" s="92"/>
      <c r="Q7" s="103"/>
      <c r="R7" s="103"/>
      <c r="S7" s="103"/>
      <c r="T7" s="103"/>
      <c r="U7" s="103"/>
      <c r="V7" s="103"/>
      <c r="W7" s="103"/>
      <c r="X7" s="103"/>
      <c r="Y7" s="87"/>
      <c r="Z7" s="56"/>
    </row>
    <row r="8" spans="1:26">
      <c r="A8" s="55">
        <v>90</v>
      </c>
      <c r="B8" s="56"/>
      <c r="C8" s="86" t="s">
        <v>219</v>
      </c>
      <c r="D8" s="86" t="s">
        <v>25</v>
      </c>
      <c r="E8" s="165">
        <f t="shared" si="0"/>
        <v>265</v>
      </c>
      <c r="F8" s="92">
        <v>100</v>
      </c>
      <c r="G8" s="120"/>
      <c r="H8" s="92">
        <v>90</v>
      </c>
      <c r="I8" s="92">
        <v>75</v>
      </c>
      <c r="J8" s="92"/>
      <c r="K8" s="123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78"/>
      <c r="Z8" s="56"/>
    </row>
    <row r="9" spans="1:26">
      <c r="A9" s="55">
        <v>85</v>
      </c>
      <c r="B9" s="56"/>
      <c r="C9" s="86" t="s">
        <v>216</v>
      </c>
      <c r="D9" s="86" t="s">
        <v>98</v>
      </c>
      <c r="E9" s="165">
        <f t="shared" si="0"/>
        <v>260</v>
      </c>
      <c r="F9" s="92">
        <v>100</v>
      </c>
      <c r="G9" s="120"/>
      <c r="H9" s="92">
        <v>80</v>
      </c>
      <c r="I9" s="92">
        <v>80</v>
      </c>
      <c r="J9" s="92"/>
      <c r="K9" s="123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87"/>
      <c r="Z9" s="56"/>
    </row>
    <row r="10" spans="1:26">
      <c r="A10" s="55">
        <v>80</v>
      </c>
      <c r="B10" s="56"/>
      <c r="C10" s="78" t="s">
        <v>254</v>
      </c>
      <c r="D10" s="78" t="s">
        <v>200</v>
      </c>
      <c r="E10" s="165">
        <f t="shared" si="0"/>
        <v>200</v>
      </c>
      <c r="F10" s="92"/>
      <c r="G10" s="120"/>
      <c r="H10" s="92">
        <v>100</v>
      </c>
      <c r="I10" s="92">
        <v>100</v>
      </c>
      <c r="J10" s="92"/>
      <c r="K10" s="123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78"/>
      <c r="Z10" s="56"/>
    </row>
    <row r="11" spans="1:26">
      <c r="A11" s="55">
        <v>75</v>
      </c>
      <c r="B11" s="56"/>
      <c r="C11" s="86" t="s">
        <v>218</v>
      </c>
      <c r="D11" s="86" t="s">
        <v>34</v>
      </c>
      <c r="E11" s="165">
        <f t="shared" si="0"/>
        <v>100</v>
      </c>
      <c r="F11" s="103">
        <v>100</v>
      </c>
      <c r="G11" s="125"/>
      <c r="H11" s="103"/>
      <c r="I11" s="103"/>
      <c r="J11" s="103"/>
      <c r="K11" s="126"/>
      <c r="L11" s="103"/>
      <c r="M11" s="103"/>
      <c r="N11" s="103"/>
      <c r="O11" s="92"/>
      <c r="P11" s="92"/>
      <c r="Q11" s="103"/>
      <c r="R11" s="103"/>
      <c r="S11" s="103"/>
      <c r="T11" s="103"/>
      <c r="U11" s="103"/>
      <c r="V11" s="103"/>
      <c r="W11" s="103"/>
      <c r="X11" s="103"/>
      <c r="Y11" s="87"/>
      <c r="Z11" s="56"/>
    </row>
    <row r="12" spans="1:26">
      <c r="A12" s="55">
        <v>70</v>
      </c>
      <c r="B12" s="56"/>
      <c r="C12" s="86" t="s">
        <v>222</v>
      </c>
      <c r="D12" s="86" t="s">
        <v>98</v>
      </c>
      <c r="E12" s="165">
        <f t="shared" si="0"/>
        <v>100</v>
      </c>
      <c r="F12" s="92">
        <v>100</v>
      </c>
      <c r="G12" s="120"/>
      <c r="H12" s="92"/>
      <c r="I12" s="92"/>
      <c r="J12" s="92"/>
      <c r="K12" s="123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78"/>
      <c r="Z12" s="56"/>
    </row>
    <row r="13" spans="1:26">
      <c r="A13" s="55">
        <v>65</v>
      </c>
      <c r="B13" s="56"/>
      <c r="C13" s="86" t="s">
        <v>215</v>
      </c>
      <c r="D13" s="86" t="s">
        <v>8</v>
      </c>
      <c r="E13" s="165">
        <f t="shared" si="0"/>
        <v>100</v>
      </c>
      <c r="F13" s="92">
        <v>100</v>
      </c>
      <c r="G13" s="127"/>
      <c r="H13" s="92"/>
      <c r="I13" s="92"/>
      <c r="J13" s="92"/>
      <c r="K13" s="128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78"/>
      <c r="Z13" s="56"/>
    </row>
    <row r="14" spans="1:26">
      <c r="A14" s="55">
        <v>60</v>
      </c>
      <c r="B14" s="56"/>
      <c r="C14" s="78" t="s">
        <v>281</v>
      </c>
      <c r="D14" s="78" t="s">
        <v>282</v>
      </c>
      <c r="E14" s="165">
        <f t="shared" si="0"/>
        <v>85</v>
      </c>
      <c r="F14" s="92"/>
      <c r="G14" s="120"/>
      <c r="H14" s="92"/>
      <c r="I14" s="92">
        <v>85</v>
      </c>
      <c r="J14" s="92"/>
      <c r="K14" s="123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78"/>
      <c r="Z14" s="56"/>
    </row>
    <row r="15" spans="1:26">
      <c r="A15" s="55">
        <v>55</v>
      </c>
      <c r="B15" s="56"/>
      <c r="C15" s="78"/>
      <c r="D15" s="78"/>
      <c r="E15" s="165"/>
      <c r="F15" s="92"/>
      <c r="G15" s="120"/>
      <c r="H15" s="92"/>
      <c r="I15" s="92"/>
      <c r="J15" s="92"/>
      <c r="K15" s="123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78"/>
      <c r="Z15" s="56"/>
    </row>
    <row r="16" spans="1:26">
      <c r="A16" s="55">
        <v>50</v>
      </c>
      <c r="B16" s="56"/>
      <c r="C16" s="78"/>
      <c r="D16" s="78"/>
      <c r="E16" s="165"/>
      <c r="F16" s="92"/>
      <c r="G16" s="120"/>
      <c r="H16" s="92"/>
      <c r="I16" s="92"/>
      <c r="J16" s="92"/>
      <c r="K16" s="123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78"/>
      <c r="Z16" s="56"/>
    </row>
    <row r="17" spans="1:27">
      <c r="A17" s="55">
        <v>45</v>
      </c>
      <c r="B17" s="56"/>
      <c r="C17" s="3"/>
      <c r="D17" s="3"/>
      <c r="E17" s="168"/>
      <c r="F17" s="29"/>
      <c r="G17" s="118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3"/>
      <c r="Z17" s="56"/>
    </row>
    <row r="18" spans="1:27">
      <c r="A18" s="55">
        <v>40</v>
      </c>
      <c r="B18" s="56"/>
      <c r="C18" s="3"/>
      <c r="D18" s="3"/>
      <c r="E18" s="168"/>
      <c r="F18" s="29"/>
      <c r="G18" s="118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3"/>
      <c r="Z18" s="56"/>
    </row>
    <row r="19" spans="1:27">
      <c r="A19" s="55">
        <v>35</v>
      </c>
      <c r="B19" s="56"/>
      <c r="C19" s="3"/>
      <c r="D19" s="3"/>
      <c r="E19" s="168"/>
      <c r="F19" s="29"/>
      <c r="G19" s="118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3"/>
      <c r="Z19" s="56"/>
    </row>
    <row r="20" spans="1:27">
      <c r="A20" s="55">
        <v>30</v>
      </c>
      <c r="B20" s="56"/>
      <c r="C20" s="3"/>
      <c r="D20" s="3"/>
      <c r="E20" s="168"/>
      <c r="F20" s="29"/>
      <c r="G20" s="118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3"/>
      <c r="Z20" s="56"/>
    </row>
    <row r="21" spans="1:27">
      <c r="A21" s="55">
        <v>25</v>
      </c>
      <c r="B21" s="56"/>
      <c r="C21" s="3"/>
      <c r="D21" s="3"/>
      <c r="E21" s="168"/>
      <c r="F21" s="29"/>
      <c r="G21" s="118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3"/>
      <c r="Z21" s="56"/>
    </row>
    <row r="22" spans="1:27">
      <c r="A22" s="55">
        <v>20</v>
      </c>
      <c r="B22" s="56"/>
      <c r="C22" s="3"/>
      <c r="D22" s="3"/>
      <c r="E22" s="168"/>
      <c r="F22" s="29"/>
      <c r="G22" s="118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3"/>
      <c r="Z22" s="56"/>
    </row>
    <row r="23" spans="1:27">
      <c r="A23" s="55">
        <v>15</v>
      </c>
      <c r="B23" s="56"/>
      <c r="C23" s="3"/>
      <c r="D23" s="3"/>
      <c r="E23" s="168"/>
      <c r="F23" s="29"/>
      <c r="G23" s="118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3"/>
      <c r="Z23" s="56"/>
    </row>
    <row r="24" spans="1:27">
      <c r="A24" s="55">
        <v>10</v>
      </c>
      <c r="B24" s="56"/>
      <c r="C24" s="3"/>
      <c r="D24" s="3"/>
      <c r="E24" s="168"/>
      <c r="F24" s="29"/>
      <c r="G24" s="118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3"/>
      <c r="Z24" s="56"/>
    </row>
    <row r="25" spans="1:27">
      <c r="A25" s="55">
        <v>5</v>
      </c>
      <c r="B25" s="56"/>
      <c r="C25" s="78"/>
      <c r="D25" s="78"/>
      <c r="E25" s="165"/>
      <c r="F25" s="103"/>
      <c r="G25" s="125"/>
      <c r="H25" s="103"/>
      <c r="I25" s="103"/>
      <c r="J25" s="103"/>
      <c r="K25" s="126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78"/>
      <c r="Z25" s="56"/>
    </row>
    <row r="26" spans="1:27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1">
        <f>SUM(AA6:AA25)</f>
        <v>0</v>
      </c>
    </row>
    <row r="27" spans="1:27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7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7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7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7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7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sortState xmlns:xlrd2="http://schemas.microsoft.com/office/spreadsheetml/2017/richdata2" ref="A6:X25">
    <sortCondition descending="1" ref="W6:W25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1:AA37"/>
  <sheetViews>
    <sheetView tabSelected="1" zoomScale="120" zoomScaleNormal="120"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6" width="13" style="1" customWidth="1"/>
    <col min="7" max="8" width="12.83203125" style="1" customWidth="1"/>
    <col min="9" max="22" width="12.6640625" style="1" customWidth="1"/>
    <col min="23" max="16384" width="11.5" style="1"/>
  </cols>
  <sheetData>
    <row r="1" spans="1:26" ht="26">
      <c r="A1" s="40"/>
      <c r="B1" s="41" t="s">
        <v>172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177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60" t="s">
        <v>171</v>
      </c>
      <c r="B4" s="161"/>
      <c r="C4" s="161"/>
      <c r="D4" s="161"/>
      <c r="E4" s="162"/>
      <c r="F4" s="79" t="s">
        <v>186</v>
      </c>
      <c r="G4" s="79" t="s">
        <v>187</v>
      </c>
      <c r="H4" s="79" t="s">
        <v>188</v>
      </c>
      <c r="I4" s="73" t="s">
        <v>189</v>
      </c>
      <c r="J4" s="73" t="s">
        <v>269</v>
      </c>
      <c r="K4" s="73" t="s">
        <v>270</v>
      </c>
      <c r="L4" s="49" t="s">
        <v>271</v>
      </c>
      <c r="M4" s="49" t="s">
        <v>272</v>
      </c>
      <c r="N4" s="49" t="s">
        <v>273</v>
      </c>
      <c r="O4" s="49" t="s">
        <v>274</v>
      </c>
      <c r="P4" s="49" t="s">
        <v>275</v>
      </c>
      <c r="Q4" s="49" t="s">
        <v>276</v>
      </c>
      <c r="R4" s="49" t="s">
        <v>277</v>
      </c>
      <c r="S4" s="49" t="s">
        <v>278</v>
      </c>
      <c r="T4" s="80"/>
      <c r="U4" s="80"/>
      <c r="V4" s="80"/>
      <c r="W4" s="80"/>
      <c r="X4" s="80"/>
      <c r="Y4" s="80"/>
      <c r="Z4" s="42"/>
    </row>
    <row r="5" spans="1:26">
      <c r="A5" s="81" t="s">
        <v>2</v>
      </c>
      <c r="B5" s="82" t="s">
        <v>3</v>
      </c>
      <c r="C5" s="82" t="s">
        <v>4</v>
      </c>
      <c r="D5" s="82" t="s">
        <v>5</v>
      </c>
      <c r="E5" s="83" t="s">
        <v>6</v>
      </c>
      <c r="F5" s="84">
        <v>1</v>
      </c>
      <c r="G5" s="84">
        <v>2</v>
      </c>
      <c r="H5" s="84">
        <v>3</v>
      </c>
      <c r="I5" s="84">
        <v>4</v>
      </c>
      <c r="J5" s="84">
        <v>5</v>
      </c>
      <c r="K5" s="84">
        <v>6</v>
      </c>
      <c r="L5" s="84">
        <v>7</v>
      </c>
      <c r="M5" s="84">
        <v>8</v>
      </c>
      <c r="N5" s="84">
        <v>9</v>
      </c>
      <c r="O5" s="84">
        <v>10</v>
      </c>
      <c r="P5" s="84">
        <v>11</v>
      </c>
      <c r="Q5" s="84">
        <v>12</v>
      </c>
      <c r="R5" s="84">
        <v>13</v>
      </c>
      <c r="S5" s="84">
        <v>14</v>
      </c>
      <c r="T5" s="84">
        <v>15</v>
      </c>
      <c r="U5" s="84">
        <v>16</v>
      </c>
      <c r="V5" s="84">
        <v>17</v>
      </c>
      <c r="W5" s="84">
        <v>18</v>
      </c>
      <c r="X5" s="84">
        <v>19</v>
      </c>
      <c r="Y5" s="84">
        <v>20</v>
      </c>
      <c r="Z5" s="85" t="s">
        <v>7</v>
      </c>
    </row>
    <row r="6" spans="1:26">
      <c r="A6" s="55">
        <v>100</v>
      </c>
      <c r="B6" s="78"/>
      <c r="C6" s="3" t="s">
        <v>206</v>
      </c>
      <c r="D6" s="3" t="s">
        <v>98</v>
      </c>
      <c r="E6" s="165">
        <f>SUM(F6:Y6)</f>
        <v>300</v>
      </c>
      <c r="F6" s="78">
        <v>100</v>
      </c>
      <c r="G6" s="100" t="s">
        <v>112</v>
      </c>
      <c r="H6" s="78">
        <v>100</v>
      </c>
      <c r="I6" s="88">
        <v>100</v>
      </c>
      <c r="J6" s="88"/>
      <c r="K6" s="102"/>
      <c r="L6" s="78"/>
      <c r="M6" s="78"/>
      <c r="N6" s="78"/>
      <c r="O6" s="88"/>
      <c r="P6" s="88"/>
      <c r="Q6" s="78"/>
      <c r="R6" s="78"/>
      <c r="S6" s="78"/>
      <c r="T6" s="78"/>
      <c r="U6" s="78"/>
      <c r="V6" s="78"/>
      <c r="W6" s="78"/>
      <c r="X6" s="103"/>
      <c r="Y6" s="87"/>
      <c r="Z6" s="56"/>
    </row>
    <row r="7" spans="1:26">
      <c r="A7" s="55">
        <v>95</v>
      </c>
      <c r="B7" s="78"/>
      <c r="C7" s="3" t="s">
        <v>141</v>
      </c>
      <c r="D7" s="3" t="s">
        <v>25</v>
      </c>
      <c r="E7" s="165">
        <f>SUM(F7:Y7)</f>
        <v>290</v>
      </c>
      <c r="F7" s="88">
        <v>100</v>
      </c>
      <c r="G7" s="97"/>
      <c r="H7" s="88">
        <v>95</v>
      </c>
      <c r="I7" s="88">
        <v>95</v>
      </c>
      <c r="J7" s="88"/>
      <c r="K7" s="101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92"/>
      <c r="Y7" s="87"/>
      <c r="Z7" s="56"/>
    </row>
    <row r="8" spans="1:26">
      <c r="A8" s="55">
        <v>90</v>
      </c>
      <c r="B8" s="78"/>
      <c r="C8" s="3" t="s">
        <v>113</v>
      </c>
      <c r="D8" s="3" t="s">
        <v>207</v>
      </c>
      <c r="E8" s="165">
        <f>SUM(F8:Y8)</f>
        <v>190</v>
      </c>
      <c r="F8" s="78">
        <v>100</v>
      </c>
      <c r="G8" s="104"/>
      <c r="H8" s="78">
        <v>90</v>
      </c>
      <c r="I8" s="105"/>
      <c r="J8" s="78"/>
      <c r="K8" s="102"/>
      <c r="L8" s="78"/>
      <c r="M8" s="78"/>
      <c r="N8" s="78"/>
      <c r="O8" s="88"/>
      <c r="P8" s="88"/>
      <c r="Q8" s="78"/>
      <c r="R8" s="78"/>
      <c r="S8" s="78"/>
      <c r="T8" s="78"/>
      <c r="U8" s="78"/>
      <c r="V8" s="78"/>
      <c r="W8" s="78"/>
      <c r="X8" s="103"/>
      <c r="Y8" s="87"/>
      <c r="Z8" s="56"/>
    </row>
    <row r="9" spans="1:26">
      <c r="A9" s="55">
        <v>85</v>
      </c>
      <c r="B9" s="78"/>
      <c r="C9" s="3" t="s">
        <v>205</v>
      </c>
      <c r="D9" s="3" t="s">
        <v>98</v>
      </c>
      <c r="E9" s="165">
        <f>SUM(F9:Y9)</f>
        <v>100</v>
      </c>
      <c r="F9" s="88">
        <v>100</v>
      </c>
      <c r="G9" s="96"/>
      <c r="H9" s="88"/>
      <c r="I9" s="88"/>
      <c r="J9" s="88"/>
      <c r="K9" s="106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92"/>
      <c r="Y9" s="78"/>
      <c r="Z9" s="56"/>
    </row>
    <row r="10" spans="1:26">
      <c r="A10" s="55">
        <v>80</v>
      </c>
      <c r="B10" s="78"/>
      <c r="C10" s="3"/>
      <c r="D10" s="3"/>
      <c r="E10" s="168"/>
      <c r="F10" s="3"/>
      <c r="G10" s="9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56"/>
    </row>
    <row r="11" spans="1:26">
      <c r="A11" s="55">
        <v>75</v>
      </c>
      <c r="B11" s="78"/>
      <c r="C11" s="3"/>
      <c r="D11" s="3"/>
      <c r="E11" s="168"/>
      <c r="F11" s="3"/>
      <c r="G11" s="96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56"/>
    </row>
    <row r="12" spans="1:26">
      <c r="A12" s="55">
        <v>70</v>
      </c>
      <c r="B12" s="78"/>
      <c r="C12" s="3"/>
      <c r="D12" s="3"/>
      <c r="E12" s="168"/>
      <c r="F12" s="3"/>
      <c r="G12" s="96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56"/>
    </row>
    <row r="13" spans="1:26">
      <c r="A13" s="55">
        <v>65</v>
      </c>
      <c r="B13" s="78"/>
      <c r="C13" s="3"/>
      <c r="D13" s="3"/>
      <c r="E13" s="168"/>
      <c r="F13" s="3"/>
      <c r="G13" s="96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56"/>
    </row>
    <row r="14" spans="1:26">
      <c r="A14" s="55">
        <v>60</v>
      </c>
      <c r="B14" s="78"/>
      <c r="C14" s="87"/>
      <c r="D14" s="87"/>
      <c r="E14" s="165"/>
      <c r="F14" s="88"/>
      <c r="G14" s="97"/>
      <c r="H14" s="88"/>
      <c r="I14" s="89"/>
      <c r="J14" s="88"/>
      <c r="K14" s="101"/>
      <c r="L14" s="88"/>
      <c r="M14" s="88"/>
      <c r="N14" s="88"/>
      <c r="O14" s="89"/>
      <c r="P14" s="89"/>
      <c r="Q14" s="88"/>
      <c r="R14" s="88"/>
      <c r="S14" s="88"/>
      <c r="T14" s="88"/>
      <c r="U14" s="88"/>
      <c r="V14" s="88"/>
      <c r="W14" s="88"/>
      <c r="X14" s="92"/>
      <c r="Y14" s="78"/>
      <c r="Z14" s="56"/>
    </row>
    <row r="15" spans="1:26">
      <c r="A15" s="55">
        <v>55</v>
      </c>
      <c r="B15" s="78"/>
      <c r="C15" s="87"/>
      <c r="D15" s="87"/>
      <c r="E15" s="165"/>
      <c r="F15" s="88"/>
      <c r="G15" s="95"/>
      <c r="H15" s="88"/>
      <c r="I15" s="89"/>
      <c r="J15" s="88"/>
      <c r="K15" s="90"/>
      <c r="L15" s="91"/>
      <c r="M15" s="88"/>
      <c r="N15" s="88"/>
      <c r="O15" s="89"/>
      <c r="P15" s="89"/>
      <c r="Q15" s="88"/>
      <c r="R15" s="88"/>
      <c r="S15" s="88"/>
      <c r="T15" s="88"/>
      <c r="U15" s="88"/>
      <c r="V15" s="88"/>
      <c r="W15" s="88"/>
      <c r="X15" s="92"/>
      <c r="Y15" s="78"/>
      <c r="Z15" s="56"/>
    </row>
    <row r="16" spans="1:26">
      <c r="A16" s="55">
        <v>50</v>
      </c>
      <c r="B16" s="78"/>
      <c r="C16" s="87"/>
      <c r="D16" s="87"/>
      <c r="E16" s="165"/>
      <c r="F16" s="88"/>
      <c r="G16" s="95"/>
      <c r="H16" s="88"/>
      <c r="I16" s="89"/>
      <c r="J16" s="88"/>
      <c r="K16" s="90"/>
      <c r="L16" s="91"/>
      <c r="M16" s="88"/>
      <c r="N16" s="88"/>
      <c r="O16" s="89"/>
      <c r="P16" s="89"/>
      <c r="Q16" s="88"/>
      <c r="R16" s="88"/>
      <c r="S16" s="88"/>
      <c r="T16" s="88"/>
      <c r="U16" s="88"/>
      <c r="V16" s="88"/>
      <c r="W16" s="88"/>
      <c r="X16" s="92"/>
      <c r="Y16" s="78"/>
      <c r="Z16" s="56"/>
    </row>
    <row r="17" spans="1:27">
      <c r="A17" s="55">
        <v>45</v>
      </c>
      <c r="B17" s="78"/>
      <c r="C17" s="87"/>
      <c r="D17" s="87"/>
      <c r="E17" s="165"/>
      <c r="F17" s="88"/>
      <c r="G17" s="97"/>
      <c r="H17" s="88"/>
      <c r="I17" s="89"/>
      <c r="J17" s="91"/>
      <c r="K17" s="101"/>
      <c r="L17" s="88"/>
      <c r="M17" s="91"/>
      <c r="N17" s="91"/>
      <c r="O17" s="89"/>
      <c r="P17" s="89"/>
      <c r="Q17" s="91"/>
      <c r="R17" s="91"/>
      <c r="S17" s="91"/>
      <c r="T17" s="88"/>
      <c r="U17" s="88"/>
      <c r="V17" s="88"/>
      <c r="W17" s="88"/>
      <c r="X17" s="92"/>
      <c r="Y17" s="78"/>
      <c r="Z17" s="56"/>
    </row>
    <row r="18" spans="1:27">
      <c r="A18" s="55">
        <v>40</v>
      </c>
      <c r="B18" s="78"/>
      <c r="C18" s="87"/>
      <c r="D18" s="87"/>
      <c r="E18" s="165"/>
      <c r="F18" s="88"/>
      <c r="G18" s="95"/>
      <c r="H18" s="88"/>
      <c r="I18" s="89"/>
      <c r="J18" s="88"/>
      <c r="K18" s="90"/>
      <c r="L18" s="91"/>
      <c r="M18" s="88"/>
      <c r="N18" s="88"/>
      <c r="O18" s="89"/>
      <c r="P18" s="89"/>
      <c r="Q18" s="88"/>
      <c r="R18" s="88"/>
      <c r="S18" s="88"/>
      <c r="T18" s="88"/>
      <c r="U18" s="88"/>
      <c r="V18" s="88"/>
      <c r="W18" s="88"/>
      <c r="X18" s="92"/>
      <c r="Y18" s="78"/>
      <c r="Z18" s="56"/>
    </row>
    <row r="19" spans="1:27">
      <c r="A19" s="55">
        <v>35</v>
      </c>
      <c r="B19" s="78"/>
      <c r="C19" s="87"/>
      <c r="D19" s="87"/>
      <c r="E19" s="165"/>
      <c r="F19" s="78"/>
      <c r="G19" s="104"/>
      <c r="H19" s="78"/>
      <c r="I19" s="105"/>
      <c r="J19" s="78"/>
      <c r="K19" s="102"/>
      <c r="L19" s="78"/>
      <c r="M19" s="78"/>
      <c r="N19" s="78"/>
      <c r="O19" s="105"/>
      <c r="P19" s="105"/>
      <c r="Q19" s="78"/>
      <c r="R19" s="78"/>
      <c r="S19" s="78"/>
      <c r="T19" s="78"/>
      <c r="U19" s="78"/>
      <c r="V19" s="78"/>
      <c r="W19" s="78"/>
      <c r="X19" s="103"/>
      <c r="Y19" s="78"/>
      <c r="Z19" s="56"/>
    </row>
    <row r="20" spans="1:27">
      <c r="A20" s="55">
        <v>30</v>
      </c>
      <c r="B20" s="78"/>
      <c r="C20" s="87"/>
      <c r="D20" s="87"/>
      <c r="E20" s="165"/>
      <c r="F20" s="78"/>
      <c r="G20" s="104"/>
      <c r="H20" s="78"/>
      <c r="I20" s="105"/>
      <c r="J20" s="78"/>
      <c r="K20" s="102"/>
      <c r="L20" s="78"/>
      <c r="M20" s="78"/>
      <c r="N20" s="78"/>
      <c r="O20" s="105"/>
      <c r="P20" s="105"/>
      <c r="Q20" s="78"/>
      <c r="R20" s="78"/>
      <c r="S20" s="78"/>
      <c r="T20" s="78"/>
      <c r="U20" s="78"/>
      <c r="V20" s="78"/>
      <c r="W20" s="78"/>
      <c r="X20" s="103"/>
      <c r="Y20" s="78"/>
      <c r="Z20" s="56"/>
    </row>
    <row r="21" spans="1:27">
      <c r="A21" s="55">
        <v>25</v>
      </c>
      <c r="B21" s="56"/>
      <c r="C21" s="56"/>
      <c r="D21" s="56"/>
      <c r="E21" s="164"/>
      <c r="F21" s="56"/>
      <c r="G21" s="94"/>
      <c r="H21" s="56"/>
      <c r="I21" s="67"/>
      <c r="J21" s="56"/>
      <c r="K21" s="76"/>
      <c r="L21" s="56"/>
      <c r="M21" s="56"/>
      <c r="N21" s="56"/>
      <c r="O21" s="67"/>
      <c r="P21" s="67"/>
      <c r="Q21" s="56"/>
      <c r="R21" s="56"/>
      <c r="S21" s="56"/>
      <c r="T21" s="56"/>
      <c r="U21" s="56"/>
      <c r="V21" s="56"/>
      <c r="W21" s="56"/>
      <c r="X21" s="66"/>
      <c r="Y21" s="56"/>
      <c r="Z21" s="56"/>
    </row>
    <row r="22" spans="1:27">
      <c r="A22" s="55">
        <v>20</v>
      </c>
      <c r="B22" s="56"/>
      <c r="C22" s="57"/>
      <c r="D22" s="57"/>
      <c r="E22" s="164"/>
      <c r="F22" s="56"/>
      <c r="G22" s="94"/>
      <c r="H22" s="56"/>
      <c r="I22" s="67"/>
      <c r="J22" s="56"/>
      <c r="K22" s="76"/>
      <c r="L22" s="56"/>
      <c r="M22" s="56"/>
      <c r="N22" s="56"/>
      <c r="O22" s="67"/>
      <c r="P22" s="67"/>
      <c r="Q22" s="56"/>
      <c r="R22" s="56"/>
      <c r="S22" s="56"/>
      <c r="T22" s="56"/>
      <c r="U22" s="56"/>
      <c r="V22" s="56"/>
      <c r="W22" s="56"/>
      <c r="X22" s="66"/>
      <c r="Y22" s="56"/>
      <c r="Z22" s="56"/>
    </row>
    <row r="23" spans="1:27">
      <c r="A23" s="55">
        <v>15</v>
      </c>
      <c r="B23" s="56"/>
      <c r="C23" s="56"/>
      <c r="D23" s="56"/>
      <c r="E23" s="164"/>
      <c r="F23" s="56"/>
      <c r="G23" s="94"/>
      <c r="H23" s="56"/>
      <c r="I23" s="67"/>
      <c r="J23" s="56"/>
      <c r="K23" s="76"/>
      <c r="L23" s="56"/>
      <c r="M23" s="56"/>
      <c r="N23" s="56"/>
      <c r="O23" s="67"/>
      <c r="P23" s="67"/>
      <c r="Q23" s="56"/>
      <c r="R23" s="56"/>
      <c r="S23" s="56"/>
      <c r="T23" s="56"/>
      <c r="U23" s="56"/>
      <c r="V23" s="56"/>
      <c r="W23" s="56"/>
      <c r="X23" s="66"/>
      <c r="Y23" s="56"/>
      <c r="Z23" s="56"/>
    </row>
    <row r="24" spans="1:27">
      <c r="A24" s="55">
        <v>10</v>
      </c>
      <c r="B24" s="56"/>
      <c r="C24" s="57"/>
      <c r="D24" s="57"/>
      <c r="E24" s="164"/>
      <c r="F24" s="56"/>
      <c r="G24" s="94"/>
      <c r="H24" s="56"/>
      <c r="I24" s="67"/>
      <c r="J24" s="56"/>
      <c r="K24" s="76"/>
      <c r="L24" s="56"/>
      <c r="M24" s="56"/>
      <c r="N24" s="56"/>
      <c r="O24" s="67"/>
      <c r="P24" s="67"/>
      <c r="Q24" s="56"/>
      <c r="R24" s="56"/>
      <c r="S24" s="56"/>
      <c r="T24" s="56"/>
      <c r="U24" s="56"/>
      <c r="V24" s="56"/>
      <c r="W24" s="56"/>
      <c r="X24" s="66"/>
      <c r="Y24" s="56"/>
      <c r="Z24" s="56"/>
    </row>
    <row r="25" spans="1:27">
      <c r="A25" s="55">
        <v>5</v>
      </c>
      <c r="B25" s="56"/>
      <c r="C25" s="57"/>
      <c r="D25" s="57"/>
      <c r="E25" s="164"/>
      <c r="F25" s="56"/>
      <c r="G25" s="94"/>
      <c r="H25" s="56"/>
      <c r="I25" s="67"/>
      <c r="J25" s="56"/>
      <c r="K25" s="76"/>
      <c r="L25" s="56"/>
      <c r="M25" s="56"/>
      <c r="N25" s="56"/>
      <c r="O25" s="67"/>
      <c r="P25" s="67"/>
      <c r="Q25" s="56"/>
      <c r="R25" s="56"/>
      <c r="S25" s="56"/>
      <c r="T25" s="56"/>
      <c r="U25" s="56"/>
      <c r="V25" s="56"/>
      <c r="W25" s="56"/>
      <c r="X25" s="66"/>
      <c r="Y25" s="56"/>
      <c r="Z25" s="56"/>
    </row>
    <row r="26" spans="1:27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1">
        <f>SUM(AA6:AA25)</f>
        <v>0</v>
      </c>
    </row>
    <row r="27" spans="1:27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7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7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7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7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7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sortState xmlns:xlrd2="http://schemas.microsoft.com/office/spreadsheetml/2017/richdata2" ref="C6:X23">
    <sortCondition descending="1" ref="W6:W23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</sheetPr>
  <dimension ref="A1:AB37"/>
  <sheetViews>
    <sheetView zoomScale="120" zoomScaleNormal="12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H34" sqref="H34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41" t="s">
        <v>172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178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54" t="s">
        <v>171</v>
      </c>
      <c r="B4" s="155"/>
      <c r="C4" s="155"/>
      <c r="D4" s="155"/>
      <c r="E4" s="156"/>
      <c r="F4" s="48" t="s">
        <v>186</v>
      </c>
      <c r="G4" s="48" t="s">
        <v>187</v>
      </c>
      <c r="H4" s="48" t="s">
        <v>188</v>
      </c>
      <c r="I4" s="73" t="s">
        <v>189</v>
      </c>
      <c r="J4" s="73" t="s">
        <v>269</v>
      </c>
      <c r="K4" s="73" t="s">
        <v>270</v>
      </c>
      <c r="L4" s="49" t="s">
        <v>271</v>
      </c>
      <c r="M4" s="49" t="s">
        <v>272</v>
      </c>
      <c r="N4" s="49" t="s">
        <v>273</v>
      </c>
      <c r="O4" s="49" t="s">
        <v>274</v>
      </c>
      <c r="P4" s="49" t="s">
        <v>275</v>
      </c>
      <c r="Q4" s="49" t="s">
        <v>276</v>
      </c>
      <c r="R4" s="49" t="s">
        <v>277</v>
      </c>
      <c r="S4" s="49" t="s">
        <v>278</v>
      </c>
      <c r="T4" s="49"/>
      <c r="U4" s="49"/>
      <c r="V4" s="49"/>
      <c r="W4" s="49"/>
      <c r="X4" s="49"/>
      <c r="Y4" s="49"/>
      <c r="Z4" s="42"/>
    </row>
    <row r="5" spans="1:26">
      <c r="A5" s="50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3">
        <v>1</v>
      </c>
      <c r="G5" s="53">
        <v>2</v>
      </c>
      <c r="H5" s="53">
        <v>3</v>
      </c>
      <c r="I5" s="53">
        <v>4</v>
      </c>
      <c r="J5" s="53">
        <v>5</v>
      </c>
      <c r="K5" s="53">
        <v>6</v>
      </c>
      <c r="L5" s="53">
        <v>7</v>
      </c>
      <c r="M5" s="53">
        <v>8</v>
      </c>
      <c r="N5" s="53">
        <v>9</v>
      </c>
      <c r="O5" s="53">
        <v>10</v>
      </c>
      <c r="P5" s="53">
        <v>11</v>
      </c>
      <c r="Q5" s="53">
        <v>12</v>
      </c>
      <c r="R5" s="53">
        <v>13</v>
      </c>
      <c r="S5" s="53">
        <v>14</v>
      </c>
      <c r="T5" s="53">
        <v>15</v>
      </c>
      <c r="U5" s="53">
        <v>16</v>
      </c>
      <c r="V5" s="53">
        <v>17</v>
      </c>
      <c r="W5" s="53">
        <v>18</v>
      </c>
      <c r="X5" s="53">
        <v>19</v>
      </c>
      <c r="Y5" s="53">
        <v>20</v>
      </c>
      <c r="Z5" s="54" t="s">
        <v>7</v>
      </c>
    </row>
    <row r="6" spans="1:26">
      <c r="A6" s="55">
        <v>100</v>
      </c>
      <c r="B6" s="56"/>
      <c r="C6" s="86" t="s">
        <v>130</v>
      </c>
      <c r="D6" s="86" t="s">
        <v>34</v>
      </c>
      <c r="E6" s="166">
        <f t="shared" ref="E6:E11" si="0">SUM(F6:Y6)</f>
        <v>300</v>
      </c>
      <c r="F6" s="103">
        <v>100</v>
      </c>
      <c r="G6" s="124" t="s">
        <v>255</v>
      </c>
      <c r="H6" s="103">
        <v>100</v>
      </c>
      <c r="I6" s="92">
        <v>100</v>
      </c>
      <c r="J6" s="92"/>
      <c r="K6" s="126"/>
      <c r="L6" s="103"/>
      <c r="M6" s="103"/>
      <c r="N6" s="103"/>
      <c r="O6" s="92"/>
      <c r="P6" s="92"/>
      <c r="Q6" s="103"/>
      <c r="R6" s="103"/>
      <c r="S6" s="103"/>
      <c r="T6" s="103"/>
      <c r="U6" s="103"/>
      <c r="V6" s="103"/>
      <c r="W6" s="103"/>
      <c r="X6" s="103"/>
      <c r="Y6" s="87"/>
      <c r="Z6" s="56"/>
    </row>
    <row r="7" spans="1:26">
      <c r="A7" s="55">
        <v>95</v>
      </c>
      <c r="B7" s="56"/>
      <c r="C7" s="86" t="s">
        <v>223</v>
      </c>
      <c r="D7" s="86" t="s">
        <v>25</v>
      </c>
      <c r="E7" s="166">
        <f t="shared" si="0"/>
        <v>295</v>
      </c>
      <c r="F7" s="92">
        <v>100</v>
      </c>
      <c r="G7" s="124"/>
      <c r="H7" s="92">
        <v>100</v>
      </c>
      <c r="I7" s="92">
        <v>95</v>
      </c>
      <c r="J7" s="92"/>
      <c r="K7" s="128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78"/>
      <c r="Z7" s="56"/>
    </row>
    <row r="8" spans="1:26">
      <c r="A8" s="55">
        <v>90</v>
      </c>
      <c r="B8" s="56"/>
      <c r="C8" s="86" t="s">
        <v>152</v>
      </c>
      <c r="D8" s="86" t="s">
        <v>40</v>
      </c>
      <c r="E8" s="166">
        <f t="shared" si="0"/>
        <v>275</v>
      </c>
      <c r="F8" s="92">
        <v>100</v>
      </c>
      <c r="G8" s="130"/>
      <c r="H8" s="92">
        <v>90</v>
      </c>
      <c r="I8" s="92">
        <v>85</v>
      </c>
      <c r="J8" s="92"/>
      <c r="K8" s="123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87"/>
      <c r="Z8" s="56"/>
    </row>
    <row r="9" spans="1:26">
      <c r="A9" s="55">
        <v>85</v>
      </c>
      <c r="B9" s="56"/>
      <c r="C9" s="86" t="s">
        <v>224</v>
      </c>
      <c r="D9" s="86" t="s">
        <v>40</v>
      </c>
      <c r="E9" s="166">
        <f t="shared" si="0"/>
        <v>180</v>
      </c>
      <c r="F9" s="103">
        <v>100</v>
      </c>
      <c r="G9" s="129"/>
      <c r="H9" s="103">
        <v>80</v>
      </c>
      <c r="I9" s="103"/>
      <c r="J9" s="103"/>
      <c r="K9" s="126"/>
      <c r="L9" s="103"/>
      <c r="M9" s="103"/>
      <c r="N9" s="103"/>
      <c r="O9" s="92"/>
      <c r="P9" s="92"/>
      <c r="Q9" s="103"/>
      <c r="R9" s="103"/>
      <c r="S9" s="103"/>
      <c r="T9" s="103"/>
      <c r="U9" s="103"/>
      <c r="V9" s="103"/>
      <c r="W9" s="103"/>
      <c r="X9" s="103"/>
      <c r="Y9" s="87"/>
      <c r="Z9" s="56"/>
    </row>
    <row r="10" spans="1:26">
      <c r="A10" s="55">
        <v>80</v>
      </c>
      <c r="B10" s="56"/>
      <c r="C10" s="78" t="s">
        <v>256</v>
      </c>
      <c r="D10" s="78" t="s">
        <v>98</v>
      </c>
      <c r="E10" s="166">
        <f t="shared" si="0"/>
        <v>175</v>
      </c>
      <c r="F10" s="92"/>
      <c r="G10" s="130"/>
      <c r="H10" s="92">
        <v>85</v>
      </c>
      <c r="I10" s="92">
        <v>90</v>
      </c>
      <c r="J10" s="92"/>
      <c r="K10" s="123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78"/>
      <c r="Z10" s="56"/>
    </row>
    <row r="11" spans="1:26">
      <c r="A11" s="55">
        <v>75</v>
      </c>
      <c r="B11" s="56"/>
      <c r="C11" s="3" t="s">
        <v>283</v>
      </c>
      <c r="D11" s="3" t="s">
        <v>258</v>
      </c>
      <c r="E11" s="168">
        <f t="shared" si="0"/>
        <v>80</v>
      </c>
      <c r="F11" s="29"/>
      <c r="G11" s="131"/>
      <c r="H11" s="29"/>
      <c r="I11" s="29">
        <v>80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3"/>
      <c r="Z11" s="56"/>
    </row>
    <row r="12" spans="1:26">
      <c r="A12" s="55">
        <v>70</v>
      </c>
      <c r="B12" s="56"/>
      <c r="C12" s="3"/>
      <c r="D12" s="3"/>
      <c r="E12" s="169"/>
      <c r="F12" s="29"/>
      <c r="G12" s="131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3"/>
      <c r="Z12" s="56"/>
    </row>
    <row r="13" spans="1:26">
      <c r="A13" s="55">
        <v>65</v>
      </c>
      <c r="B13" s="56"/>
      <c r="C13" s="3"/>
      <c r="D13" s="3"/>
      <c r="E13" s="169"/>
      <c r="F13" s="29"/>
      <c r="G13" s="131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3"/>
      <c r="Z13" s="56"/>
    </row>
    <row r="14" spans="1:26">
      <c r="A14" s="55">
        <v>60</v>
      </c>
      <c r="B14" s="56"/>
      <c r="C14" s="3"/>
      <c r="D14" s="3"/>
      <c r="E14" s="169"/>
      <c r="F14" s="29"/>
      <c r="G14" s="131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3"/>
      <c r="Z14" s="56"/>
    </row>
    <row r="15" spans="1:26">
      <c r="A15" s="55">
        <v>55</v>
      </c>
      <c r="B15" s="56"/>
      <c r="C15" s="3"/>
      <c r="D15" s="3"/>
      <c r="E15" s="169"/>
      <c r="F15" s="29"/>
      <c r="G15" s="131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"/>
      <c r="Z15" s="56"/>
    </row>
    <row r="16" spans="1:26">
      <c r="A16" s="55">
        <v>50</v>
      </c>
      <c r="B16" s="56"/>
      <c r="C16" s="87"/>
      <c r="D16" s="87"/>
      <c r="E16" s="166"/>
      <c r="F16" s="92"/>
      <c r="G16" s="130"/>
      <c r="H16" s="92"/>
      <c r="I16" s="92"/>
      <c r="J16" s="92"/>
      <c r="K16" s="123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78"/>
      <c r="Z16" s="56"/>
    </row>
    <row r="17" spans="1:28">
      <c r="A17" s="55">
        <v>45</v>
      </c>
      <c r="B17" s="56"/>
      <c r="C17" s="87"/>
      <c r="D17" s="87"/>
      <c r="E17" s="166"/>
      <c r="F17" s="92"/>
      <c r="G17" s="130"/>
      <c r="H17" s="92"/>
      <c r="I17" s="92"/>
      <c r="J17" s="92"/>
      <c r="K17" s="123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78"/>
      <c r="Z17" s="56"/>
    </row>
    <row r="18" spans="1:28">
      <c r="A18" s="55">
        <v>40</v>
      </c>
      <c r="B18" s="56"/>
      <c r="C18" s="57"/>
      <c r="D18" s="57"/>
      <c r="E18" s="167"/>
      <c r="F18" s="60"/>
      <c r="G18" s="132"/>
      <c r="H18" s="60"/>
      <c r="I18" s="60"/>
      <c r="J18" s="60"/>
      <c r="K18" s="11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56"/>
      <c r="Z18" s="56"/>
    </row>
    <row r="19" spans="1:28">
      <c r="A19" s="55">
        <v>35</v>
      </c>
      <c r="B19" s="56"/>
      <c r="C19" s="57"/>
      <c r="D19" s="57"/>
      <c r="E19" s="167"/>
      <c r="F19" s="66"/>
      <c r="G19" s="133"/>
      <c r="H19" s="66"/>
      <c r="I19" s="66"/>
      <c r="J19" s="66"/>
      <c r="K19" s="111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56"/>
      <c r="Z19" s="56"/>
    </row>
    <row r="20" spans="1:28">
      <c r="A20" s="55">
        <v>30</v>
      </c>
      <c r="B20" s="56"/>
      <c r="C20" s="57"/>
      <c r="D20" s="57"/>
      <c r="E20" s="167"/>
      <c r="F20" s="66"/>
      <c r="G20" s="133"/>
      <c r="H20" s="66"/>
      <c r="I20" s="66"/>
      <c r="J20" s="66"/>
      <c r="K20" s="111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56"/>
      <c r="Z20" s="56"/>
    </row>
    <row r="21" spans="1:28">
      <c r="A21" s="55">
        <v>25</v>
      </c>
      <c r="B21" s="56"/>
      <c r="C21" s="56"/>
      <c r="D21" s="56"/>
      <c r="E21" s="167"/>
      <c r="F21" s="66"/>
      <c r="G21" s="133"/>
      <c r="H21" s="66"/>
      <c r="I21" s="66"/>
      <c r="J21" s="66"/>
      <c r="K21" s="111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56"/>
      <c r="Z21" s="56"/>
    </row>
    <row r="22" spans="1:28">
      <c r="A22" s="55">
        <v>20</v>
      </c>
      <c r="B22" s="56"/>
      <c r="C22" s="57"/>
      <c r="D22" s="57"/>
      <c r="E22" s="167"/>
      <c r="F22" s="66"/>
      <c r="G22" s="133"/>
      <c r="H22" s="66"/>
      <c r="I22" s="66"/>
      <c r="J22" s="66"/>
      <c r="K22" s="111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56"/>
      <c r="Z22" s="56"/>
    </row>
    <row r="23" spans="1:28">
      <c r="A23" s="55">
        <v>15</v>
      </c>
      <c r="B23" s="56"/>
      <c r="C23" s="56"/>
      <c r="D23" s="56"/>
      <c r="E23" s="167"/>
      <c r="F23" s="66"/>
      <c r="G23" s="133"/>
      <c r="H23" s="66"/>
      <c r="I23" s="66"/>
      <c r="J23" s="66"/>
      <c r="K23" s="111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56"/>
      <c r="Z23" s="56"/>
    </row>
    <row r="24" spans="1:28">
      <c r="A24" s="55">
        <v>10</v>
      </c>
      <c r="B24" s="56"/>
      <c r="C24" s="57"/>
      <c r="D24" s="57"/>
      <c r="E24" s="167"/>
      <c r="F24" s="66"/>
      <c r="G24" s="133"/>
      <c r="H24" s="66"/>
      <c r="I24" s="66"/>
      <c r="J24" s="66"/>
      <c r="K24" s="111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56"/>
      <c r="Z24" s="56"/>
    </row>
    <row r="25" spans="1:28">
      <c r="A25" s="55">
        <v>5</v>
      </c>
      <c r="B25" s="56"/>
      <c r="C25" s="57"/>
      <c r="D25" s="57"/>
      <c r="E25" s="164"/>
      <c r="F25" s="56"/>
      <c r="G25" s="108"/>
      <c r="H25" s="56"/>
      <c r="I25" s="67"/>
      <c r="J25" s="56"/>
      <c r="K25" s="76"/>
      <c r="L25" s="56"/>
      <c r="M25" s="56"/>
      <c r="N25" s="56"/>
      <c r="O25" s="67"/>
      <c r="P25" s="67"/>
      <c r="Q25" s="56"/>
      <c r="R25" s="56"/>
      <c r="S25" s="56"/>
      <c r="T25" s="56"/>
      <c r="U25" s="56"/>
      <c r="V25" s="56"/>
      <c r="W25" s="56"/>
      <c r="X25" s="66"/>
      <c r="Y25" s="56"/>
      <c r="Z25" s="56"/>
    </row>
    <row r="26" spans="1:28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1">
        <f>SUM(AA7:AA25)</f>
        <v>0</v>
      </c>
      <c r="AB26" s="1">
        <f>SUM(AB7:AB25)</f>
        <v>0</v>
      </c>
    </row>
    <row r="27" spans="1:28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8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8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8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8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8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sortState xmlns:xlrd2="http://schemas.microsoft.com/office/spreadsheetml/2017/richdata2" ref="A7:X25">
    <sortCondition descending="1" ref="W7:W25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B37"/>
  <sheetViews>
    <sheetView zoomScale="130" zoomScaleNormal="13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G28" sqref="G28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4.3320312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41" t="s">
        <v>172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179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54" t="s">
        <v>171</v>
      </c>
      <c r="B4" s="155"/>
      <c r="C4" s="155"/>
      <c r="D4" s="155"/>
      <c r="E4" s="156"/>
      <c r="F4" s="48" t="s">
        <v>186</v>
      </c>
      <c r="G4" s="48" t="s">
        <v>187</v>
      </c>
      <c r="H4" s="48" t="s">
        <v>188</v>
      </c>
      <c r="I4" s="73" t="s">
        <v>189</v>
      </c>
      <c r="J4" s="73" t="s">
        <v>269</v>
      </c>
      <c r="K4" s="73" t="s">
        <v>270</v>
      </c>
      <c r="L4" s="49" t="s">
        <v>271</v>
      </c>
      <c r="M4" s="49" t="s">
        <v>272</v>
      </c>
      <c r="N4" s="49" t="s">
        <v>273</v>
      </c>
      <c r="O4" s="49" t="s">
        <v>274</v>
      </c>
      <c r="P4" s="49" t="s">
        <v>275</v>
      </c>
      <c r="Q4" s="49" t="s">
        <v>276</v>
      </c>
      <c r="R4" s="49" t="s">
        <v>277</v>
      </c>
      <c r="S4" s="49" t="s">
        <v>278</v>
      </c>
      <c r="T4" s="49"/>
      <c r="U4" s="49"/>
      <c r="V4" s="49"/>
      <c r="W4" s="49"/>
      <c r="X4" s="49"/>
      <c r="Y4" s="49"/>
      <c r="Z4" s="42"/>
    </row>
    <row r="5" spans="1:26">
      <c r="A5" s="50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3">
        <v>1</v>
      </c>
      <c r="G5" s="53">
        <v>2</v>
      </c>
      <c r="H5" s="53">
        <v>3</v>
      </c>
      <c r="I5" s="53">
        <v>4</v>
      </c>
      <c r="J5" s="53">
        <v>5</v>
      </c>
      <c r="K5" s="53">
        <v>6</v>
      </c>
      <c r="L5" s="53">
        <v>7</v>
      </c>
      <c r="M5" s="53">
        <v>8</v>
      </c>
      <c r="N5" s="53">
        <v>9</v>
      </c>
      <c r="O5" s="53">
        <v>10</v>
      </c>
      <c r="P5" s="53">
        <v>11</v>
      </c>
      <c r="Q5" s="53">
        <v>12</v>
      </c>
      <c r="R5" s="53">
        <v>13</v>
      </c>
      <c r="S5" s="53">
        <v>14</v>
      </c>
      <c r="T5" s="53">
        <v>15</v>
      </c>
      <c r="U5" s="53">
        <v>16</v>
      </c>
      <c r="V5" s="53">
        <v>17</v>
      </c>
      <c r="W5" s="53">
        <v>18</v>
      </c>
      <c r="X5" s="53">
        <v>19</v>
      </c>
      <c r="Y5" s="53">
        <v>20</v>
      </c>
      <c r="Z5" s="54" t="s">
        <v>7</v>
      </c>
    </row>
    <row r="6" spans="1:26">
      <c r="A6" s="55">
        <v>100</v>
      </c>
      <c r="B6" s="56"/>
      <c r="C6" s="56" t="s">
        <v>257</v>
      </c>
      <c r="D6" s="56" t="s">
        <v>258</v>
      </c>
      <c r="E6" s="164">
        <f>SUM(F6:Y6)</f>
        <v>195</v>
      </c>
      <c r="F6" s="58"/>
      <c r="G6" s="59" t="s">
        <v>112</v>
      </c>
      <c r="H6" s="58">
        <v>100</v>
      </c>
      <c r="I6" s="58">
        <v>95</v>
      </c>
      <c r="J6" s="58"/>
      <c r="K6" s="74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60"/>
      <c r="Y6" s="56"/>
      <c r="Z6" s="56"/>
    </row>
    <row r="7" spans="1:26">
      <c r="A7" s="55">
        <v>95</v>
      </c>
      <c r="B7" s="56"/>
      <c r="C7" s="56" t="s">
        <v>259</v>
      </c>
      <c r="D7" s="56" t="s">
        <v>260</v>
      </c>
      <c r="E7" s="164">
        <f>SUM(F7:Y7)</f>
        <v>195</v>
      </c>
      <c r="F7" s="58"/>
      <c r="G7" s="61"/>
      <c r="H7" s="58">
        <v>95</v>
      </c>
      <c r="I7" s="58">
        <v>100</v>
      </c>
      <c r="J7" s="58"/>
      <c r="K7" s="75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60"/>
      <c r="Y7" s="62"/>
      <c r="Z7" s="70"/>
    </row>
    <row r="8" spans="1:26">
      <c r="A8" s="55">
        <v>90</v>
      </c>
      <c r="B8" s="56"/>
      <c r="C8" s="57"/>
      <c r="D8" s="57"/>
      <c r="E8" s="164"/>
      <c r="F8" s="56"/>
      <c r="G8" s="64"/>
      <c r="H8" s="56"/>
      <c r="I8" s="58"/>
      <c r="J8" s="58"/>
      <c r="K8" s="76"/>
      <c r="L8" s="56"/>
      <c r="M8" s="56"/>
      <c r="N8" s="56"/>
      <c r="O8" s="58"/>
      <c r="P8" s="58"/>
      <c r="Q8" s="56"/>
      <c r="R8" s="56"/>
      <c r="S8" s="56"/>
      <c r="T8" s="56"/>
      <c r="U8" s="56"/>
      <c r="V8" s="56"/>
      <c r="W8" s="56"/>
      <c r="X8" s="66"/>
      <c r="Y8" s="39"/>
      <c r="Z8" s="56"/>
    </row>
    <row r="9" spans="1:26">
      <c r="A9" s="55">
        <v>85</v>
      </c>
      <c r="B9" s="56"/>
      <c r="C9" s="57"/>
      <c r="D9" s="57"/>
      <c r="E9" s="164"/>
      <c r="F9" s="56"/>
      <c r="G9" s="65"/>
      <c r="H9" s="56"/>
      <c r="I9" s="67"/>
      <c r="J9" s="56"/>
      <c r="K9" s="76"/>
      <c r="L9" s="56"/>
      <c r="M9" s="56"/>
      <c r="N9" s="56"/>
      <c r="O9" s="58"/>
      <c r="P9" s="58"/>
      <c r="Q9" s="56"/>
      <c r="R9" s="56"/>
      <c r="S9" s="56"/>
      <c r="T9" s="56"/>
      <c r="U9" s="56"/>
      <c r="V9" s="56"/>
      <c r="W9" s="56"/>
      <c r="X9" s="66"/>
      <c r="Y9" s="62"/>
      <c r="Z9" s="70"/>
    </row>
    <row r="10" spans="1:26">
      <c r="A10" s="55">
        <v>80</v>
      </c>
      <c r="B10" s="56"/>
      <c r="C10" s="56"/>
      <c r="D10" s="56"/>
      <c r="E10" s="164"/>
      <c r="F10" s="58"/>
      <c r="G10" s="61"/>
      <c r="H10" s="58"/>
      <c r="I10" s="68"/>
      <c r="J10" s="58"/>
      <c r="K10" s="75"/>
      <c r="L10" s="58"/>
      <c r="M10" s="58"/>
      <c r="N10" s="58"/>
      <c r="O10" s="68"/>
      <c r="P10" s="68"/>
      <c r="Q10" s="58"/>
      <c r="R10" s="58"/>
      <c r="S10" s="58"/>
      <c r="T10" s="58"/>
      <c r="U10" s="58"/>
      <c r="V10" s="58"/>
      <c r="W10" s="58"/>
      <c r="X10" s="58"/>
      <c r="Y10" s="69"/>
      <c r="Z10" s="56"/>
    </row>
    <row r="11" spans="1:26">
      <c r="A11" s="55">
        <v>75</v>
      </c>
      <c r="B11" s="56"/>
      <c r="C11" s="56"/>
      <c r="D11" s="56"/>
      <c r="E11" s="164"/>
      <c r="F11" s="58"/>
      <c r="G11" s="61"/>
      <c r="H11" s="58"/>
      <c r="I11" s="68"/>
      <c r="J11" s="58"/>
      <c r="K11" s="75"/>
      <c r="L11" s="58"/>
      <c r="M11" s="58"/>
      <c r="N11" s="58"/>
      <c r="O11" s="68"/>
      <c r="P11" s="68"/>
      <c r="Q11" s="58"/>
      <c r="R11" s="58"/>
      <c r="S11" s="58"/>
      <c r="T11" s="58"/>
      <c r="U11" s="58"/>
      <c r="V11" s="58"/>
      <c r="W11" s="58"/>
      <c r="X11" s="58"/>
      <c r="Y11" s="42"/>
      <c r="Z11" s="70"/>
    </row>
    <row r="12" spans="1:26">
      <c r="A12" s="55">
        <v>70</v>
      </c>
      <c r="B12" s="56"/>
      <c r="C12" s="56"/>
      <c r="D12" s="56"/>
      <c r="E12" s="164"/>
      <c r="F12" s="58"/>
      <c r="G12" s="61"/>
      <c r="H12" s="58"/>
      <c r="I12" s="68"/>
      <c r="J12" s="58"/>
      <c r="K12" s="75"/>
      <c r="L12" s="58"/>
      <c r="M12" s="58"/>
      <c r="N12" s="58"/>
      <c r="O12" s="68"/>
      <c r="P12" s="68"/>
      <c r="Q12" s="58"/>
      <c r="R12" s="58"/>
      <c r="S12" s="58"/>
      <c r="T12" s="58"/>
      <c r="U12" s="58"/>
      <c r="V12" s="58"/>
      <c r="W12" s="58"/>
      <c r="X12" s="58"/>
      <c r="Y12" s="69"/>
      <c r="Z12" s="56"/>
    </row>
    <row r="13" spans="1:26">
      <c r="A13" s="55">
        <v>65</v>
      </c>
      <c r="B13" s="56"/>
      <c r="C13" s="56"/>
      <c r="D13" s="56"/>
      <c r="E13" s="164"/>
      <c r="F13" s="58"/>
      <c r="G13" s="61"/>
      <c r="H13" s="58"/>
      <c r="I13" s="68"/>
      <c r="J13" s="58"/>
      <c r="K13" s="75"/>
      <c r="L13" s="58"/>
      <c r="M13" s="58"/>
      <c r="N13" s="58"/>
      <c r="O13" s="68"/>
      <c r="P13" s="68"/>
      <c r="Q13" s="58"/>
      <c r="R13" s="58"/>
      <c r="S13" s="58"/>
      <c r="T13" s="58"/>
      <c r="U13" s="58"/>
      <c r="V13" s="58"/>
      <c r="W13" s="58"/>
      <c r="X13" s="58"/>
      <c r="Y13" s="56"/>
      <c r="Z13" s="56"/>
    </row>
    <row r="14" spans="1:26">
      <c r="A14" s="55">
        <v>60</v>
      </c>
      <c r="B14" s="56"/>
      <c r="C14" s="57"/>
      <c r="D14" s="57"/>
      <c r="E14" s="164"/>
      <c r="F14" s="58"/>
      <c r="G14" s="61"/>
      <c r="H14" s="58"/>
      <c r="I14" s="68"/>
      <c r="J14" s="58"/>
      <c r="K14" s="75"/>
      <c r="L14" s="58"/>
      <c r="M14" s="58"/>
      <c r="N14" s="58"/>
      <c r="O14" s="68"/>
      <c r="P14" s="68"/>
      <c r="Q14" s="58"/>
      <c r="R14" s="58"/>
      <c r="S14" s="58"/>
      <c r="T14" s="58"/>
      <c r="U14" s="58"/>
      <c r="V14" s="58"/>
      <c r="W14" s="58"/>
      <c r="X14" s="60"/>
      <c r="Y14" s="56"/>
      <c r="Z14" s="56"/>
    </row>
    <row r="15" spans="1:26">
      <c r="A15" s="55">
        <v>55</v>
      </c>
      <c r="B15" s="56"/>
      <c r="C15" s="57"/>
      <c r="D15" s="57"/>
      <c r="E15" s="164"/>
      <c r="F15" s="58"/>
      <c r="G15" s="71"/>
      <c r="H15" s="58"/>
      <c r="I15" s="68"/>
      <c r="J15" s="58"/>
      <c r="K15" s="77"/>
      <c r="L15" s="72"/>
      <c r="M15" s="58"/>
      <c r="N15" s="58"/>
      <c r="O15" s="68"/>
      <c r="P15" s="68"/>
      <c r="Q15" s="58"/>
      <c r="R15" s="58"/>
      <c r="S15" s="58"/>
      <c r="T15" s="58"/>
      <c r="U15" s="58"/>
      <c r="V15" s="58"/>
      <c r="W15" s="58"/>
      <c r="X15" s="60"/>
      <c r="Y15" s="56"/>
      <c r="Z15" s="56"/>
    </row>
    <row r="16" spans="1:26">
      <c r="A16" s="55">
        <v>50</v>
      </c>
      <c r="B16" s="56"/>
      <c r="C16" s="57"/>
      <c r="D16" s="57"/>
      <c r="E16" s="164"/>
      <c r="F16" s="58"/>
      <c r="G16" s="71"/>
      <c r="H16" s="58"/>
      <c r="I16" s="68"/>
      <c r="J16" s="58"/>
      <c r="K16" s="77"/>
      <c r="L16" s="72"/>
      <c r="M16" s="58"/>
      <c r="N16" s="58"/>
      <c r="O16" s="68"/>
      <c r="P16" s="68"/>
      <c r="Q16" s="58"/>
      <c r="R16" s="58"/>
      <c r="S16" s="58"/>
      <c r="T16" s="58"/>
      <c r="U16" s="58"/>
      <c r="V16" s="58"/>
      <c r="W16" s="58"/>
      <c r="X16" s="60"/>
      <c r="Y16" s="56"/>
      <c r="Z16" s="56"/>
    </row>
    <row r="17" spans="1:28">
      <c r="A17" s="55">
        <v>45</v>
      </c>
      <c r="B17" s="56"/>
      <c r="C17" s="57"/>
      <c r="D17" s="57"/>
      <c r="E17" s="164"/>
      <c r="F17" s="58"/>
      <c r="G17" s="61"/>
      <c r="H17" s="58"/>
      <c r="I17" s="68"/>
      <c r="J17" s="72"/>
      <c r="K17" s="75"/>
      <c r="L17" s="58"/>
      <c r="M17" s="72"/>
      <c r="N17" s="72"/>
      <c r="O17" s="68"/>
      <c r="P17" s="68"/>
      <c r="Q17" s="72"/>
      <c r="R17" s="72"/>
      <c r="S17" s="72"/>
      <c r="T17" s="58"/>
      <c r="U17" s="58"/>
      <c r="V17" s="58"/>
      <c r="W17" s="58"/>
      <c r="X17" s="60"/>
      <c r="Y17" s="56"/>
      <c r="Z17" s="56"/>
    </row>
    <row r="18" spans="1:28">
      <c r="A18" s="55">
        <v>40</v>
      </c>
      <c r="B18" s="56"/>
      <c r="C18" s="57"/>
      <c r="D18" s="57"/>
      <c r="E18" s="164"/>
      <c r="F18" s="58"/>
      <c r="G18" s="71"/>
      <c r="H18" s="58"/>
      <c r="I18" s="68"/>
      <c r="J18" s="58"/>
      <c r="K18" s="77"/>
      <c r="L18" s="72"/>
      <c r="M18" s="58"/>
      <c r="N18" s="58"/>
      <c r="O18" s="68"/>
      <c r="P18" s="68"/>
      <c r="Q18" s="58"/>
      <c r="R18" s="58"/>
      <c r="S18" s="58"/>
      <c r="T18" s="58"/>
      <c r="U18" s="58"/>
      <c r="V18" s="58"/>
      <c r="W18" s="58"/>
      <c r="X18" s="60"/>
      <c r="Y18" s="56"/>
      <c r="Z18" s="56"/>
    </row>
    <row r="19" spans="1:28">
      <c r="A19" s="55">
        <v>35</v>
      </c>
      <c r="B19" s="56"/>
      <c r="C19" s="57"/>
      <c r="D19" s="57"/>
      <c r="E19" s="164"/>
      <c r="F19" s="56"/>
      <c r="G19" s="65"/>
      <c r="H19" s="56"/>
      <c r="I19" s="67"/>
      <c r="J19" s="56"/>
      <c r="K19" s="76"/>
      <c r="L19" s="56"/>
      <c r="M19" s="56"/>
      <c r="N19" s="56"/>
      <c r="O19" s="67"/>
      <c r="P19" s="67"/>
      <c r="Q19" s="56"/>
      <c r="R19" s="56"/>
      <c r="S19" s="56"/>
      <c r="T19" s="56"/>
      <c r="U19" s="56"/>
      <c r="V19" s="56"/>
      <c r="W19" s="56"/>
      <c r="X19" s="66"/>
      <c r="Y19" s="56"/>
      <c r="Z19" s="56"/>
    </row>
    <row r="20" spans="1:28">
      <c r="A20" s="55">
        <v>30</v>
      </c>
      <c r="B20" s="56"/>
      <c r="C20" s="57"/>
      <c r="D20" s="57"/>
      <c r="E20" s="164"/>
      <c r="F20" s="56"/>
      <c r="G20" s="65"/>
      <c r="H20" s="56"/>
      <c r="I20" s="67"/>
      <c r="J20" s="56"/>
      <c r="K20" s="76"/>
      <c r="L20" s="56"/>
      <c r="M20" s="56"/>
      <c r="N20" s="56"/>
      <c r="O20" s="67"/>
      <c r="P20" s="67"/>
      <c r="Q20" s="56"/>
      <c r="R20" s="56"/>
      <c r="S20" s="56"/>
      <c r="T20" s="56"/>
      <c r="U20" s="56"/>
      <c r="V20" s="56"/>
      <c r="W20" s="56"/>
      <c r="X20" s="66"/>
      <c r="Y20" s="56"/>
      <c r="Z20" s="56"/>
    </row>
    <row r="21" spans="1:28">
      <c r="A21" s="55">
        <v>25</v>
      </c>
      <c r="B21" s="56"/>
      <c r="C21" s="56"/>
      <c r="D21" s="56"/>
      <c r="E21" s="164"/>
      <c r="F21" s="56"/>
      <c r="G21" s="65"/>
      <c r="H21" s="56"/>
      <c r="I21" s="67"/>
      <c r="J21" s="56"/>
      <c r="K21" s="76"/>
      <c r="L21" s="56"/>
      <c r="M21" s="56"/>
      <c r="N21" s="56"/>
      <c r="O21" s="67"/>
      <c r="P21" s="67"/>
      <c r="Q21" s="56"/>
      <c r="R21" s="56"/>
      <c r="S21" s="56"/>
      <c r="T21" s="56"/>
      <c r="U21" s="56"/>
      <c r="V21" s="56"/>
      <c r="W21" s="56"/>
      <c r="X21" s="66"/>
      <c r="Y21" s="56"/>
      <c r="Z21" s="56"/>
    </row>
    <row r="22" spans="1:28">
      <c r="A22" s="55">
        <v>20</v>
      </c>
      <c r="B22" s="56"/>
      <c r="C22" s="57"/>
      <c r="D22" s="57"/>
      <c r="E22" s="164"/>
      <c r="F22" s="56"/>
      <c r="G22" s="65"/>
      <c r="H22" s="56"/>
      <c r="I22" s="67"/>
      <c r="J22" s="56"/>
      <c r="K22" s="76"/>
      <c r="L22" s="56"/>
      <c r="M22" s="56"/>
      <c r="N22" s="56"/>
      <c r="O22" s="67"/>
      <c r="P22" s="67"/>
      <c r="Q22" s="56"/>
      <c r="R22" s="56"/>
      <c r="S22" s="56"/>
      <c r="T22" s="56"/>
      <c r="U22" s="56"/>
      <c r="V22" s="56"/>
      <c r="W22" s="56"/>
      <c r="X22" s="66"/>
      <c r="Y22" s="56"/>
      <c r="Z22" s="56"/>
    </row>
    <row r="23" spans="1:28">
      <c r="A23" s="55">
        <v>15</v>
      </c>
      <c r="B23" s="56"/>
      <c r="C23" s="56"/>
      <c r="D23" s="56"/>
      <c r="E23" s="164"/>
      <c r="F23" s="56"/>
      <c r="G23" s="65"/>
      <c r="H23" s="56"/>
      <c r="I23" s="67"/>
      <c r="J23" s="56"/>
      <c r="K23" s="76"/>
      <c r="L23" s="56"/>
      <c r="M23" s="56"/>
      <c r="N23" s="56"/>
      <c r="O23" s="67"/>
      <c r="P23" s="67"/>
      <c r="Q23" s="56"/>
      <c r="R23" s="56"/>
      <c r="S23" s="56"/>
      <c r="T23" s="56"/>
      <c r="U23" s="56"/>
      <c r="V23" s="56"/>
      <c r="W23" s="56"/>
      <c r="X23" s="66"/>
      <c r="Y23" s="56"/>
      <c r="Z23" s="56"/>
    </row>
    <row r="24" spans="1:28">
      <c r="A24" s="55">
        <v>10</v>
      </c>
      <c r="B24" s="56"/>
      <c r="C24" s="57"/>
      <c r="D24" s="57"/>
      <c r="E24" s="164"/>
      <c r="F24" s="56"/>
      <c r="G24" s="65"/>
      <c r="H24" s="56"/>
      <c r="I24" s="67"/>
      <c r="J24" s="56"/>
      <c r="K24" s="76"/>
      <c r="L24" s="56"/>
      <c r="M24" s="56"/>
      <c r="N24" s="56"/>
      <c r="O24" s="67"/>
      <c r="P24" s="67"/>
      <c r="Q24" s="56"/>
      <c r="R24" s="56"/>
      <c r="S24" s="56"/>
      <c r="T24" s="56"/>
      <c r="U24" s="56"/>
      <c r="V24" s="56"/>
      <c r="W24" s="56"/>
      <c r="X24" s="66"/>
      <c r="Y24" s="56"/>
      <c r="Z24" s="56"/>
    </row>
    <row r="25" spans="1:28">
      <c r="A25" s="55">
        <v>5</v>
      </c>
      <c r="B25" s="56"/>
      <c r="C25" s="57"/>
      <c r="D25" s="57"/>
      <c r="E25" s="164"/>
      <c r="F25" s="56"/>
      <c r="G25" s="65"/>
      <c r="H25" s="56"/>
      <c r="I25" s="67"/>
      <c r="J25" s="56"/>
      <c r="K25" s="76"/>
      <c r="L25" s="56"/>
      <c r="M25" s="56"/>
      <c r="N25" s="56"/>
      <c r="O25" s="67"/>
      <c r="P25" s="67"/>
      <c r="Q25" s="56"/>
      <c r="R25" s="56"/>
      <c r="S25" s="56"/>
      <c r="T25" s="56"/>
      <c r="U25" s="56"/>
      <c r="V25" s="56"/>
      <c r="W25" s="56"/>
      <c r="X25" s="66"/>
      <c r="Y25" s="56"/>
      <c r="Z25" s="56"/>
    </row>
    <row r="26" spans="1:28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B26" s="1">
        <f>SUM(AB6:AB25)</f>
        <v>0</v>
      </c>
    </row>
    <row r="27" spans="1:28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8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8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8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8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8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sortState xmlns:xlrd2="http://schemas.microsoft.com/office/spreadsheetml/2017/richdata2" ref="B6:X25">
    <sortCondition descending="1" ref="W6:W25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AB37"/>
  <sheetViews>
    <sheetView zoomScale="120" zoomScaleNormal="12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J35" sqref="J35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41" t="s">
        <v>172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180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54" t="s">
        <v>171</v>
      </c>
      <c r="B4" s="155"/>
      <c r="C4" s="155"/>
      <c r="D4" s="155"/>
      <c r="E4" s="156"/>
      <c r="F4" s="48" t="s">
        <v>186</v>
      </c>
      <c r="G4" s="48" t="s">
        <v>187</v>
      </c>
      <c r="H4" s="48" t="s">
        <v>188</v>
      </c>
      <c r="I4" s="73" t="s">
        <v>189</v>
      </c>
      <c r="J4" s="73" t="s">
        <v>269</v>
      </c>
      <c r="K4" s="73" t="s">
        <v>270</v>
      </c>
      <c r="L4" s="49" t="s">
        <v>271</v>
      </c>
      <c r="M4" s="49" t="s">
        <v>272</v>
      </c>
      <c r="N4" s="49" t="s">
        <v>273</v>
      </c>
      <c r="O4" s="49" t="s">
        <v>274</v>
      </c>
      <c r="P4" s="49" t="s">
        <v>275</v>
      </c>
      <c r="Q4" s="49" t="s">
        <v>276</v>
      </c>
      <c r="R4" s="49" t="s">
        <v>277</v>
      </c>
      <c r="S4" s="49" t="s">
        <v>278</v>
      </c>
      <c r="T4" s="49"/>
      <c r="U4" s="49"/>
      <c r="V4" s="49"/>
      <c r="W4" s="49"/>
      <c r="X4" s="49"/>
      <c r="Y4" s="49"/>
      <c r="Z4" s="42"/>
    </row>
    <row r="5" spans="1:26">
      <c r="A5" s="50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3">
        <v>1</v>
      </c>
      <c r="G5" s="53">
        <v>2</v>
      </c>
      <c r="H5" s="53">
        <v>3</v>
      </c>
      <c r="I5" s="53">
        <v>4</v>
      </c>
      <c r="J5" s="53">
        <v>5</v>
      </c>
      <c r="K5" s="53">
        <v>6</v>
      </c>
      <c r="L5" s="53">
        <v>7</v>
      </c>
      <c r="M5" s="53">
        <v>8</v>
      </c>
      <c r="N5" s="53">
        <v>9</v>
      </c>
      <c r="O5" s="53">
        <v>10</v>
      </c>
      <c r="P5" s="53">
        <v>11</v>
      </c>
      <c r="Q5" s="53">
        <v>12</v>
      </c>
      <c r="R5" s="53">
        <v>13</v>
      </c>
      <c r="S5" s="53">
        <v>14</v>
      </c>
      <c r="T5" s="53">
        <v>15</v>
      </c>
      <c r="U5" s="53">
        <v>16</v>
      </c>
      <c r="V5" s="53">
        <v>17</v>
      </c>
      <c r="W5" s="53">
        <v>18</v>
      </c>
      <c r="X5" s="53">
        <v>19</v>
      </c>
      <c r="Y5" s="53">
        <v>20</v>
      </c>
      <c r="Z5" s="54" t="s">
        <v>7</v>
      </c>
    </row>
    <row r="6" spans="1:26">
      <c r="A6" s="55">
        <v>85</v>
      </c>
      <c r="B6" s="134"/>
      <c r="C6" s="134" t="s">
        <v>261</v>
      </c>
      <c r="D6" s="134" t="s">
        <v>46</v>
      </c>
      <c r="E6" s="170">
        <f>SUM(F6:Y6)</f>
        <v>200</v>
      </c>
      <c r="F6" s="134"/>
      <c r="G6" s="141" t="s">
        <v>255</v>
      </c>
      <c r="H6" s="134">
        <v>100</v>
      </c>
      <c r="I6" s="134">
        <v>100</v>
      </c>
      <c r="J6" s="134"/>
      <c r="K6" s="140"/>
      <c r="L6" s="134"/>
      <c r="M6" s="134"/>
      <c r="N6" s="134"/>
      <c r="O6" s="137"/>
      <c r="P6" s="137"/>
      <c r="Q6" s="134"/>
      <c r="R6" s="134"/>
      <c r="S6" s="134"/>
      <c r="T6" s="134"/>
      <c r="U6" s="134"/>
      <c r="V6" s="56"/>
      <c r="W6" s="56"/>
      <c r="X6" s="66"/>
      <c r="Y6" s="62"/>
      <c r="Z6" s="70"/>
    </row>
    <row r="7" spans="1:26">
      <c r="A7" s="55">
        <v>90</v>
      </c>
      <c r="B7" s="134"/>
      <c r="C7" s="135" t="s">
        <v>228</v>
      </c>
      <c r="D7" s="135" t="s">
        <v>25</v>
      </c>
      <c r="E7" s="170">
        <f>SUM(F7:Y7)</f>
        <v>195</v>
      </c>
      <c r="F7" s="134">
        <v>100</v>
      </c>
      <c r="G7" s="142"/>
      <c r="H7" s="134">
        <v>95</v>
      </c>
      <c r="I7" s="137"/>
      <c r="J7" s="137"/>
      <c r="K7" s="140"/>
      <c r="L7" s="134"/>
      <c r="M7" s="134"/>
      <c r="N7" s="134"/>
      <c r="O7" s="137"/>
      <c r="P7" s="137"/>
      <c r="Q7" s="134"/>
      <c r="R7" s="134"/>
      <c r="S7" s="134"/>
      <c r="T7" s="134"/>
      <c r="U7" s="134"/>
      <c r="V7" s="56"/>
      <c r="W7" s="56"/>
      <c r="X7" s="66"/>
      <c r="Y7" s="39"/>
      <c r="Z7" s="56"/>
    </row>
    <row r="8" spans="1:26">
      <c r="A8" s="55">
        <v>100</v>
      </c>
      <c r="B8" s="134"/>
      <c r="C8" s="135" t="s">
        <v>226</v>
      </c>
      <c r="D8" s="135" t="s">
        <v>25</v>
      </c>
      <c r="E8" s="170">
        <f>SUM(F8:Y8)</f>
        <v>190</v>
      </c>
      <c r="F8" s="137">
        <v>100</v>
      </c>
      <c r="G8" s="143"/>
      <c r="H8" s="137">
        <v>90</v>
      </c>
      <c r="I8" s="137"/>
      <c r="J8" s="137"/>
      <c r="K8" s="138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58"/>
      <c r="W8" s="58"/>
      <c r="X8" s="60"/>
      <c r="Y8" s="56"/>
      <c r="Z8" s="56"/>
    </row>
    <row r="9" spans="1:26">
      <c r="A9" s="55">
        <v>95</v>
      </c>
      <c r="B9" s="134"/>
      <c r="C9" s="135" t="s">
        <v>227</v>
      </c>
      <c r="D9" s="135" t="s">
        <v>34</v>
      </c>
      <c r="E9" s="170">
        <f>SUM(F9:Y9)</f>
        <v>100</v>
      </c>
      <c r="F9" s="137">
        <v>100</v>
      </c>
      <c r="G9" s="144"/>
      <c r="H9" s="137"/>
      <c r="I9" s="137"/>
      <c r="J9" s="137"/>
      <c r="K9" s="139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58"/>
      <c r="W9" s="58"/>
      <c r="X9" s="60"/>
      <c r="Y9" s="62"/>
      <c r="Z9" s="70"/>
    </row>
    <row r="10" spans="1:26">
      <c r="A10" s="55">
        <v>80</v>
      </c>
      <c r="B10" s="134"/>
      <c r="C10" s="134" t="s">
        <v>262</v>
      </c>
      <c r="D10" s="134" t="s">
        <v>40</v>
      </c>
      <c r="E10" s="170">
        <f>SUM(F10:Y10)</f>
        <v>85</v>
      </c>
      <c r="F10" s="137"/>
      <c r="G10" s="144"/>
      <c r="H10" s="137">
        <v>85</v>
      </c>
      <c r="I10" s="137"/>
      <c r="J10" s="137"/>
      <c r="K10" s="139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58"/>
      <c r="W10" s="58"/>
      <c r="X10" s="58"/>
      <c r="Y10" s="69"/>
      <c r="Z10" s="56"/>
    </row>
    <row r="11" spans="1:26">
      <c r="A11" s="55">
        <v>75</v>
      </c>
      <c r="B11" s="134"/>
      <c r="C11" s="134"/>
      <c r="D11" s="134"/>
      <c r="E11" s="170"/>
      <c r="F11" s="137"/>
      <c r="G11" s="144"/>
      <c r="H11" s="137"/>
      <c r="I11" s="137"/>
      <c r="J11" s="137"/>
      <c r="K11" s="139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58"/>
      <c r="W11" s="58"/>
      <c r="X11" s="58"/>
      <c r="Y11" s="42"/>
      <c r="Z11" s="70"/>
    </row>
    <row r="12" spans="1:26">
      <c r="A12" s="55">
        <v>70</v>
      </c>
      <c r="B12" s="134"/>
      <c r="C12" s="134"/>
      <c r="D12" s="134"/>
      <c r="E12" s="170"/>
      <c r="F12" s="137"/>
      <c r="G12" s="144"/>
      <c r="H12" s="137"/>
      <c r="I12" s="137"/>
      <c r="J12" s="137"/>
      <c r="K12" s="139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58"/>
      <c r="W12" s="58"/>
      <c r="X12" s="58"/>
      <c r="Y12" s="69"/>
      <c r="Z12" s="56"/>
    </row>
    <row r="13" spans="1:26">
      <c r="A13" s="55">
        <v>65</v>
      </c>
      <c r="B13" s="134"/>
      <c r="C13" s="134"/>
      <c r="D13" s="134"/>
      <c r="E13" s="170"/>
      <c r="F13" s="137"/>
      <c r="G13" s="144"/>
      <c r="H13" s="137"/>
      <c r="I13" s="137"/>
      <c r="J13" s="137"/>
      <c r="K13" s="139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58"/>
      <c r="W13" s="58"/>
      <c r="X13" s="58"/>
      <c r="Y13" s="56"/>
      <c r="Z13" s="56"/>
    </row>
    <row r="14" spans="1:26">
      <c r="A14" s="55">
        <v>60</v>
      </c>
      <c r="B14" s="134"/>
      <c r="C14" s="136"/>
      <c r="D14" s="136"/>
      <c r="E14" s="170"/>
      <c r="F14" s="137"/>
      <c r="G14" s="144"/>
      <c r="H14" s="137"/>
      <c r="I14" s="137"/>
      <c r="J14" s="137"/>
      <c r="K14" s="139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58"/>
      <c r="W14" s="58"/>
      <c r="X14" s="60"/>
      <c r="Y14" s="56"/>
      <c r="Z14" s="56"/>
    </row>
    <row r="15" spans="1:26">
      <c r="A15" s="55">
        <v>55</v>
      </c>
      <c r="B15" s="134"/>
      <c r="C15" s="136"/>
      <c r="D15" s="136"/>
      <c r="E15" s="170"/>
      <c r="F15" s="137"/>
      <c r="G15" s="144"/>
      <c r="H15" s="137"/>
      <c r="I15" s="137"/>
      <c r="J15" s="137"/>
      <c r="K15" s="139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58"/>
      <c r="W15" s="58"/>
      <c r="X15" s="60"/>
      <c r="Y15" s="56"/>
      <c r="Z15" s="56"/>
    </row>
    <row r="16" spans="1:26">
      <c r="A16" s="55">
        <v>50</v>
      </c>
      <c r="B16" s="134"/>
      <c r="C16" s="136"/>
      <c r="D16" s="136"/>
      <c r="E16" s="170"/>
      <c r="F16" s="137"/>
      <c r="G16" s="144"/>
      <c r="H16" s="137"/>
      <c r="I16" s="137"/>
      <c r="J16" s="137"/>
      <c r="K16" s="139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58"/>
      <c r="W16" s="58"/>
      <c r="X16" s="60"/>
      <c r="Y16" s="56"/>
      <c r="Z16" s="56"/>
    </row>
    <row r="17" spans="1:28">
      <c r="A17" s="55">
        <v>45</v>
      </c>
      <c r="B17" s="134"/>
      <c r="C17" s="136"/>
      <c r="D17" s="136"/>
      <c r="E17" s="170"/>
      <c r="F17" s="137"/>
      <c r="G17" s="144"/>
      <c r="H17" s="137"/>
      <c r="I17" s="137"/>
      <c r="J17" s="137"/>
      <c r="K17" s="139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58"/>
      <c r="W17" s="58"/>
      <c r="X17" s="60"/>
      <c r="Y17" s="56"/>
      <c r="Z17" s="56"/>
    </row>
    <row r="18" spans="1:28">
      <c r="A18" s="55">
        <v>40</v>
      </c>
      <c r="B18" s="134"/>
      <c r="C18" s="136"/>
      <c r="D18" s="136"/>
      <c r="E18" s="170"/>
      <c r="F18" s="137"/>
      <c r="G18" s="144"/>
      <c r="H18" s="137"/>
      <c r="I18" s="137"/>
      <c r="J18" s="137"/>
      <c r="K18" s="139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58"/>
      <c r="W18" s="58"/>
      <c r="X18" s="60"/>
      <c r="Y18" s="56"/>
      <c r="Z18" s="56"/>
    </row>
    <row r="19" spans="1:28">
      <c r="A19" s="55">
        <v>35</v>
      </c>
      <c r="B19" s="134"/>
      <c r="C19" s="136"/>
      <c r="D19" s="136"/>
      <c r="E19" s="170"/>
      <c r="F19" s="134"/>
      <c r="G19" s="142"/>
      <c r="H19" s="134"/>
      <c r="I19" s="134"/>
      <c r="J19" s="134"/>
      <c r="K19" s="140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56"/>
      <c r="W19" s="56"/>
      <c r="X19" s="66"/>
      <c r="Y19" s="56"/>
      <c r="Z19" s="56"/>
    </row>
    <row r="20" spans="1:28">
      <c r="A20" s="55">
        <v>30</v>
      </c>
      <c r="B20" s="134"/>
      <c r="C20" s="136"/>
      <c r="D20" s="136"/>
      <c r="E20" s="170"/>
      <c r="F20" s="134"/>
      <c r="G20" s="142"/>
      <c r="H20" s="134"/>
      <c r="I20" s="134"/>
      <c r="J20" s="134"/>
      <c r="K20" s="140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56"/>
      <c r="W20" s="56"/>
      <c r="X20" s="66"/>
      <c r="Y20" s="56"/>
      <c r="Z20" s="56"/>
    </row>
    <row r="21" spans="1:28">
      <c r="A21" s="55">
        <v>25</v>
      </c>
      <c r="B21" s="134"/>
      <c r="C21" s="134"/>
      <c r="D21" s="134"/>
      <c r="E21" s="170"/>
      <c r="F21" s="134"/>
      <c r="G21" s="142"/>
      <c r="H21" s="134"/>
      <c r="I21" s="134"/>
      <c r="J21" s="134"/>
      <c r="K21" s="140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56"/>
      <c r="W21" s="56"/>
      <c r="X21" s="66"/>
      <c r="Y21" s="56"/>
      <c r="Z21" s="56"/>
    </row>
    <row r="22" spans="1:28">
      <c r="A22" s="55">
        <v>20</v>
      </c>
      <c r="B22" s="134"/>
      <c r="C22" s="136"/>
      <c r="D22" s="136"/>
      <c r="E22" s="170"/>
      <c r="F22" s="134"/>
      <c r="G22" s="142"/>
      <c r="H22" s="134"/>
      <c r="I22" s="134"/>
      <c r="J22" s="134"/>
      <c r="K22" s="140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56"/>
      <c r="W22" s="56"/>
      <c r="X22" s="66"/>
      <c r="Y22" s="56"/>
      <c r="Z22" s="56"/>
    </row>
    <row r="23" spans="1:28">
      <c r="A23" s="55">
        <v>15</v>
      </c>
      <c r="B23" s="134"/>
      <c r="C23" s="134"/>
      <c r="D23" s="134"/>
      <c r="E23" s="170"/>
      <c r="F23" s="134"/>
      <c r="G23" s="142"/>
      <c r="H23" s="134"/>
      <c r="I23" s="134"/>
      <c r="J23" s="134"/>
      <c r="K23" s="140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56"/>
      <c r="W23" s="56"/>
      <c r="X23" s="66"/>
      <c r="Y23" s="56"/>
      <c r="Z23" s="56"/>
    </row>
    <row r="24" spans="1:28">
      <c r="A24" s="55">
        <v>10</v>
      </c>
      <c r="B24" s="134"/>
      <c r="C24" s="136"/>
      <c r="D24" s="136"/>
      <c r="E24" s="170"/>
      <c r="F24" s="134"/>
      <c r="G24" s="142"/>
      <c r="H24" s="134"/>
      <c r="I24" s="134"/>
      <c r="J24" s="134"/>
      <c r="K24" s="140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56"/>
      <c r="W24" s="56"/>
      <c r="X24" s="66"/>
      <c r="Y24" s="56"/>
      <c r="Z24" s="56"/>
    </row>
    <row r="25" spans="1:28">
      <c r="A25" s="55">
        <v>5</v>
      </c>
      <c r="B25" s="134"/>
      <c r="C25" s="136"/>
      <c r="D25" s="136"/>
      <c r="E25" s="170"/>
      <c r="F25" s="134"/>
      <c r="G25" s="142"/>
      <c r="H25" s="134"/>
      <c r="I25" s="134"/>
      <c r="J25" s="134"/>
      <c r="K25" s="140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56"/>
      <c r="W25" s="56"/>
      <c r="X25" s="66"/>
      <c r="Y25" s="56"/>
      <c r="Z25" s="56"/>
    </row>
    <row r="26" spans="1:28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B26" s="1">
        <f>SUM(AB8:AB25)</f>
        <v>0</v>
      </c>
    </row>
    <row r="27" spans="1:28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8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8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8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8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8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sortState xmlns:xlrd2="http://schemas.microsoft.com/office/spreadsheetml/2017/richdata2" ref="C8:X24">
    <sortCondition descending="1" ref="W8:W24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Z37"/>
  <sheetViews>
    <sheetView zoomScale="110" zoomScaleNormal="110" workbookViewId="0">
      <pane xSplit="1" ySplit="5" topLeftCell="B6" activePane="bottomRight" state="frozen"/>
      <selection pane="topRight" activeCell="F32" sqref="F32"/>
      <selection pane="bottomLeft" activeCell="F32" sqref="F32"/>
      <selection pane="bottomRight" activeCell="K41" sqref="K41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41" t="s">
        <v>172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181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54" t="s">
        <v>171</v>
      </c>
      <c r="B4" s="155"/>
      <c r="C4" s="155"/>
      <c r="D4" s="155"/>
      <c r="E4" s="156"/>
      <c r="F4" s="48" t="s">
        <v>186</v>
      </c>
      <c r="G4" s="48" t="s">
        <v>187</v>
      </c>
      <c r="H4" s="48" t="s">
        <v>188</v>
      </c>
      <c r="I4" s="73" t="s">
        <v>189</v>
      </c>
      <c r="J4" s="73" t="s">
        <v>269</v>
      </c>
      <c r="K4" s="73" t="s">
        <v>270</v>
      </c>
      <c r="L4" s="49" t="s">
        <v>271</v>
      </c>
      <c r="M4" s="49" t="s">
        <v>272</v>
      </c>
      <c r="N4" s="49" t="s">
        <v>273</v>
      </c>
      <c r="O4" s="49" t="s">
        <v>274</v>
      </c>
      <c r="P4" s="49" t="s">
        <v>275</v>
      </c>
      <c r="Q4" s="49" t="s">
        <v>276</v>
      </c>
      <c r="R4" s="49" t="s">
        <v>277</v>
      </c>
      <c r="S4" s="49" t="s">
        <v>278</v>
      </c>
      <c r="T4" s="49"/>
      <c r="U4" s="49"/>
      <c r="V4" s="49"/>
      <c r="W4" s="49"/>
      <c r="X4" s="49"/>
      <c r="Y4" s="49"/>
      <c r="Z4" s="42"/>
    </row>
    <row r="5" spans="1:26">
      <c r="A5" s="50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3">
        <v>1</v>
      </c>
      <c r="G5" s="53">
        <v>2</v>
      </c>
      <c r="H5" s="53">
        <v>3</v>
      </c>
      <c r="I5" s="53">
        <v>4</v>
      </c>
      <c r="J5" s="53">
        <v>5</v>
      </c>
      <c r="K5" s="53">
        <v>6</v>
      </c>
      <c r="L5" s="53">
        <v>7</v>
      </c>
      <c r="M5" s="53">
        <v>8</v>
      </c>
      <c r="N5" s="53">
        <v>9</v>
      </c>
      <c r="O5" s="53">
        <v>10</v>
      </c>
      <c r="P5" s="53">
        <v>11</v>
      </c>
      <c r="Q5" s="53">
        <v>12</v>
      </c>
      <c r="R5" s="53">
        <v>13</v>
      </c>
      <c r="S5" s="53">
        <v>14</v>
      </c>
      <c r="T5" s="53">
        <v>15</v>
      </c>
      <c r="U5" s="53">
        <v>16</v>
      </c>
      <c r="V5" s="53">
        <v>17</v>
      </c>
      <c r="W5" s="53">
        <v>18</v>
      </c>
      <c r="X5" s="53">
        <v>19</v>
      </c>
      <c r="Y5" s="53">
        <v>20</v>
      </c>
      <c r="Z5" s="54" t="s">
        <v>7</v>
      </c>
    </row>
    <row r="6" spans="1:26">
      <c r="A6" s="55">
        <v>100</v>
      </c>
      <c r="B6" s="56"/>
      <c r="C6" s="86" t="s">
        <v>233</v>
      </c>
      <c r="D6" s="86" t="s">
        <v>34</v>
      </c>
      <c r="E6" s="164">
        <f>SUM(F6:Y6)</f>
        <v>100</v>
      </c>
      <c r="F6" s="58">
        <v>100</v>
      </c>
      <c r="G6" s="59" t="s">
        <v>112</v>
      </c>
      <c r="H6" s="58"/>
      <c r="I6" s="58"/>
      <c r="J6" s="58"/>
      <c r="K6" s="74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60"/>
      <c r="Y6" s="56"/>
      <c r="Z6" s="56"/>
    </row>
    <row r="7" spans="1:26">
      <c r="A7" s="55">
        <v>95</v>
      </c>
      <c r="B7" s="56"/>
      <c r="C7" s="57"/>
      <c r="D7" s="57"/>
      <c r="E7" s="164"/>
      <c r="F7" s="58"/>
      <c r="G7" s="61"/>
      <c r="H7" s="58"/>
      <c r="I7" s="58"/>
      <c r="J7" s="58"/>
      <c r="K7" s="75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60"/>
      <c r="Y7" s="62"/>
      <c r="Z7" s="70"/>
    </row>
    <row r="8" spans="1:26">
      <c r="A8" s="55">
        <v>90</v>
      </c>
      <c r="B8" s="56"/>
      <c r="C8" s="57"/>
      <c r="D8" s="57"/>
      <c r="E8" s="164"/>
      <c r="F8" s="56"/>
      <c r="G8" s="64"/>
      <c r="H8" s="56"/>
      <c r="I8" s="58"/>
      <c r="J8" s="58"/>
      <c r="K8" s="76"/>
      <c r="L8" s="56"/>
      <c r="M8" s="56"/>
      <c r="N8" s="56"/>
      <c r="O8" s="58"/>
      <c r="P8" s="58"/>
      <c r="Q8" s="56"/>
      <c r="R8" s="56"/>
      <c r="S8" s="56"/>
      <c r="T8" s="56"/>
      <c r="U8" s="56"/>
      <c r="V8" s="56"/>
      <c r="W8" s="56"/>
      <c r="X8" s="66"/>
      <c r="Y8" s="39"/>
      <c r="Z8" s="56"/>
    </row>
    <row r="9" spans="1:26">
      <c r="A9" s="55">
        <v>85</v>
      </c>
      <c r="B9" s="56"/>
      <c r="C9" s="57"/>
      <c r="D9" s="57"/>
      <c r="E9" s="164"/>
      <c r="F9" s="56"/>
      <c r="G9" s="65"/>
      <c r="H9" s="56"/>
      <c r="I9" s="67"/>
      <c r="J9" s="56"/>
      <c r="K9" s="76"/>
      <c r="L9" s="56"/>
      <c r="M9" s="56"/>
      <c r="N9" s="56"/>
      <c r="O9" s="58"/>
      <c r="P9" s="58"/>
      <c r="Q9" s="56"/>
      <c r="R9" s="56"/>
      <c r="S9" s="56"/>
      <c r="T9" s="56"/>
      <c r="U9" s="56"/>
      <c r="V9" s="56"/>
      <c r="W9" s="56"/>
      <c r="X9" s="66"/>
      <c r="Y9" s="62"/>
      <c r="Z9" s="70"/>
    </row>
    <row r="10" spans="1:26">
      <c r="A10" s="55">
        <v>80</v>
      </c>
      <c r="B10" s="56"/>
      <c r="C10" s="56"/>
      <c r="D10" s="56"/>
      <c r="E10" s="164"/>
      <c r="F10" s="58"/>
      <c r="G10" s="61"/>
      <c r="H10" s="58"/>
      <c r="I10" s="68"/>
      <c r="J10" s="58"/>
      <c r="K10" s="75"/>
      <c r="L10" s="58"/>
      <c r="M10" s="58"/>
      <c r="N10" s="58"/>
      <c r="O10" s="68"/>
      <c r="P10" s="68"/>
      <c r="Q10" s="58"/>
      <c r="R10" s="58"/>
      <c r="S10" s="58"/>
      <c r="T10" s="58"/>
      <c r="U10" s="58"/>
      <c r="V10" s="58"/>
      <c r="W10" s="58"/>
      <c r="X10" s="58"/>
      <c r="Y10" s="69"/>
      <c r="Z10" s="56"/>
    </row>
    <row r="11" spans="1:26">
      <c r="A11" s="55">
        <v>75</v>
      </c>
      <c r="B11" s="56"/>
      <c r="C11" s="56"/>
      <c r="D11" s="56"/>
      <c r="E11" s="164"/>
      <c r="F11" s="58"/>
      <c r="G11" s="61"/>
      <c r="H11" s="58"/>
      <c r="I11" s="68"/>
      <c r="J11" s="58"/>
      <c r="K11" s="75"/>
      <c r="L11" s="58"/>
      <c r="M11" s="58"/>
      <c r="N11" s="58"/>
      <c r="O11" s="68"/>
      <c r="P11" s="68"/>
      <c r="Q11" s="58"/>
      <c r="R11" s="58"/>
      <c r="S11" s="58"/>
      <c r="T11" s="58"/>
      <c r="U11" s="58"/>
      <c r="V11" s="58"/>
      <c r="W11" s="58"/>
      <c r="X11" s="58"/>
      <c r="Y11" s="42"/>
      <c r="Z11" s="70"/>
    </row>
    <row r="12" spans="1:26">
      <c r="A12" s="55">
        <v>70</v>
      </c>
      <c r="B12" s="56"/>
      <c r="C12" s="56"/>
      <c r="D12" s="56"/>
      <c r="E12" s="164"/>
      <c r="F12" s="58"/>
      <c r="G12" s="61"/>
      <c r="H12" s="58"/>
      <c r="I12" s="68"/>
      <c r="J12" s="58"/>
      <c r="K12" s="75"/>
      <c r="L12" s="58"/>
      <c r="M12" s="58"/>
      <c r="N12" s="58"/>
      <c r="O12" s="68"/>
      <c r="P12" s="68"/>
      <c r="Q12" s="58"/>
      <c r="R12" s="58"/>
      <c r="S12" s="58"/>
      <c r="T12" s="58"/>
      <c r="U12" s="58"/>
      <c r="V12" s="58"/>
      <c r="W12" s="58"/>
      <c r="X12" s="58"/>
      <c r="Y12" s="69"/>
      <c r="Z12" s="56"/>
    </row>
    <row r="13" spans="1:26">
      <c r="A13" s="55">
        <v>65</v>
      </c>
      <c r="B13" s="56"/>
      <c r="C13" s="56"/>
      <c r="D13" s="56"/>
      <c r="E13" s="164"/>
      <c r="F13" s="58"/>
      <c r="G13" s="61"/>
      <c r="H13" s="58"/>
      <c r="I13" s="68"/>
      <c r="J13" s="58"/>
      <c r="K13" s="75"/>
      <c r="L13" s="58"/>
      <c r="M13" s="58"/>
      <c r="N13" s="58"/>
      <c r="O13" s="68"/>
      <c r="P13" s="68"/>
      <c r="Q13" s="58"/>
      <c r="R13" s="58"/>
      <c r="S13" s="58"/>
      <c r="T13" s="58"/>
      <c r="U13" s="58"/>
      <c r="V13" s="58"/>
      <c r="W13" s="58"/>
      <c r="X13" s="58"/>
      <c r="Y13" s="56"/>
      <c r="Z13" s="56"/>
    </row>
    <row r="14" spans="1:26">
      <c r="A14" s="55">
        <v>60</v>
      </c>
      <c r="B14" s="56"/>
      <c r="C14" s="57"/>
      <c r="D14" s="57"/>
      <c r="E14" s="164"/>
      <c r="F14" s="58"/>
      <c r="G14" s="61"/>
      <c r="H14" s="58"/>
      <c r="I14" s="68"/>
      <c r="J14" s="58"/>
      <c r="K14" s="75"/>
      <c r="L14" s="58"/>
      <c r="M14" s="58"/>
      <c r="N14" s="58"/>
      <c r="O14" s="68"/>
      <c r="P14" s="68"/>
      <c r="Q14" s="58"/>
      <c r="R14" s="58"/>
      <c r="S14" s="58"/>
      <c r="T14" s="58"/>
      <c r="U14" s="58"/>
      <c r="V14" s="58"/>
      <c r="W14" s="58"/>
      <c r="X14" s="60"/>
      <c r="Y14" s="56"/>
      <c r="Z14" s="56"/>
    </row>
    <row r="15" spans="1:26">
      <c r="A15" s="55">
        <v>55</v>
      </c>
      <c r="B15" s="56"/>
      <c r="C15" s="57"/>
      <c r="D15" s="57"/>
      <c r="E15" s="164"/>
      <c r="F15" s="58"/>
      <c r="G15" s="71"/>
      <c r="H15" s="58"/>
      <c r="I15" s="68"/>
      <c r="J15" s="58"/>
      <c r="K15" s="77"/>
      <c r="L15" s="72"/>
      <c r="M15" s="58"/>
      <c r="N15" s="58"/>
      <c r="O15" s="68"/>
      <c r="P15" s="68"/>
      <c r="Q15" s="58"/>
      <c r="R15" s="58"/>
      <c r="S15" s="58"/>
      <c r="T15" s="58"/>
      <c r="U15" s="58"/>
      <c r="V15" s="58"/>
      <c r="W15" s="58"/>
      <c r="X15" s="60"/>
      <c r="Y15" s="56"/>
      <c r="Z15" s="56"/>
    </row>
    <row r="16" spans="1:26">
      <c r="A16" s="55">
        <v>50</v>
      </c>
      <c r="B16" s="56"/>
      <c r="C16" s="57"/>
      <c r="D16" s="57"/>
      <c r="E16" s="164"/>
      <c r="F16" s="58"/>
      <c r="G16" s="71"/>
      <c r="H16" s="58"/>
      <c r="I16" s="68"/>
      <c r="J16" s="58"/>
      <c r="K16" s="77"/>
      <c r="L16" s="72"/>
      <c r="M16" s="58"/>
      <c r="N16" s="58"/>
      <c r="O16" s="68"/>
      <c r="P16" s="68"/>
      <c r="Q16" s="58"/>
      <c r="R16" s="58"/>
      <c r="S16" s="58"/>
      <c r="T16" s="58"/>
      <c r="U16" s="58"/>
      <c r="V16" s="58"/>
      <c r="W16" s="58"/>
      <c r="X16" s="60"/>
      <c r="Y16" s="56"/>
      <c r="Z16" s="56"/>
    </row>
    <row r="17" spans="1:26">
      <c r="A17" s="55">
        <v>45</v>
      </c>
      <c r="B17" s="56"/>
      <c r="C17" s="57"/>
      <c r="D17" s="57"/>
      <c r="E17" s="164"/>
      <c r="F17" s="58"/>
      <c r="G17" s="61"/>
      <c r="H17" s="58"/>
      <c r="I17" s="68"/>
      <c r="J17" s="72"/>
      <c r="K17" s="75"/>
      <c r="L17" s="58"/>
      <c r="M17" s="72"/>
      <c r="N17" s="72"/>
      <c r="O17" s="68"/>
      <c r="P17" s="68"/>
      <c r="Q17" s="72"/>
      <c r="R17" s="72"/>
      <c r="S17" s="72"/>
      <c r="T17" s="58"/>
      <c r="U17" s="58"/>
      <c r="V17" s="58"/>
      <c r="W17" s="58"/>
      <c r="X17" s="60"/>
      <c r="Y17" s="56"/>
      <c r="Z17" s="56"/>
    </row>
    <row r="18" spans="1:26">
      <c r="A18" s="55">
        <v>40</v>
      </c>
      <c r="B18" s="56"/>
      <c r="C18" s="57"/>
      <c r="D18" s="57"/>
      <c r="E18" s="164"/>
      <c r="F18" s="58"/>
      <c r="G18" s="71"/>
      <c r="H18" s="58"/>
      <c r="I18" s="68"/>
      <c r="J18" s="58"/>
      <c r="K18" s="77"/>
      <c r="L18" s="72"/>
      <c r="M18" s="58"/>
      <c r="N18" s="58"/>
      <c r="O18" s="68"/>
      <c r="P18" s="68"/>
      <c r="Q18" s="58"/>
      <c r="R18" s="58"/>
      <c r="S18" s="58"/>
      <c r="T18" s="58"/>
      <c r="U18" s="58"/>
      <c r="V18" s="58"/>
      <c r="W18" s="58"/>
      <c r="X18" s="60"/>
      <c r="Y18" s="56"/>
      <c r="Z18" s="56"/>
    </row>
    <row r="19" spans="1:26">
      <c r="A19" s="55">
        <v>35</v>
      </c>
      <c r="B19" s="56"/>
      <c r="C19" s="57"/>
      <c r="D19" s="57"/>
      <c r="E19" s="164"/>
      <c r="F19" s="56"/>
      <c r="G19" s="65"/>
      <c r="H19" s="56"/>
      <c r="I19" s="67"/>
      <c r="J19" s="56"/>
      <c r="K19" s="76"/>
      <c r="L19" s="56"/>
      <c r="M19" s="56"/>
      <c r="N19" s="56"/>
      <c r="O19" s="67"/>
      <c r="P19" s="67"/>
      <c r="Q19" s="56"/>
      <c r="R19" s="56"/>
      <c r="S19" s="56"/>
      <c r="T19" s="56"/>
      <c r="U19" s="56"/>
      <c r="V19" s="56"/>
      <c r="W19" s="56"/>
      <c r="X19" s="66"/>
      <c r="Y19" s="56"/>
      <c r="Z19" s="56"/>
    </row>
    <row r="20" spans="1:26">
      <c r="A20" s="55">
        <v>30</v>
      </c>
      <c r="B20" s="56"/>
      <c r="C20" s="57"/>
      <c r="D20" s="57"/>
      <c r="E20" s="164"/>
      <c r="F20" s="56"/>
      <c r="G20" s="65"/>
      <c r="H20" s="56"/>
      <c r="I20" s="67"/>
      <c r="J20" s="56"/>
      <c r="K20" s="76"/>
      <c r="L20" s="56"/>
      <c r="M20" s="56"/>
      <c r="N20" s="56"/>
      <c r="O20" s="67"/>
      <c r="P20" s="67"/>
      <c r="Q20" s="56"/>
      <c r="R20" s="56"/>
      <c r="S20" s="56"/>
      <c r="T20" s="56"/>
      <c r="U20" s="56"/>
      <c r="V20" s="56"/>
      <c r="W20" s="56"/>
      <c r="X20" s="66"/>
      <c r="Y20" s="56"/>
      <c r="Z20" s="56"/>
    </row>
    <row r="21" spans="1:26">
      <c r="A21" s="55">
        <v>25</v>
      </c>
      <c r="B21" s="56"/>
      <c r="C21" s="56"/>
      <c r="D21" s="56"/>
      <c r="E21" s="164"/>
      <c r="F21" s="56"/>
      <c r="G21" s="65"/>
      <c r="H21" s="56"/>
      <c r="I21" s="67"/>
      <c r="J21" s="56"/>
      <c r="K21" s="76"/>
      <c r="L21" s="56"/>
      <c r="M21" s="56"/>
      <c r="N21" s="56"/>
      <c r="O21" s="67"/>
      <c r="P21" s="67"/>
      <c r="Q21" s="56"/>
      <c r="R21" s="56"/>
      <c r="S21" s="56"/>
      <c r="T21" s="56"/>
      <c r="U21" s="56"/>
      <c r="V21" s="56"/>
      <c r="W21" s="56"/>
      <c r="X21" s="66"/>
      <c r="Y21" s="56"/>
      <c r="Z21" s="56"/>
    </row>
    <row r="22" spans="1:26">
      <c r="A22" s="55">
        <v>20</v>
      </c>
      <c r="B22" s="56"/>
      <c r="C22" s="57"/>
      <c r="D22" s="57"/>
      <c r="E22" s="164"/>
      <c r="F22" s="56"/>
      <c r="G22" s="65"/>
      <c r="H22" s="56"/>
      <c r="I22" s="67"/>
      <c r="J22" s="56"/>
      <c r="K22" s="76"/>
      <c r="L22" s="56"/>
      <c r="M22" s="56"/>
      <c r="N22" s="56"/>
      <c r="O22" s="67"/>
      <c r="P22" s="67"/>
      <c r="Q22" s="56"/>
      <c r="R22" s="56"/>
      <c r="S22" s="56"/>
      <c r="T22" s="56"/>
      <c r="U22" s="56"/>
      <c r="V22" s="56"/>
      <c r="W22" s="56"/>
      <c r="X22" s="66"/>
      <c r="Y22" s="56"/>
      <c r="Z22" s="56"/>
    </row>
    <row r="23" spans="1:26">
      <c r="A23" s="55">
        <v>15</v>
      </c>
      <c r="B23" s="56"/>
      <c r="C23" s="56"/>
      <c r="D23" s="56"/>
      <c r="E23" s="164"/>
      <c r="F23" s="56"/>
      <c r="G23" s="65"/>
      <c r="H23" s="56"/>
      <c r="I23" s="67"/>
      <c r="J23" s="56"/>
      <c r="K23" s="76"/>
      <c r="L23" s="56"/>
      <c r="M23" s="56"/>
      <c r="N23" s="56"/>
      <c r="O23" s="67"/>
      <c r="P23" s="67"/>
      <c r="Q23" s="56"/>
      <c r="R23" s="56"/>
      <c r="S23" s="56"/>
      <c r="T23" s="56"/>
      <c r="U23" s="56"/>
      <c r="V23" s="56"/>
      <c r="W23" s="56"/>
      <c r="X23" s="66"/>
      <c r="Y23" s="56"/>
      <c r="Z23" s="56"/>
    </row>
    <row r="24" spans="1:26">
      <c r="A24" s="55">
        <v>10</v>
      </c>
      <c r="B24" s="56"/>
      <c r="C24" s="57"/>
      <c r="D24" s="57"/>
      <c r="E24" s="164"/>
      <c r="F24" s="56"/>
      <c r="G24" s="65"/>
      <c r="H24" s="56"/>
      <c r="I24" s="67"/>
      <c r="J24" s="56"/>
      <c r="K24" s="76"/>
      <c r="L24" s="56"/>
      <c r="M24" s="56"/>
      <c r="N24" s="56"/>
      <c r="O24" s="67"/>
      <c r="P24" s="67"/>
      <c r="Q24" s="56"/>
      <c r="R24" s="56"/>
      <c r="S24" s="56"/>
      <c r="T24" s="56"/>
      <c r="U24" s="56"/>
      <c r="V24" s="56"/>
      <c r="W24" s="56"/>
      <c r="X24" s="66"/>
      <c r="Y24" s="56"/>
      <c r="Z24" s="56"/>
    </row>
    <row r="25" spans="1:26">
      <c r="A25" s="55">
        <v>5</v>
      </c>
      <c r="B25" s="56"/>
      <c r="C25" s="57"/>
      <c r="D25" s="57"/>
      <c r="E25" s="164"/>
      <c r="F25" s="56"/>
      <c r="G25" s="65"/>
      <c r="H25" s="56"/>
      <c r="I25" s="67"/>
      <c r="J25" s="56"/>
      <c r="K25" s="76"/>
      <c r="L25" s="56"/>
      <c r="M25" s="56"/>
      <c r="N25" s="56"/>
      <c r="O25" s="67"/>
      <c r="P25" s="67"/>
      <c r="Q25" s="56"/>
      <c r="R25" s="56"/>
      <c r="S25" s="56"/>
      <c r="T25" s="56"/>
      <c r="U25" s="56"/>
      <c r="V25" s="56"/>
      <c r="W25" s="56"/>
      <c r="X25" s="66"/>
      <c r="Y25" s="56"/>
      <c r="Z25" s="56"/>
    </row>
    <row r="26" spans="1:26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sortState xmlns:xlrd2="http://schemas.microsoft.com/office/spreadsheetml/2017/richdata2" ref="B6:W14">
    <sortCondition descending="1" ref="E6:E14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39997558519241921"/>
  </sheetPr>
  <dimension ref="A1:Z37"/>
  <sheetViews>
    <sheetView zoomScale="120" zoomScaleNormal="12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J39" sqref="J39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41" t="s">
        <v>172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182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54" t="s">
        <v>171</v>
      </c>
      <c r="B4" s="155"/>
      <c r="C4" s="155"/>
      <c r="D4" s="155"/>
      <c r="E4" s="156"/>
      <c r="F4" s="48" t="s">
        <v>186</v>
      </c>
      <c r="G4" s="48" t="s">
        <v>187</v>
      </c>
      <c r="H4" s="48" t="s">
        <v>188</v>
      </c>
      <c r="I4" s="73" t="s">
        <v>189</v>
      </c>
      <c r="J4" s="73" t="s">
        <v>269</v>
      </c>
      <c r="K4" s="73" t="s">
        <v>270</v>
      </c>
      <c r="L4" s="49" t="s">
        <v>271</v>
      </c>
      <c r="M4" s="49" t="s">
        <v>272</v>
      </c>
      <c r="N4" s="49" t="s">
        <v>273</v>
      </c>
      <c r="O4" s="49" t="s">
        <v>274</v>
      </c>
      <c r="P4" s="49" t="s">
        <v>275</v>
      </c>
      <c r="Q4" s="49" t="s">
        <v>276</v>
      </c>
      <c r="R4" s="49" t="s">
        <v>277</v>
      </c>
      <c r="S4" s="49" t="s">
        <v>278</v>
      </c>
      <c r="T4" s="49"/>
      <c r="U4" s="49"/>
      <c r="V4" s="49"/>
      <c r="W4" s="49"/>
      <c r="X4" s="49"/>
      <c r="Y4" s="49"/>
      <c r="Z4" s="42"/>
    </row>
    <row r="5" spans="1:26">
      <c r="A5" s="50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3">
        <v>1</v>
      </c>
      <c r="G5" s="53">
        <v>2</v>
      </c>
      <c r="H5" s="53">
        <v>3</v>
      </c>
      <c r="I5" s="53">
        <v>4</v>
      </c>
      <c r="J5" s="53">
        <v>5</v>
      </c>
      <c r="K5" s="53">
        <v>6</v>
      </c>
      <c r="L5" s="53">
        <v>7</v>
      </c>
      <c r="M5" s="53">
        <v>8</v>
      </c>
      <c r="N5" s="53">
        <v>9</v>
      </c>
      <c r="O5" s="53">
        <v>10</v>
      </c>
      <c r="P5" s="53">
        <v>11</v>
      </c>
      <c r="Q5" s="53">
        <v>12</v>
      </c>
      <c r="R5" s="53">
        <v>13</v>
      </c>
      <c r="S5" s="53">
        <v>14</v>
      </c>
      <c r="T5" s="53">
        <v>15</v>
      </c>
      <c r="U5" s="53">
        <v>16</v>
      </c>
      <c r="V5" s="53">
        <v>17</v>
      </c>
      <c r="W5" s="53">
        <v>18</v>
      </c>
      <c r="X5" s="53">
        <v>19</v>
      </c>
      <c r="Y5" s="53">
        <v>20</v>
      </c>
      <c r="Z5" s="54" t="s">
        <v>7</v>
      </c>
    </row>
    <row r="6" spans="1:26">
      <c r="A6" s="55">
        <v>100</v>
      </c>
      <c r="B6" s="56"/>
      <c r="C6" s="56" t="s">
        <v>263</v>
      </c>
      <c r="D6" s="56" t="s">
        <v>40</v>
      </c>
      <c r="E6" s="164">
        <f>SUM(F6:Y6)</f>
        <v>195</v>
      </c>
      <c r="F6" s="58"/>
      <c r="G6" s="99" t="s">
        <v>112</v>
      </c>
      <c r="H6" s="58">
        <v>100</v>
      </c>
      <c r="I6" s="58">
        <v>95</v>
      </c>
      <c r="J6" s="58"/>
      <c r="K6" s="74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60"/>
      <c r="Y6" s="56"/>
      <c r="Z6" s="56"/>
    </row>
    <row r="7" spans="1:26">
      <c r="A7" s="55">
        <v>95</v>
      </c>
      <c r="B7" s="56"/>
      <c r="C7" s="56" t="s">
        <v>284</v>
      </c>
      <c r="D7" s="56" t="s">
        <v>258</v>
      </c>
      <c r="E7" s="164">
        <f>SUM(F7:Y7)</f>
        <v>100</v>
      </c>
      <c r="F7" s="58"/>
      <c r="G7" s="98"/>
      <c r="H7" s="58"/>
      <c r="I7" s="58">
        <v>100</v>
      </c>
      <c r="J7" s="58"/>
      <c r="K7" s="75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60"/>
      <c r="Y7" s="62"/>
      <c r="Z7" s="70"/>
    </row>
    <row r="8" spans="1:26">
      <c r="A8" s="55">
        <v>90</v>
      </c>
      <c r="B8" s="56"/>
      <c r="C8" s="56" t="s">
        <v>285</v>
      </c>
      <c r="D8" s="56" t="s">
        <v>19</v>
      </c>
      <c r="E8" s="164">
        <f>SUM(F8:Y8)</f>
        <v>90</v>
      </c>
      <c r="F8" s="56"/>
      <c r="G8" s="145"/>
      <c r="H8" s="56"/>
      <c r="I8" s="58">
        <v>90</v>
      </c>
      <c r="J8" s="58"/>
      <c r="K8" s="76"/>
      <c r="L8" s="56"/>
      <c r="M8" s="56"/>
      <c r="N8" s="56"/>
      <c r="O8" s="58"/>
      <c r="P8" s="58"/>
      <c r="Q8" s="56"/>
      <c r="R8" s="56"/>
      <c r="S8" s="56"/>
      <c r="T8" s="56"/>
      <c r="U8" s="56"/>
      <c r="V8" s="56"/>
      <c r="W8" s="56"/>
      <c r="X8" s="66"/>
      <c r="Y8" s="39"/>
      <c r="Z8" s="56"/>
    </row>
    <row r="9" spans="1:26">
      <c r="A9" s="55">
        <v>85</v>
      </c>
      <c r="B9" s="56"/>
      <c r="C9" s="56"/>
      <c r="D9" s="56"/>
      <c r="E9" s="164"/>
      <c r="F9" s="56"/>
      <c r="G9" s="108"/>
      <c r="H9" s="56"/>
      <c r="I9" s="67"/>
      <c r="J9" s="56"/>
      <c r="K9" s="76"/>
      <c r="L9" s="56"/>
      <c r="M9" s="56"/>
      <c r="N9" s="56"/>
      <c r="O9" s="58"/>
      <c r="P9" s="58"/>
      <c r="Q9" s="56"/>
      <c r="R9" s="56"/>
      <c r="S9" s="56"/>
      <c r="T9" s="56"/>
      <c r="U9" s="56"/>
      <c r="V9" s="56"/>
      <c r="W9" s="56"/>
      <c r="X9" s="66"/>
      <c r="Y9" s="62"/>
      <c r="Z9" s="70"/>
    </row>
    <row r="10" spans="1:26">
      <c r="A10" s="55">
        <v>80</v>
      </c>
      <c r="B10" s="56"/>
      <c r="C10" s="56"/>
      <c r="D10" s="56"/>
      <c r="E10" s="164"/>
      <c r="F10" s="58"/>
      <c r="G10" s="98"/>
      <c r="H10" s="58"/>
      <c r="I10" s="68"/>
      <c r="J10" s="58"/>
      <c r="K10" s="75"/>
      <c r="L10" s="58"/>
      <c r="M10" s="58"/>
      <c r="N10" s="58"/>
      <c r="O10" s="68"/>
      <c r="P10" s="68"/>
      <c r="Q10" s="58"/>
      <c r="R10" s="58"/>
      <c r="S10" s="58"/>
      <c r="T10" s="58"/>
      <c r="U10" s="58"/>
      <c r="V10" s="58"/>
      <c r="W10" s="58"/>
      <c r="X10" s="58"/>
      <c r="Y10" s="69"/>
      <c r="Z10" s="56"/>
    </row>
    <row r="11" spans="1:26">
      <c r="A11" s="55">
        <v>75</v>
      </c>
      <c r="B11" s="56"/>
      <c r="C11" s="56"/>
      <c r="D11" s="56"/>
      <c r="E11" s="164"/>
      <c r="F11" s="58"/>
      <c r="G11" s="98"/>
      <c r="H11" s="58"/>
      <c r="I11" s="68"/>
      <c r="J11" s="58"/>
      <c r="K11" s="75"/>
      <c r="L11" s="58"/>
      <c r="M11" s="58"/>
      <c r="N11" s="58"/>
      <c r="O11" s="68"/>
      <c r="P11" s="68"/>
      <c r="Q11" s="58"/>
      <c r="R11" s="58"/>
      <c r="S11" s="58"/>
      <c r="T11" s="58"/>
      <c r="U11" s="58"/>
      <c r="V11" s="58"/>
      <c r="W11" s="58"/>
      <c r="X11" s="58"/>
      <c r="Y11" s="42"/>
      <c r="Z11" s="70"/>
    </row>
    <row r="12" spans="1:26">
      <c r="A12" s="55">
        <v>70</v>
      </c>
      <c r="B12" s="56"/>
      <c r="C12" s="56"/>
      <c r="D12" s="56"/>
      <c r="E12" s="164"/>
      <c r="F12" s="58"/>
      <c r="G12" s="98"/>
      <c r="H12" s="58"/>
      <c r="I12" s="68"/>
      <c r="J12" s="58"/>
      <c r="K12" s="75"/>
      <c r="L12" s="58"/>
      <c r="M12" s="58"/>
      <c r="N12" s="58"/>
      <c r="O12" s="68"/>
      <c r="P12" s="68"/>
      <c r="Q12" s="58"/>
      <c r="R12" s="58"/>
      <c r="S12" s="58"/>
      <c r="T12" s="58"/>
      <c r="U12" s="58"/>
      <c r="V12" s="58"/>
      <c r="W12" s="58"/>
      <c r="X12" s="58"/>
      <c r="Y12" s="69"/>
      <c r="Z12" s="56"/>
    </row>
    <row r="13" spans="1:26">
      <c r="A13" s="55">
        <v>65</v>
      </c>
      <c r="B13" s="56"/>
      <c r="C13" s="56"/>
      <c r="D13" s="56"/>
      <c r="E13" s="164"/>
      <c r="F13" s="58"/>
      <c r="G13" s="98"/>
      <c r="H13" s="58"/>
      <c r="I13" s="68"/>
      <c r="J13" s="58"/>
      <c r="K13" s="75"/>
      <c r="L13" s="58"/>
      <c r="M13" s="58"/>
      <c r="N13" s="58"/>
      <c r="O13" s="68"/>
      <c r="P13" s="68"/>
      <c r="Q13" s="58"/>
      <c r="R13" s="58"/>
      <c r="S13" s="58"/>
      <c r="T13" s="58"/>
      <c r="U13" s="58"/>
      <c r="V13" s="58"/>
      <c r="W13" s="58"/>
      <c r="X13" s="58"/>
      <c r="Y13" s="56"/>
      <c r="Z13" s="56"/>
    </row>
    <row r="14" spans="1:26">
      <c r="A14" s="55">
        <v>60</v>
      </c>
      <c r="B14" s="56"/>
      <c r="C14" s="56"/>
      <c r="D14" s="56"/>
      <c r="E14" s="164"/>
      <c r="F14" s="58"/>
      <c r="G14" s="98"/>
      <c r="H14" s="58"/>
      <c r="I14" s="68"/>
      <c r="J14" s="58"/>
      <c r="K14" s="75"/>
      <c r="L14" s="58"/>
      <c r="M14" s="58"/>
      <c r="N14" s="58"/>
      <c r="O14" s="68"/>
      <c r="P14" s="68"/>
      <c r="Q14" s="58"/>
      <c r="R14" s="58"/>
      <c r="S14" s="58"/>
      <c r="T14" s="58"/>
      <c r="U14" s="58"/>
      <c r="V14" s="58"/>
      <c r="W14" s="58"/>
      <c r="X14" s="60"/>
      <c r="Y14" s="56"/>
      <c r="Z14" s="56"/>
    </row>
    <row r="15" spans="1:26">
      <c r="A15" s="55">
        <v>55</v>
      </c>
      <c r="B15" s="56"/>
      <c r="C15" s="56"/>
      <c r="D15" s="56"/>
      <c r="E15" s="164"/>
      <c r="F15" s="58"/>
      <c r="G15" s="107"/>
      <c r="H15" s="58"/>
      <c r="I15" s="68"/>
      <c r="J15" s="58"/>
      <c r="K15" s="77"/>
      <c r="L15" s="72"/>
      <c r="M15" s="58"/>
      <c r="N15" s="58"/>
      <c r="O15" s="68"/>
      <c r="P15" s="68"/>
      <c r="Q15" s="58"/>
      <c r="R15" s="58"/>
      <c r="S15" s="58"/>
      <c r="T15" s="58"/>
      <c r="U15" s="58"/>
      <c r="V15" s="58"/>
      <c r="W15" s="58"/>
      <c r="X15" s="60"/>
      <c r="Y15" s="56"/>
      <c r="Z15" s="56"/>
    </row>
    <row r="16" spans="1:26">
      <c r="A16" s="55">
        <v>50</v>
      </c>
      <c r="B16" s="56"/>
      <c r="C16" s="56"/>
      <c r="D16" s="56"/>
      <c r="E16" s="164"/>
      <c r="F16" s="58"/>
      <c r="G16" s="107"/>
      <c r="H16" s="58"/>
      <c r="I16" s="68"/>
      <c r="J16" s="58"/>
      <c r="K16" s="77"/>
      <c r="L16" s="72"/>
      <c r="M16" s="58"/>
      <c r="N16" s="58"/>
      <c r="O16" s="68"/>
      <c r="P16" s="68"/>
      <c r="Q16" s="58"/>
      <c r="R16" s="58"/>
      <c r="S16" s="58"/>
      <c r="T16" s="58"/>
      <c r="U16" s="58"/>
      <c r="V16" s="58"/>
      <c r="W16" s="58"/>
      <c r="X16" s="60"/>
      <c r="Y16" s="56"/>
      <c r="Z16" s="56"/>
    </row>
    <row r="17" spans="1:26">
      <c r="A17" s="55">
        <v>45</v>
      </c>
      <c r="B17" s="56"/>
      <c r="C17" s="56"/>
      <c r="D17" s="56"/>
      <c r="E17" s="164"/>
      <c r="F17" s="58"/>
      <c r="G17" s="98"/>
      <c r="H17" s="58"/>
      <c r="I17" s="68"/>
      <c r="J17" s="72"/>
      <c r="K17" s="75"/>
      <c r="L17" s="58"/>
      <c r="M17" s="72"/>
      <c r="N17" s="72"/>
      <c r="O17" s="68"/>
      <c r="P17" s="68"/>
      <c r="Q17" s="72"/>
      <c r="R17" s="72"/>
      <c r="S17" s="72"/>
      <c r="T17" s="58"/>
      <c r="U17" s="58"/>
      <c r="V17" s="58"/>
      <c r="W17" s="58"/>
      <c r="X17" s="60"/>
      <c r="Y17" s="56"/>
      <c r="Z17" s="56"/>
    </row>
    <row r="18" spans="1:26">
      <c r="A18" s="55">
        <v>40</v>
      </c>
      <c r="B18" s="56"/>
      <c r="C18" s="56"/>
      <c r="D18" s="56"/>
      <c r="E18" s="164"/>
      <c r="F18" s="58"/>
      <c r="G18" s="107"/>
      <c r="H18" s="58"/>
      <c r="I18" s="68"/>
      <c r="J18" s="58"/>
      <c r="K18" s="77"/>
      <c r="L18" s="72"/>
      <c r="M18" s="58"/>
      <c r="N18" s="58"/>
      <c r="O18" s="68"/>
      <c r="P18" s="68"/>
      <c r="Q18" s="58"/>
      <c r="R18" s="58"/>
      <c r="S18" s="58"/>
      <c r="T18" s="58"/>
      <c r="U18" s="58"/>
      <c r="V18" s="58"/>
      <c r="W18" s="58"/>
      <c r="X18" s="60"/>
      <c r="Y18" s="56"/>
      <c r="Z18" s="56"/>
    </row>
    <row r="19" spans="1:26">
      <c r="A19" s="55">
        <v>35</v>
      </c>
      <c r="B19" s="56"/>
      <c r="C19" s="56"/>
      <c r="D19" s="56"/>
      <c r="E19" s="164"/>
      <c r="F19" s="56"/>
      <c r="G19" s="108"/>
      <c r="H19" s="56"/>
      <c r="I19" s="67"/>
      <c r="J19" s="56"/>
      <c r="K19" s="76"/>
      <c r="L19" s="56"/>
      <c r="M19" s="56"/>
      <c r="N19" s="56"/>
      <c r="O19" s="67"/>
      <c r="P19" s="67"/>
      <c r="Q19" s="56"/>
      <c r="R19" s="56"/>
      <c r="S19" s="56"/>
      <c r="T19" s="56"/>
      <c r="U19" s="56"/>
      <c r="V19" s="56"/>
      <c r="W19" s="56"/>
      <c r="X19" s="66"/>
      <c r="Y19" s="56"/>
      <c r="Z19" s="56"/>
    </row>
    <row r="20" spans="1:26">
      <c r="A20" s="55">
        <v>30</v>
      </c>
      <c r="B20" s="56"/>
      <c r="C20" s="56"/>
      <c r="D20" s="56"/>
      <c r="E20" s="164"/>
      <c r="F20" s="56"/>
      <c r="G20" s="108"/>
      <c r="H20" s="56"/>
      <c r="I20" s="67"/>
      <c r="J20" s="56"/>
      <c r="K20" s="76"/>
      <c r="L20" s="56"/>
      <c r="M20" s="56"/>
      <c r="N20" s="56"/>
      <c r="O20" s="67"/>
      <c r="P20" s="67"/>
      <c r="Q20" s="56"/>
      <c r="R20" s="56"/>
      <c r="S20" s="56"/>
      <c r="T20" s="56"/>
      <c r="U20" s="56"/>
      <c r="V20" s="56"/>
      <c r="W20" s="56"/>
      <c r="X20" s="66"/>
      <c r="Y20" s="56"/>
      <c r="Z20" s="56"/>
    </row>
    <row r="21" spans="1:26">
      <c r="A21" s="55">
        <v>25</v>
      </c>
      <c r="B21" s="56"/>
      <c r="C21" s="56"/>
      <c r="D21" s="56"/>
      <c r="E21" s="164"/>
      <c r="F21" s="56"/>
      <c r="G21" s="108"/>
      <c r="H21" s="56"/>
      <c r="I21" s="67"/>
      <c r="J21" s="56"/>
      <c r="K21" s="76"/>
      <c r="L21" s="56"/>
      <c r="M21" s="56"/>
      <c r="N21" s="56"/>
      <c r="O21" s="67"/>
      <c r="P21" s="67"/>
      <c r="Q21" s="56"/>
      <c r="R21" s="56"/>
      <c r="S21" s="56"/>
      <c r="T21" s="56"/>
      <c r="U21" s="56"/>
      <c r="V21" s="56"/>
      <c r="W21" s="56"/>
      <c r="X21" s="66"/>
      <c r="Y21" s="56"/>
      <c r="Z21" s="56"/>
    </row>
    <row r="22" spans="1:26">
      <c r="A22" s="55">
        <v>20</v>
      </c>
      <c r="B22" s="56"/>
      <c r="C22" s="56"/>
      <c r="D22" s="56"/>
      <c r="E22" s="164"/>
      <c r="F22" s="56"/>
      <c r="G22" s="108"/>
      <c r="H22" s="56"/>
      <c r="I22" s="67"/>
      <c r="J22" s="56"/>
      <c r="K22" s="76"/>
      <c r="L22" s="56"/>
      <c r="M22" s="56"/>
      <c r="N22" s="56"/>
      <c r="O22" s="67"/>
      <c r="P22" s="67"/>
      <c r="Q22" s="56"/>
      <c r="R22" s="56"/>
      <c r="S22" s="56"/>
      <c r="T22" s="56"/>
      <c r="U22" s="56"/>
      <c r="V22" s="56"/>
      <c r="W22" s="56"/>
      <c r="X22" s="66"/>
      <c r="Y22" s="56"/>
      <c r="Z22" s="56"/>
    </row>
    <row r="23" spans="1:26">
      <c r="A23" s="55">
        <v>15</v>
      </c>
      <c r="B23" s="56"/>
      <c r="C23" s="56"/>
      <c r="D23" s="56"/>
      <c r="E23" s="164"/>
      <c r="F23" s="56"/>
      <c r="G23" s="108"/>
      <c r="H23" s="56"/>
      <c r="I23" s="67"/>
      <c r="J23" s="56"/>
      <c r="K23" s="76"/>
      <c r="L23" s="56"/>
      <c r="M23" s="56"/>
      <c r="N23" s="56"/>
      <c r="O23" s="67"/>
      <c r="P23" s="67"/>
      <c r="Q23" s="56"/>
      <c r="R23" s="56"/>
      <c r="S23" s="56"/>
      <c r="T23" s="56"/>
      <c r="U23" s="56"/>
      <c r="V23" s="56"/>
      <c r="W23" s="56"/>
      <c r="X23" s="66"/>
      <c r="Y23" s="56"/>
      <c r="Z23" s="56"/>
    </row>
    <row r="24" spans="1:26">
      <c r="A24" s="55">
        <v>10</v>
      </c>
      <c r="B24" s="56"/>
      <c r="C24" s="56"/>
      <c r="D24" s="56"/>
      <c r="E24" s="164"/>
      <c r="F24" s="56"/>
      <c r="G24" s="108"/>
      <c r="H24" s="56"/>
      <c r="I24" s="67"/>
      <c r="J24" s="56"/>
      <c r="K24" s="76"/>
      <c r="L24" s="56"/>
      <c r="M24" s="56"/>
      <c r="N24" s="56"/>
      <c r="O24" s="67"/>
      <c r="P24" s="67"/>
      <c r="Q24" s="56"/>
      <c r="R24" s="56"/>
      <c r="S24" s="56"/>
      <c r="T24" s="56"/>
      <c r="U24" s="56"/>
      <c r="V24" s="56"/>
      <c r="W24" s="56"/>
      <c r="X24" s="66"/>
      <c r="Y24" s="56"/>
      <c r="Z24" s="56"/>
    </row>
    <row r="25" spans="1:26">
      <c r="A25" s="55">
        <v>5</v>
      </c>
      <c r="B25" s="56"/>
      <c r="C25" s="56"/>
      <c r="D25" s="56"/>
      <c r="E25" s="164"/>
      <c r="F25" s="56"/>
      <c r="G25" s="108"/>
      <c r="H25" s="56"/>
      <c r="I25" s="67"/>
      <c r="J25" s="56"/>
      <c r="K25" s="76"/>
      <c r="L25" s="56"/>
      <c r="M25" s="56"/>
      <c r="N25" s="56"/>
      <c r="O25" s="67"/>
      <c r="P25" s="67"/>
      <c r="Q25" s="56"/>
      <c r="R25" s="56"/>
      <c r="S25" s="56"/>
      <c r="T25" s="56"/>
      <c r="U25" s="56"/>
      <c r="V25" s="56"/>
      <c r="W25" s="56"/>
      <c r="X25" s="66"/>
      <c r="Y25" s="56"/>
      <c r="Z25" s="56"/>
    </row>
    <row r="26" spans="1:26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sortState xmlns:xlrd2="http://schemas.microsoft.com/office/spreadsheetml/2017/richdata2" ref="B6:V9">
    <sortCondition descending="1" ref="E6:E9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AB36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K37" sqref="K37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41" t="s">
        <v>172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183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54" t="s">
        <v>171</v>
      </c>
      <c r="B4" s="155"/>
      <c r="C4" s="155"/>
      <c r="D4" s="155"/>
      <c r="E4" s="156"/>
      <c r="F4" s="48" t="s">
        <v>186</v>
      </c>
      <c r="G4" s="48" t="s">
        <v>187</v>
      </c>
      <c r="H4" s="48" t="s">
        <v>188</v>
      </c>
      <c r="I4" s="73" t="s">
        <v>189</v>
      </c>
      <c r="J4" s="73" t="s">
        <v>269</v>
      </c>
      <c r="K4" s="73" t="s">
        <v>270</v>
      </c>
      <c r="L4" s="49" t="s">
        <v>271</v>
      </c>
      <c r="M4" s="49" t="s">
        <v>272</v>
      </c>
      <c r="N4" s="49" t="s">
        <v>273</v>
      </c>
      <c r="O4" s="49" t="s">
        <v>274</v>
      </c>
      <c r="P4" s="49" t="s">
        <v>275</v>
      </c>
      <c r="Q4" s="49" t="s">
        <v>276</v>
      </c>
      <c r="R4" s="49" t="s">
        <v>277</v>
      </c>
      <c r="S4" s="49" t="s">
        <v>278</v>
      </c>
      <c r="T4" s="49"/>
      <c r="U4" s="49"/>
      <c r="V4" s="49"/>
      <c r="W4" s="49"/>
      <c r="X4" s="49"/>
      <c r="Y4" s="49"/>
      <c r="Z4" s="42"/>
    </row>
    <row r="5" spans="1:26">
      <c r="A5" s="50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3">
        <v>1</v>
      </c>
      <c r="G5" s="53">
        <v>2</v>
      </c>
      <c r="H5" s="53">
        <v>3</v>
      </c>
      <c r="I5" s="53">
        <v>4</v>
      </c>
      <c r="J5" s="53">
        <v>5</v>
      </c>
      <c r="K5" s="53">
        <v>6</v>
      </c>
      <c r="L5" s="53">
        <v>7</v>
      </c>
      <c r="M5" s="53">
        <v>8</v>
      </c>
      <c r="N5" s="53">
        <v>9</v>
      </c>
      <c r="O5" s="53">
        <v>10</v>
      </c>
      <c r="P5" s="53">
        <v>11</v>
      </c>
      <c r="Q5" s="53">
        <v>12</v>
      </c>
      <c r="R5" s="53">
        <v>13</v>
      </c>
      <c r="S5" s="53">
        <v>14</v>
      </c>
      <c r="T5" s="53">
        <v>15</v>
      </c>
      <c r="U5" s="53">
        <v>16</v>
      </c>
      <c r="V5" s="53">
        <v>17</v>
      </c>
      <c r="W5" s="53">
        <v>18</v>
      </c>
      <c r="X5" s="53">
        <v>19</v>
      </c>
      <c r="Y5" s="53">
        <v>20</v>
      </c>
      <c r="Z5" s="54" t="s">
        <v>7</v>
      </c>
    </row>
    <row r="6" spans="1:26">
      <c r="A6" s="55">
        <v>100</v>
      </c>
      <c r="B6" s="56"/>
      <c r="C6" s="78" t="s">
        <v>264</v>
      </c>
      <c r="D6" s="78" t="s">
        <v>221</v>
      </c>
      <c r="E6" s="165">
        <f t="shared" ref="E6:E16" si="0">SUM(F6:Y6)</f>
        <v>200</v>
      </c>
      <c r="F6" s="92"/>
      <c r="G6" s="150" t="s">
        <v>255</v>
      </c>
      <c r="H6" s="92">
        <v>100</v>
      </c>
      <c r="I6" s="60">
        <v>100</v>
      </c>
      <c r="J6" s="60"/>
      <c r="K6" s="11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92"/>
      <c r="Y6" s="103"/>
      <c r="Z6" s="56"/>
    </row>
    <row r="7" spans="1:26">
      <c r="A7" s="55">
        <v>95</v>
      </c>
      <c r="B7" s="56"/>
      <c r="C7" s="78" t="s">
        <v>265</v>
      </c>
      <c r="D7" s="78" t="s">
        <v>40</v>
      </c>
      <c r="E7" s="165">
        <f t="shared" si="0"/>
        <v>185</v>
      </c>
      <c r="F7" s="92"/>
      <c r="G7" s="146"/>
      <c r="H7" s="92">
        <v>95</v>
      </c>
      <c r="I7" s="60">
        <v>90</v>
      </c>
      <c r="J7" s="60"/>
      <c r="K7" s="11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92"/>
      <c r="Y7" s="103"/>
      <c r="Z7" s="70"/>
    </row>
    <row r="8" spans="1:26">
      <c r="A8" s="55">
        <v>85</v>
      </c>
      <c r="B8" s="56"/>
      <c r="C8" s="86" t="s">
        <v>230</v>
      </c>
      <c r="D8" s="86" t="s">
        <v>25</v>
      </c>
      <c r="E8" s="165">
        <f t="shared" si="0"/>
        <v>100</v>
      </c>
      <c r="F8" s="92">
        <v>100</v>
      </c>
      <c r="G8" s="146"/>
      <c r="H8" s="92"/>
      <c r="I8" s="60"/>
      <c r="J8" s="60"/>
      <c r="K8" s="11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92"/>
      <c r="Y8" s="115"/>
      <c r="Z8" s="70"/>
    </row>
    <row r="9" spans="1:26">
      <c r="A9" s="55">
        <v>80</v>
      </c>
      <c r="B9" s="56"/>
      <c r="C9" s="86" t="s">
        <v>231</v>
      </c>
      <c r="D9" s="86" t="s">
        <v>25</v>
      </c>
      <c r="E9" s="165">
        <f t="shared" si="0"/>
        <v>100</v>
      </c>
      <c r="F9" s="103">
        <v>100</v>
      </c>
      <c r="G9" s="147"/>
      <c r="H9" s="103"/>
      <c r="I9" s="60"/>
      <c r="J9" s="60"/>
      <c r="K9" s="111"/>
      <c r="L9" s="66"/>
      <c r="M9" s="66"/>
      <c r="N9" s="66"/>
      <c r="O9" s="60"/>
      <c r="P9" s="60"/>
      <c r="Q9" s="66"/>
      <c r="R9" s="66"/>
      <c r="S9" s="66"/>
      <c r="T9" s="66"/>
      <c r="U9" s="66"/>
      <c r="V9" s="66"/>
      <c r="W9" s="66"/>
      <c r="X9" s="103"/>
      <c r="Y9" s="115"/>
      <c r="Z9" s="56"/>
    </row>
    <row r="10" spans="1:26">
      <c r="A10" s="55">
        <v>75</v>
      </c>
      <c r="B10" s="56"/>
      <c r="C10" s="86" t="s">
        <v>232</v>
      </c>
      <c r="D10" s="86" t="s">
        <v>25</v>
      </c>
      <c r="E10" s="165">
        <f t="shared" si="0"/>
        <v>100</v>
      </c>
      <c r="F10" s="103">
        <v>100</v>
      </c>
      <c r="G10" s="147"/>
      <c r="H10" s="103"/>
      <c r="I10" s="66"/>
      <c r="J10" s="66"/>
      <c r="K10" s="111"/>
      <c r="L10" s="66"/>
      <c r="M10" s="66"/>
      <c r="N10" s="66"/>
      <c r="O10" s="60"/>
      <c r="P10" s="60"/>
      <c r="Q10" s="66"/>
      <c r="R10" s="66"/>
      <c r="S10" s="66"/>
      <c r="T10" s="66"/>
      <c r="U10" s="66"/>
      <c r="V10" s="66"/>
      <c r="W10" s="66"/>
      <c r="X10" s="103"/>
      <c r="Y10" s="115"/>
      <c r="Z10" s="70"/>
    </row>
    <row r="11" spans="1:26">
      <c r="A11" s="55">
        <v>70</v>
      </c>
      <c r="B11" s="56"/>
      <c r="C11" s="78" t="s">
        <v>286</v>
      </c>
      <c r="D11" s="78" t="s">
        <v>25</v>
      </c>
      <c r="E11" s="165">
        <f t="shared" si="0"/>
        <v>95</v>
      </c>
      <c r="F11" s="92"/>
      <c r="G11" s="146"/>
      <c r="H11" s="92"/>
      <c r="I11" s="60">
        <v>95</v>
      </c>
      <c r="J11" s="60"/>
      <c r="K11" s="11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92"/>
      <c r="Y11" s="103"/>
      <c r="Z11" s="56"/>
    </row>
    <row r="12" spans="1:26">
      <c r="A12" s="55">
        <v>65</v>
      </c>
      <c r="B12" s="56"/>
      <c r="C12" s="78" t="s">
        <v>266</v>
      </c>
      <c r="D12" s="78" t="s">
        <v>40</v>
      </c>
      <c r="E12" s="165">
        <f t="shared" si="0"/>
        <v>90</v>
      </c>
      <c r="F12" s="92"/>
      <c r="G12" s="146"/>
      <c r="H12" s="92">
        <v>90</v>
      </c>
      <c r="I12" s="60"/>
      <c r="J12" s="60"/>
      <c r="K12" s="11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92"/>
      <c r="Y12" s="103"/>
      <c r="Z12" s="56"/>
    </row>
    <row r="13" spans="1:26">
      <c r="A13" s="55">
        <v>60</v>
      </c>
      <c r="B13" s="56"/>
      <c r="C13" s="78" t="s">
        <v>267</v>
      </c>
      <c r="D13" s="78" t="s">
        <v>40</v>
      </c>
      <c r="E13" s="165">
        <f t="shared" si="0"/>
        <v>80</v>
      </c>
      <c r="F13" s="92"/>
      <c r="G13" s="146"/>
      <c r="H13" s="92">
        <v>80</v>
      </c>
      <c r="I13" s="60"/>
      <c r="J13" s="60"/>
      <c r="K13" s="11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92"/>
      <c r="Y13" s="103"/>
      <c r="Z13" s="56"/>
    </row>
    <row r="14" spans="1:26">
      <c r="A14" s="55">
        <v>55</v>
      </c>
      <c r="B14" s="56"/>
      <c r="C14" s="56" t="s">
        <v>287</v>
      </c>
      <c r="D14" s="56" t="s">
        <v>40</v>
      </c>
      <c r="E14" s="164">
        <f t="shared" si="0"/>
        <v>85</v>
      </c>
      <c r="F14" s="60"/>
      <c r="G14" s="148"/>
      <c r="H14" s="60"/>
      <c r="I14" s="60">
        <v>85</v>
      </c>
      <c r="J14" s="60"/>
      <c r="K14" s="11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92"/>
      <c r="Y14" s="103"/>
      <c r="Z14" s="56"/>
    </row>
    <row r="15" spans="1:26">
      <c r="A15" s="55">
        <v>50</v>
      </c>
      <c r="B15" s="56"/>
      <c r="C15" s="56" t="s">
        <v>288</v>
      </c>
      <c r="D15" s="56" t="s">
        <v>40</v>
      </c>
      <c r="E15" s="164">
        <f t="shared" si="0"/>
        <v>80</v>
      </c>
      <c r="F15" s="60"/>
      <c r="G15" s="148"/>
      <c r="H15" s="60"/>
      <c r="I15" s="60">
        <v>80</v>
      </c>
      <c r="J15" s="60"/>
      <c r="K15" s="11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92"/>
      <c r="Y15" s="103"/>
      <c r="Z15" s="56"/>
    </row>
    <row r="16" spans="1:26">
      <c r="A16" s="55">
        <v>45</v>
      </c>
      <c r="B16" s="56"/>
      <c r="C16" s="56" t="s">
        <v>289</v>
      </c>
      <c r="D16" s="56" t="s">
        <v>290</v>
      </c>
      <c r="E16" s="164">
        <f t="shared" si="0"/>
        <v>75</v>
      </c>
      <c r="F16" s="60"/>
      <c r="G16" s="148"/>
      <c r="H16" s="60"/>
      <c r="I16" s="60">
        <v>75</v>
      </c>
      <c r="J16" s="60"/>
      <c r="K16" s="11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6"/>
      <c r="Z16" s="56"/>
    </row>
    <row r="17" spans="1:28">
      <c r="A17" s="55">
        <v>40</v>
      </c>
      <c r="B17" s="56"/>
      <c r="C17" s="56"/>
      <c r="D17" s="56"/>
      <c r="E17" s="164"/>
      <c r="F17" s="60"/>
      <c r="G17" s="148"/>
      <c r="H17" s="60"/>
      <c r="I17" s="60"/>
      <c r="J17" s="60"/>
      <c r="K17" s="11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6"/>
      <c r="Z17" s="56"/>
    </row>
    <row r="18" spans="1:28">
      <c r="A18" s="55">
        <v>35</v>
      </c>
      <c r="B18" s="56"/>
      <c r="C18" s="56"/>
      <c r="D18" s="56"/>
      <c r="E18" s="164"/>
      <c r="F18" s="66"/>
      <c r="G18" s="149"/>
      <c r="H18" s="66"/>
      <c r="I18" s="66"/>
      <c r="J18" s="66"/>
      <c r="K18" s="111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56"/>
    </row>
    <row r="19" spans="1:28">
      <c r="A19" s="55">
        <v>30</v>
      </c>
      <c r="B19" s="56"/>
      <c r="C19" s="56"/>
      <c r="D19" s="56"/>
      <c r="E19" s="164"/>
      <c r="F19" s="66"/>
      <c r="G19" s="149"/>
      <c r="H19" s="66"/>
      <c r="I19" s="66"/>
      <c r="J19" s="66"/>
      <c r="K19" s="111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56"/>
    </row>
    <row r="20" spans="1:28">
      <c r="A20" s="55">
        <v>25</v>
      </c>
      <c r="B20" s="56"/>
      <c r="C20" s="56"/>
      <c r="D20" s="56"/>
      <c r="E20" s="164"/>
      <c r="F20" s="66"/>
      <c r="G20" s="149"/>
      <c r="H20" s="66"/>
      <c r="I20" s="66"/>
      <c r="J20" s="66"/>
      <c r="K20" s="111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56"/>
    </row>
    <row r="21" spans="1:28">
      <c r="A21" s="55">
        <v>20</v>
      </c>
      <c r="B21" s="56"/>
      <c r="C21" s="56"/>
      <c r="D21" s="56"/>
      <c r="E21" s="164"/>
      <c r="F21" s="66"/>
      <c r="G21" s="149"/>
      <c r="H21" s="66"/>
      <c r="I21" s="66"/>
      <c r="J21" s="66"/>
      <c r="K21" s="111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56"/>
    </row>
    <row r="22" spans="1:28">
      <c r="A22" s="55">
        <v>15</v>
      </c>
      <c r="B22" s="56"/>
      <c r="C22" s="56"/>
      <c r="D22" s="56"/>
      <c r="E22" s="164"/>
      <c r="F22" s="66"/>
      <c r="G22" s="149"/>
      <c r="H22" s="66"/>
      <c r="I22" s="66"/>
      <c r="J22" s="66"/>
      <c r="K22" s="111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56"/>
    </row>
    <row r="23" spans="1:28">
      <c r="A23" s="55">
        <v>10</v>
      </c>
      <c r="B23" s="56"/>
      <c r="C23" s="56"/>
      <c r="D23" s="56"/>
      <c r="E23" s="164"/>
      <c r="F23" s="66"/>
      <c r="G23" s="149"/>
      <c r="H23" s="66"/>
      <c r="I23" s="66"/>
      <c r="J23" s="66"/>
      <c r="K23" s="111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56"/>
    </row>
    <row r="24" spans="1:28">
      <c r="A24" s="55">
        <v>5</v>
      </c>
      <c r="B24" s="56"/>
      <c r="C24" s="57"/>
      <c r="D24" s="57"/>
      <c r="E24" s="164"/>
      <c r="F24" s="66"/>
      <c r="G24" s="149"/>
      <c r="H24" s="66"/>
      <c r="I24" s="66"/>
      <c r="J24" s="66"/>
      <c r="K24" s="111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56"/>
    </row>
    <row r="25" spans="1:28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B25" s="1">
        <f>SUM(AB8:AB24)</f>
        <v>0</v>
      </c>
    </row>
    <row r="26" spans="1:28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8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8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8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8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8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8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 t="s">
        <v>9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</sheetData>
  <sortState xmlns:xlrd2="http://schemas.microsoft.com/office/spreadsheetml/2017/richdata2" ref="C5:X24">
    <sortCondition descending="1" ref="X5:X24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4C1B2-F397-E549-98FE-24ED1B536DE7}">
  <sheetPr>
    <tabColor theme="5" tint="0.39997558519241921"/>
  </sheetPr>
  <dimension ref="A1:Z38"/>
  <sheetViews>
    <sheetView zoomScale="130" zoomScaleNormal="130" workbookViewId="0">
      <selection activeCell="H30" sqref="H30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2"/>
      <c r="B1" s="4" t="s">
        <v>172</v>
      </c>
    </row>
    <row r="2" spans="1:26" s="21" customFormat="1" ht="21">
      <c r="B2" s="22" t="s">
        <v>1</v>
      </c>
      <c r="C2" s="20" t="s">
        <v>174</v>
      </c>
    </row>
    <row r="3" spans="1:26" ht="21">
      <c r="B3" s="26"/>
      <c r="F3" s="38"/>
      <c r="G3" s="38"/>
      <c r="H3" s="38"/>
    </row>
    <row r="4" spans="1:26" ht="147" customHeight="1">
      <c r="A4" s="154" t="s">
        <v>171</v>
      </c>
      <c r="B4" s="155"/>
      <c r="C4" s="155"/>
      <c r="D4" s="155"/>
      <c r="E4" s="156"/>
      <c r="F4" s="48" t="s">
        <v>186</v>
      </c>
      <c r="G4" s="48" t="s">
        <v>187</v>
      </c>
      <c r="H4" s="48" t="s">
        <v>279</v>
      </c>
      <c r="I4" s="73" t="s">
        <v>189</v>
      </c>
      <c r="J4" s="73" t="s">
        <v>269</v>
      </c>
      <c r="K4" s="73" t="s">
        <v>270</v>
      </c>
      <c r="L4" s="49" t="s">
        <v>271</v>
      </c>
      <c r="M4" s="49" t="s">
        <v>272</v>
      </c>
      <c r="N4" s="49" t="s">
        <v>273</v>
      </c>
      <c r="O4" s="49" t="s">
        <v>274</v>
      </c>
      <c r="P4" s="49" t="s">
        <v>275</v>
      </c>
      <c r="Q4" s="49" t="s">
        <v>276</v>
      </c>
      <c r="R4" s="49" t="s">
        <v>277</v>
      </c>
      <c r="S4" s="49" t="s">
        <v>278</v>
      </c>
      <c r="T4" s="49"/>
      <c r="U4" s="49"/>
      <c r="V4" s="49"/>
      <c r="W4" s="49"/>
      <c r="X4" s="49"/>
      <c r="Y4" s="49"/>
      <c r="Z4" s="42"/>
    </row>
    <row r="5" spans="1:26">
      <c r="A5" s="50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3">
        <v>1</v>
      </c>
      <c r="G5" s="53">
        <v>2</v>
      </c>
      <c r="H5" s="113">
        <v>3</v>
      </c>
      <c r="I5" s="113">
        <v>4</v>
      </c>
      <c r="J5" s="113">
        <v>5</v>
      </c>
      <c r="K5" s="113">
        <v>6</v>
      </c>
      <c r="L5" s="113">
        <v>7</v>
      </c>
      <c r="M5" s="113">
        <v>8</v>
      </c>
      <c r="N5" s="113">
        <v>9</v>
      </c>
      <c r="O5" s="113">
        <v>10</v>
      </c>
      <c r="P5" s="113">
        <v>11</v>
      </c>
      <c r="Q5" s="113">
        <v>12</v>
      </c>
      <c r="R5" s="113">
        <v>13</v>
      </c>
      <c r="S5" s="113">
        <v>14</v>
      </c>
      <c r="T5" s="113">
        <v>15</v>
      </c>
      <c r="U5" s="53">
        <v>16</v>
      </c>
      <c r="V5" s="53">
        <v>17</v>
      </c>
      <c r="W5" s="53">
        <v>18</v>
      </c>
      <c r="X5" s="53">
        <v>19</v>
      </c>
      <c r="Y5" s="53">
        <v>20</v>
      </c>
      <c r="Z5" s="54" t="s">
        <v>7</v>
      </c>
    </row>
    <row r="6" spans="1:26">
      <c r="A6" s="55">
        <v>100</v>
      </c>
      <c r="B6" s="56"/>
      <c r="C6" s="3" t="s">
        <v>190</v>
      </c>
      <c r="D6" s="3" t="s">
        <v>191</v>
      </c>
      <c r="E6" s="165">
        <f t="shared" ref="E6:E14" si="0">SUM(F6:Y6)</f>
        <v>100</v>
      </c>
      <c r="F6" s="58">
        <v>100</v>
      </c>
      <c r="G6" s="59" t="s">
        <v>112</v>
      </c>
      <c r="H6" s="60"/>
      <c r="I6" s="60"/>
      <c r="J6" s="60"/>
      <c r="K6" s="109"/>
      <c r="L6" s="60"/>
      <c r="M6" s="60"/>
      <c r="N6" s="60"/>
      <c r="O6" s="60"/>
      <c r="P6" s="60"/>
      <c r="Q6" s="60"/>
      <c r="R6" s="60"/>
      <c r="S6" s="60"/>
      <c r="T6" s="60"/>
      <c r="U6" s="58"/>
      <c r="V6" s="58"/>
      <c r="W6" s="58"/>
      <c r="X6" s="60"/>
      <c r="Y6" s="56"/>
      <c r="Z6" s="56"/>
    </row>
    <row r="7" spans="1:26">
      <c r="A7" s="55">
        <v>95</v>
      </c>
      <c r="B7" s="56"/>
      <c r="C7" s="3" t="s">
        <v>192</v>
      </c>
      <c r="D7" s="3" t="s">
        <v>34</v>
      </c>
      <c r="E7" s="165">
        <f t="shared" si="0"/>
        <v>300</v>
      </c>
      <c r="F7" s="58">
        <v>100</v>
      </c>
      <c r="G7" s="61"/>
      <c r="H7" s="60">
        <v>100</v>
      </c>
      <c r="I7" s="60">
        <v>100</v>
      </c>
      <c r="J7" s="60"/>
      <c r="K7" s="110"/>
      <c r="L7" s="60"/>
      <c r="M7" s="60"/>
      <c r="N7" s="60"/>
      <c r="O7" s="60"/>
      <c r="P7" s="60"/>
      <c r="Q7" s="60"/>
      <c r="R7" s="60"/>
      <c r="S7" s="60"/>
      <c r="T7" s="60"/>
      <c r="U7" s="58"/>
      <c r="V7" s="58"/>
      <c r="W7" s="58"/>
      <c r="X7" s="60"/>
      <c r="Y7" s="62"/>
      <c r="Z7" s="70"/>
    </row>
    <row r="8" spans="1:26">
      <c r="A8" s="55">
        <v>90</v>
      </c>
      <c r="B8" s="56"/>
      <c r="C8" s="3" t="s">
        <v>193</v>
      </c>
      <c r="D8" s="3" t="s">
        <v>34</v>
      </c>
      <c r="E8" s="165">
        <f t="shared" si="0"/>
        <v>300</v>
      </c>
      <c r="F8" s="56">
        <v>100</v>
      </c>
      <c r="G8" s="64"/>
      <c r="H8" s="66">
        <v>100</v>
      </c>
      <c r="I8" s="60">
        <v>100</v>
      </c>
      <c r="J8" s="60"/>
      <c r="K8" s="111"/>
      <c r="L8" s="66"/>
      <c r="M8" s="66"/>
      <c r="N8" s="66"/>
      <c r="O8" s="60"/>
      <c r="P8" s="60"/>
      <c r="Q8" s="66"/>
      <c r="R8" s="66"/>
      <c r="S8" s="66"/>
      <c r="T8" s="66"/>
      <c r="U8" s="56"/>
      <c r="V8" s="56"/>
      <c r="W8" s="56"/>
      <c r="X8" s="66"/>
      <c r="Y8" s="39"/>
      <c r="Z8" s="56"/>
    </row>
    <row r="9" spans="1:26">
      <c r="A9" s="55">
        <v>85</v>
      </c>
      <c r="B9" s="56"/>
      <c r="C9" s="3" t="s">
        <v>194</v>
      </c>
      <c r="D9" s="3" t="s">
        <v>40</v>
      </c>
      <c r="E9" s="165">
        <f t="shared" si="0"/>
        <v>300</v>
      </c>
      <c r="F9" s="56">
        <v>100</v>
      </c>
      <c r="G9" s="65"/>
      <c r="H9" s="66">
        <v>100</v>
      </c>
      <c r="I9" s="66">
        <v>100</v>
      </c>
      <c r="J9" s="66"/>
      <c r="K9" s="111"/>
      <c r="L9" s="66"/>
      <c r="M9" s="66"/>
      <c r="N9" s="66"/>
      <c r="O9" s="60"/>
      <c r="P9" s="60"/>
      <c r="Q9" s="66"/>
      <c r="R9" s="66"/>
      <c r="S9" s="66"/>
      <c r="T9" s="66"/>
      <c r="U9" s="56"/>
      <c r="V9" s="56"/>
      <c r="W9" s="56"/>
      <c r="X9" s="66"/>
      <c r="Y9" s="62"/>
      <c r="Z9" s="70"/>
    </row>
    <row r="10" spans="1:26">
      <c r="A10" s="55">
        <v>80</v>
      </c>
      <c r="B10" s="56"/>
      <c r="C10" s="3" t="s">
        <v>195</v>
      </c>
      <c r="D10" s="3" t="s">
        <v>40</v>
      </c>
      <c r="E10" s="165">
        <f t="shared" si="0"/>
        <v>300</v>
      </c>
      <c r="F10" s="58">
        <v>100</v>
      </c>
      <c r="G10" s="61"/>
      <c r="H10" s="60">
        <v>100</v>
      </c>
      <c r="I10" s="60">
        <v>100</v>
      </c>
      <c r="J10" s="60"/>
      <c r="K10" s="110"/>
      <c r="L10" s="60"/>
      <c r="M10" s="60"/>
      <c r="N10" s="60"/>
      <c r="O10" s="60"/>
      <c r="P10" s="60"/>
      <c r="Q10" s="60"/>
      <c r="R10" s="60"/>
      <c r="S10" s="60"/>
      <c r="T10" s="60"/>
      <c r="U10" s="58"/>
      <c r="V10" s="58"/>
      <c r="W10" s="58"/>
      <c r="X10" s="58"/>
      <c r="Y10" s="69"/>
      <c r="Z10" s="56"/>
    </row>
    <row r="11" spans="1:26">
      <c r="A11" s="55">
        <v>75</v>
      </c>
      <c r="B11" s="56"/>
      <c r="C11" s="78" t="s">
        <v>234</v>
      </c>
      <c r="D11" s="78" t="s">
        <v>200</v>
      </c>
      <c r="E11" s="165">
        <f t="shared" si="0"/>
        <v>200</v>
      </c>
      <c r="F11" s="58"/>
      <c r="G11" s="61"/>
      <c r="H11" s="60">
        <v>100</v>
      </c>
      <c r="I11" s="60">
        <v>100</v>
      </c>
      <c r="J11" s="60"/>
      <c r="K11" s="110"/>
      <c r="L11" s="60"/>
      <c r="M11" s="60"/>
      <c r="N11" s="60"/>
      <c r="O11" s="60"/>
      <c r="P11" s="60"/>
      <c r="Q11" s="60"/>
      <c r="R11" s="60"/>
      <c r="S11" s="60"/>
      <c r="T11" s="60"/>
      <c r="U11" s="58"/>
      <c r="V11" s="58"/>
      <c r="W11" s="58"/>
      <c r="X11" s="58"/>
      <c r="Y11" s="42"/>
      <c r="Z11" s="70"/>
    </row>
    <row r="12" spans="1:26">
      <c r="A12" s="55">
        <v>70</v>
      </c>
      <c r="B12" s="56"/>
      <c r="C12" s="56" t="s">
        <v>235</v>
      </c>
      <c r="D12" s="56" t="s">
        <v>34</v>
      </c>
      <c r="E12" s="165">
        <f t="shared" si="0"/>
        <v>100</v>
      </c>
      <c r="F12" s="58"/>
      <c r="G12" s="61"/>
      <c r="H12" s="60">
        <v>100</v>
      </c>
      <c r="I12" s="60"/>
      <c r="J12" s="60"/>
      <c r="K12" s="110"/>
      <c r="L12" s="60"/>
      <c r="M12" s="60"/>
      <c r="N12" s="60"/>
      <c r="O12" s="60"/>
      <c r="P12" s="60"/>
      <c r="Q12" s="60"/>
      <c r="R12" s="60"/>
      <c r="S12" s="60"/>
      <c r="T12" s="60"/>
      <c r="U12" s="58"/>
      <c r="V12" s="58"/>
      <c r="W12" s="58"/>
      <c r="X12" s="58"/>
      <c r="Y12" s="69"/>
      <c r="Z12" s="56"/>
    </row>
    <row r="13" spans="1:26">
      <c r="A13" s="55">
        <v>65</v>
      </c>
      <c r="B13" s="56"/>
      <c r="C13" s="56" t="s">
        <v>236</v>
      </c>
      <c r="D13" s="56" t="s">
        <v>98</v>
      </c>
      <c r="E13" s="165">
        <f t="shared" si="0"/>
        <v>200</v>
      </c>
      <c r="F13" s="58"/>
      <c r="G13" s="61"/>
      <c r="H13" s="60">
        <v>100</v>
      </c>
      <c r="I13" s="60">
        <v>100</v>
      </c>
      <c r="J13" s="60"/>
      <c r="K13" s="110"/>
      <c r="L13" s="60"/>
      <c r="M13" s="60"/>
      <c r="N13" s="60"/>
      <c r="O13" s="60"/>
      <c r="P13" s="60"/>
      <c r="Q13" s="60"/>
      <c r="R13" s="60"/>
      <c r="S13" s="60"/>
      <c r="T13" s="60"/>
      <c r="U13" s="58"/>
      <c r="V13" s="58"/>
      <c r="W13" s="58"/>
      <c r="X13" s="58"/>
      <c r="Y13" s="56"/>
      <c r="Z13" s="56"/>
    </row>
    <row r="14" spans="1:26">
      <c r="A14" s="55">
        <v>60</v>
      </c>
      <c r="B14" s="56"/>
      <c r="C14" s="56" t="s">
        <v>280</v>
      </c>
      <c r="D14" s="56" t="s">
        <v>98</v>
      </c>
      <c r="E14" s="164">
        <f t="shared" si="0"/>
        <v>100</v>
      </c>
      <c r="F14" s="58"/>
      <c r="G14" s="61"/>
      <c r="H14" s="60"/>
      <c r="I14" s="60">
        <v>100</v>
      </c>
      <c r="J14" s="60"/>
      <c r="K14" s="110"/>
      <c r="L14" s="60"/>
      <c r="M14" s="60"/>
      <c r="N14" s="60"/>
      <c r="O14" s="60"/>
      <c r="P14" s="60"/>
      <c r="Q14" s="60"/>
      <c r="R14" s="60"/>
      <c r="S14" s="60"/>
      <c r="T14" s="60"/>
      <c r="U14" s="58"/>
      <c r="V14" s="58"/>
      <c r="W14" s="58"/>
      <c r="X14" s="60"/>
      <c r="Y14" s="56"/>
      <c r="Z14" s="56"/>
    </row>
    <row r="15" spans="1:26">
      <c r="A15" s="55">
        <v>55</v>
      </c>
      <c r="B15" s="56"/>
      <c r="C15" s="56"/>
      <c r="D15" s="56"/>
      <c r="E15" s="164"/>
      <c r="F15" s="58"/>
      <c r="G15" s="71"/>
      <c r="H15" s="60"/>
      <c r="I15" s="60"/>
      <c r="J15" s="60"/>
      <c r="K15" s="110"/>
      <c r="L15" s="60"/>
      <c r="M15" s="60"/>
      <c r="N15" s="60"/>
      <c r="O15" s="60"/>
      <c r="P15" s="60"/>
      <c r="Q15" s="60"/>
      <c r="R15" s="60"/>
      <c r="S15" s="60"/>
      <c r="T15" s="60"/>
      <c r="U15" s="58"/>
      <c r="V15" s="58"/>
      <c r="W15" s="58"/>
      <c r="X15" s="60"/>
      <c r="Y15" s="56"/>
      <c r="Z15" s="56"/>
    </row>
    <row r="16" spans="1:26">
      <c r="A16" s="55">
        <v>50</v>
      </c>
      <c r="B16" s="56"/>
      <c r="C16" s="56"/>
      <c r="D16" s="56"/>
      <c r="E16" s="164"/>
      <c r="F16" s="58"/>
      <c r="G16" s="71"/>
      <c r="H16" s="60"/>
      <c r="I16" s="60"/>
      <c r="J16" s="60"/>
      <c r="K16" s="110"/>
      <c r="L16" s="60"/>
      <c r="M16" s="60"/>
      <c r="N16" s="60"/>
      <c r="O16" s="60"/>
      <c r="P16" s="60"/>
      <c r="Q16" s="60"/>
      <c r="R16" s="60"/>
      <c r="S16" s="60"/>
      <c r="T16" s="60"/>
      <c r="U16" s="58"/>
      <c r="V16" s="58"/>
      <c r="W16" s="58"/>
      <c r="X16" s="60"/>
      <c r="Y16" s="56"/>
      <c r="Z16" s="56"/>
    </row>
    <row r="17" spans="1:26">
      <c r="A17" s="55">
        <v>45</v>
      </c>
      <c r="B17" s="56"/>
      <c r="C17" s="56"/>
      <c r="D17" s="56"/>
      <c r="E17" s="164"/>
      <c r="F17" s="58"/>
      <c r="G17" s="61"/>
      <c r="H17" s="60"/>
      <c r="I17" s="60"/>
      <c r="J17" s="60"/>
      <c r="K17" s="110"/>
      <c r="L17" s="60"/>
      <c r="M17" s="60"/>
      <c r="N17" s="60"/>
      <c r="O17" s="60"/>
      <c r="P17" s="60"/>
      <c r="Q17" s="60"/>
      <c r="R17" s="60"/>
      <c r="S17" s="60"/>
      <c r="T17" s="60"/>
      <c r="U17" s="58"/>
      <c r="V17" s="58"/>
      <c r="W17" s="58"/>
      <c r="X17" s="60"/>
      <c r="Y17" s="56"/>
      <c r="Z17" s="56"/>
    </row>
    <row r="18" spans="1:26">
      <c r="A18" s="55">
        <v>40</v>
      </c>
      <c r="B18" s="56"/>
      <c r="C18" s="56"/>
      <c r="D18" s="56"/>
      <c r="E18" s="164"/>
      <c r="F18" s="58"/>
      <c r="G18" s="71"/>
      <c r="H18" s="60"/>
      <c r="I18" s="60"/>
      <c r="J18" s="60"/>
      <c r="K18" s="110"/>
      <c r="L18" s="60"/>
      <c r="M18" s="60"/>
      <c r="N18" s="60"/>
      <c r="O18" s="60"/>
      <c r="P18" s="60"/>
      <c r="Q18" s="60"/>
      <c r="R18" s="60"/>
      <c r="S18" s="60"/>
      <c r="T18" s="60"/>
      <c r="U18" s="58"/>
      <c r="V18" s="58"/>
      <c r="W18" s="58"/>
      <c r="X18" s="60"/>
      <c r="Y18" s="56"/>
      <c r="Z18" s="56"/>
    </row>
    <row r="19" spans="1:26">
      <c r="A19" s="55">
        <v>35</v>
      </c>
      <c r="B19" s="56"/>
      <c r="C19" s="56"/>
      <c r="D19" s="56"/>
      <c r="E19" s="164"/>
      <c r="F19" s="56"/>
      <c r="G19" s="65"/>
      <c r="H19" s="66"/>
      <c r="I19" s="66"/>
      <c r="J19" s="66"/>
      <c r="K19" s="111"/>
      <c r="L19" s="66"/>
      <c r="M19" s="66"/>
      <c r="N19" s="66"/>
      <c r="O19" s="66"/>
      <c r="P19" s="66"/>
      <c r="Q19" s="66"/>
      <c r="R19" s="66"/>
      <c r="S19" s="66"/>
      <c r="T19" s="66"/>
      <c r="U19" s="56"/>
      <c r="V19" s="56"/>
      <c r="W19" s="56"/>
      <c r="X19" s="66"/>
      <c r="Y19" s="56"/>
      <c r="Z19" s="56"/>
    </row>
    <row r="20" spans="1:26">
      <c r="A20" s="55">
        <v>30</v>
      </c>
      <c r="B20" s="56"/>
      <c r="C20" s="56"/>
      <c r="D20" s="56"/>
      <c r="E20" s="164"/>
      <c r="F20" s="56"/>
      <c r="G20" s="65"/>
      <c r="H20" s="66"/>
      <c r="I20" s="66"/>
      <c r="J20" s="66"/>
      <c r="K20" s="111"/>
      <c r="L20" s="66"/>
      <c r="M20" s="66"/>
      <c r="N20" s="66"/>
      <c r="O20" s="66"/>
      <c r="P20" s="66"/>
      <c r="Q20" s="66"/>
      <c r="R20" s="66"/>
      <c r="S20" s="66"/>
      <c r="T20" s="66"/>
      <c r="U20" s="56"/>
      <c r="V20" s="56"/>
      <c r="W20" s="56"/>
      <c r="X20" s="66"/>
      <c r="Y20" s="56"/>
      <c r="Z20" s="56"/>
    </row>
    <row r="21" spans="1:26">
      <c r="A21" s="55">
        <v>25</v>
      </c>
      <c r="B21" s="56"/>
      <c r="C21" s="56"/>
      <c r="D21" s="56"/>
      <c r="E21" s="164"/>
      <c r="F21" s="56"/>
      <c r="G21" s="65"/>
      <c r="H21" s="66"/>
      <c r="I21" s="66"/>
      <c r="J21" s="66"/>
      <c r="K21" s="111"/>
      <c r="L21" s="66"/>
      <c r="M21" s="66"/>
      <c r="N21" s="66"/>
      <c r="O21" s="66"/>
      <c r="P21" s="66"/>
      <c r="Q21" s="66"/>
      <c r="R21" s="66"/>
      <c r="S21" s="66"/>
      <c r="T21" s="66"/>
      <c r="U21" s="56"/>
      <c r="V21" s="56"/>
      <c r="W21" s="56"/>
      <c r="X21" s="66"/>
      <c r="Y21" s="56"/>
      <c r="Z21" s="56"/>
    </row>
    <row r="22" spans="1:26">
      <c r="A22" s="55">
        <v>20</v>
      </c>
      <c r="B22" s="56"/>
      <c r="C22" s="56"/>
      <c r="D22" s="56"/>
      <c r="E22" s="164"/>
      <c r="F22" s="56"/>
      <c r="G22" s="65"/>
      <c r="H22" s="66"/>
      <c r="I22" s="66"/>
      <c r="J22" s="66"/>
      <c r="K22" s="111"/>
      <c r="L22" s="66"/>
      <c r="M22" s="66"/>
      <c r="N22" s="66"/>
      <c r="O22" s="66"/>
      <c r="P22" s="66"/>
      <c r="Q22" s="66"/>
      <c r="R22" s="66"/>
      <c r="S22" s="66"/>
      <c r="T22" s="66"/>
      <c r="U22" s="56"/>
      <c r="V22" s="56"/>
      <c r="W22" s="56"/>
      <c r="X22" s="66"/>
      <c r="Y22" s="56"/>
      <c r="Z22" s="56"/>
    </row>
    <row r="23" spans="1:26">
      <c r="A23" s="55">
        <v>15</v>
      </c>
      <c r="B23" s="56"/>
      <c r="C23" s="56"/>
      <c r="D23" s="56"/>
      <c r="E23" s="164"/>
      <c r="F23" s="56"/>
      <c r="G23" s="65"/>
      <c r="H23" s="66"/>
      <c r="I23" s="66"/>
      <c r="J23" s="66"/>
      <c r="K23" s="111"/>
      <c r="L23" s="66"/>
      <c r="M23" s="66"/>
      <c r="N23" s="66"/>
      <c r="O23" s="66"/>
      <c r="P23" s="66"/>
      <c r="Q23" s="66"/>
      <c r="R23" s="66"/>
      <c r="S23" s="66"/>
      <c r="T23" s="66"/>
      <c r="U23" s="56"/>
      <c r="V23" s="56"/>
      <c r="W23" s="56"/>
      <c r="X23" s="66"/>
      <c r="Y23" s="56"/>
      <c r="Z23" s="56"/>
    </row>
    <row r="24" spans="1:26">
      <c r="A24" s="55">
        <v>10</v>
      </c>
      <c r="B24" s="56"/>
      <c r="C24" s="56"/>
      <c r="D24" s="56"/>
      <c r="E24" s="164"/>
      <c r="F24" s="56"/>
      <c r="G24" s="65"/>
      <c r="H24" s="66"/>
      <c r="I24" s="66"/>
      <c r="J24" s="66"/>
      <c r="K24" s="111"/>
      <c r="L24" s="66"/>
      <c r="M24" s="66"/>
      <c r="N24" s="66"/>
      <c r="O24" s="66"/>
      <c r="P24" s="66"/>
      <c r="Q24" s="66"/>
      <c r="R24" s="66"/>
      <c r="S24" s="66"/>
      <c r="T24" s="66"/>
      <c r="U24" s="56"/>
      <c r="V24" s="56"/>
      <c r="W24" s="56"/>
      <c r="X24" s="66"/>
      <c r="Y24" s="56"/>
      <c r="Z24" s="56"/>
    </row>
    <row r="25" spans="1:26">
      <c r="A25" s="55">
        <v>5</v>
      </c>
      <c r="B25" s="56"/>
      <c r="C25" s="56"/>
      <c r="D25" s="56"/>
      <c r="E25" s="165"/>
      <c r="F25" s="56"/>
      <c r="G25" s="65"/>
      <c r="H25" s="66"/>
      <c r="I25" s="66"/>
      <c r="J25" s="66"/>
      <c r="K25" s="111"/>
      <c r="L25" s="66"/>
      <c r="M25" s="66"/>
      <c r="N25" s="66"/>
      <c r="O25" s="66"/>
      <c r="P25" s="66"/>
      <c r="Q25" s="66"/>
      <c r="R25" s="66"/>
      <c r="S25" s="66"/>
      <c r="T25" s="66"/>
      <c r="U25" s="56"/>
      <c r="V25" s="56"/>
      <c r="W25" s="56"/>
      <c r="X25" s="66"/>
      <c r="Y25" s="56"/>
      <c r="Z25" s="56"/>
    </row>
    <row r="26" spans="1:26"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</row>
    <row r="33" spans="3:11" ht="16">
      <c r="C33" s="112"/>
    </row>
    <row r="34" spans="3:11" ht="16">
      <c r="C34" s="112"/>
    </row>
    <row r="35" spans="3:11" ht="16">
      <c r="C35" s="112"/>
    </row>
    <row r="36" spans="3:11" ht="16">
      <c r="C36" s="112"/>
    </row>
    <row r="37" spans="3:11" ht="16">
      <c r="C37" s="112"/>
      <c r="K37" s="1" t="s">
        <v>9</v>
      </c>
    </row>
    <row r="38" spans="3:11" ht="16">
      <c r="C38" s="112"/>
    </row>
  </sheetData>
  <mergeCells count="1">
    <mergeCell ref="A4:E4"/>
  </mergeCells>
  <pageMargins left="0.7" right="0.7" top="0.75" bottom="0.75" header="0.3" footer="0.3"/>
  <pageSetup paperSize="9" orientation="landscape" horizontalDpi="0" verticalDpi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 tint="0.39997558519241921"/>
  </sheetPr>
  <dimension ref="A1:Z37"/>
  <sheetViews>
    <sheetView zoomScale="120" zoomScaleNormal="12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K29" sqref="K29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41" t="s">
        <v>299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184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54" t="s">
        <v>171</v>
      </c>
      <c r="B4" s="155"/>
      <c r="C4" s="155"/>
      <c r="D4" s="155"/>
      <c r="E4" s="156"/>
      <c r="F4" s="48" t="s">
        <v>186</v>
      </c>
      <c r="G4" s="48" t="s">
        <v>187</v>
      </c>
      <c r="H4" s="48" t="s">
        <v>188</v>
      </c>
      <c r="I4" s="73" t="s">
        <v>189</v>
      </c>
      <c r="J4" s="73" t="s">
        <v>269</v>
      </c>
      <c r="K4" s="73" t="s">
        <v>270</v>
      </c>
      <c r="L4" s="49" t="s">
        <v>271</v>
      </c>
      <c r="M4" s="49" t="s">
        <v>272</v>
      </c>
      <c r="N4" s="49" t="s">
        <v>273</v>
      </c>
      <c r="O4" s="49" t="s">
        <v>274</v>
      </c>
      <c r="P4" s="49" t="s">
        <v>275</v>
      </c>
      <c r="Q4" s="49" t="s">
        <v>276</v>
      </c>
      <c r="R4" s="49" t="s">
        <v>277</v>
      </c>
      <c r="S4" s="49" t="s">
        <v>278</v>
      </c>
      <c r="T4" s="49"/>
      <c r="U4" s="49"/>
      <c r="V4" s="49"/>
      <c r="W4" s="49"/>
      <c r="X4" s="49"/>
      <c r="Y4" s="49"/>
      <c r="Z4" s="42"/>
    </row>
    <row r="5" spans="1:26">
      <c r="A5" s="50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3">
        <v>1</v>
      </c>
      <c r="G5" s="53">
        <v>2</v>
      </c>
      <c r="H5" s="53">
        <v>3</v>
      </c>
      <c r="I5" s="53">
        <v>4</v>
      </c>
      <c r="J5" s="53">
        <v>5</v>
      </c>
      <c r="K5" s="53">
        <v>6</v>
      </c>
      <c r="L5" s="53">
        <v>7</v>
      </c>
      <c r="M5" s="53">
        <v>8</v>
      </c>
      <c r="N5" s="53">
        <v>9</v>
      </c>
      <c r="O5" s="53">
        <v>10</v>
      </c>
      <c r="P5" s="53">
        <v>11</v>
      </c>
      <c r="Q5" s="53">
        <v>12</v>
      </c>
      <c r="R5" s="53">
        <v>13</v>
      </c>
      <c r="S5" s="53">
        <v>14</v>
      </c>
      <c r="T5" s="53">
        <v>15</v>
      </c>
      <c r="U5" s="53">
        <v>16</v>
      </c>
      <c r="V5" s="53">
        <v>17</v>
      </c>
      <c r="W5" s="53">
        <v>18</v>
      </c>
      <c r="X5" s="53">
        <v>19</v>
      </c>
      <c r="Y5" s="53">
        <v>20</v>
      </c>
      <c r="Z5" s="54" t="s">
        <v>7</v>
      </c>
    </row>
    <row r="6" spans="1:26">
      <c r="A6" s="55">
        <v>100</v>
      </c>
      <c r="B6" s="56"/>
      <c r="C6" s="86" t="s">
        <v>225</v>
      </c>
      <c r="D6" s="86" t="s">
        <v>25</v>
      </c>
      <c r="E6" s="164">
        <f>SUM(F6:Y6)</f>
        <v>100</v>
      </c>
      <c r="F6" s="58">
        <v>100</v>
      </c>
      <c r="G6" s="59" t="s">
        <v>112</v>
      </c>
      <c r="H6" s="58"/>
      <c r="I6" s="58"/>
      <c r="J6" s="58"/>
      <c r="K6" s="74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60"/>
      <c r="Y6" s="56"/>
      <c r="Z6" s="56"/>
    </row>
    <row r="7" spans="1:26">
      <c r="A7" s="55">
        <v>95</v>
      </c>
      <c r="B7" s="56"/>
      <c r="C7" s="57"/>
      <c r="D7" s="57"/>
      <c r="E7" s="164"/>
      <c r="F7" s="58"/>
      <c r="G7" s="61"/>
      <c r="H7" s="58"/>
      <c r="I7" s="58"/>
      <c r="J7" s="58"/>
      <c r="K7" s="75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60"/>
      <c r="Y7" s="62"/>
      <c r="Z7" s="70"/>
    </row>
    <row r="8" spans="1:26">
      <c r="A8" s="55">
        <v>90</v>
      </c>
      <c r="B8" s="56"/>
      <c r="C8" s="57"/>
      <c r="D8" s="57"/>
      <c r="E8" s="164"/>
      <c r="F8" s="56"/>
      <c r="G8" s="64"/>
      <c r="H8" s="56"/>
      <c r="I8" s="58"/>
      <c r="J8" s="58"/>
      <c r="K8" s="76"/>
      <c r="L8" s="56"/>
      <c r="M8" s="56"/>
      <c r="N8" s="56"/>
      <c r="O8" s="58"/>
      <c r="P8" s="58"/>
      <c r="Q8" s="56"/>
      <c r="R8" s="56"/>
      <c r="S8" s="56"/>
      <c r="T8" s="56"/>
      <c r="U8" s="56"/>
      <c r="V8" s="56"/>
      <c r="W8" s="56"/>
      <c r="X8" s="66"/>
      <c r="Y8" s="39"/>
      <c r="Z8" s="56"/>
    </row>
    <row r="9" spans="1:26">
      <c r="A9" s="55">
        <v>85</v>
      </c>
      <c r="B9" s="56"/>
      <c r="C9" s="57"/>
      <c r="D9" s="57"/>
      <c r="E9" s="164"/>
      <c r="F9" s="56"/>
      <c r="G9" s="65"/>
      <c r="H9" s="56"/>
      <c r="I9" s="67"/>
      <c r="J9" s="56"/>
      <c r="K9" s="76"/>
      <c r="L9" s="56"/>
      <c r="M9" s="56"/>
      <c r="N9" s="56"/>
      <c r="O9" s="58"/>
      <c r="P9" s="58"/>
      <c r="Q9" s="56"/>
      <c r="R9" s="56"/>
      <c r="S9" s="56"/>
      <c r="T9" s="56"/>
      <c r="U9" s="56"/>
      <c r="V9" s="56"/>
      <c r="W9" s="56"/>
      <c r="X9" s="66"/>
      <c r="Y9" s="62"/>
      <c r="Z9" s="70"/>
    </row>
    <row r="10" spans="1:26">
      <c r="A10" s="55">
        <v>80</v>
      </c>
      <c r="B10" s="56"/>
      <c r="C10" s="56"/>
      <c r="D10" s="56"/>
      <c r="E10" s="164"/>
      <c r="F10" s="58"/>
      <c r="G10" s="61"/>
      <c r="H10" s="58"/>
      <c r="I10" s="68"/>
      <c r="J10" s="58"/>
      <c r="K10" s="75"/>
      <c r="L10" s="58"/>
      <c r="M10" s="58"/>
      <c r="N10" s="58"/>
      <c r="O10" s="68"/>
      <c r="P10" s="68"/>
      <c r="Q10" s="58"/>
      <c r="R10" s="58"/>
      <c r="S10" s="58"/>
      <c r="T10" s="58"/>
      <c r="U10" s="58"/>
      <c r="V10" s="58"/>
      <c r="W10" s="58"/>
      <c r="X10" s="58"/>
      <c r="Y10" s="69"/>
      <c r="Z10" s="56"/>
    </row>
    <row r="11" spans="1:26">
      <c r="A11" s="55">
        <v>75</v>
      </c>
      <c r="B11" s="56"/>
      <c r="C11" s="56"/>
      <c r="D11" s="56"/>
      <c r="E11" s="164"/>
      <c r="F11" s="58"/>
      <c r="G11" s="61"/>
      <c r="H11" s="58"/>
      <c r="I11" s="68"/>
      <c r="J11" s="58"/>
      <c r="K11" s="75"/>
      <c r="L11" s="58"/>
      <c r="M11" s="58"/>
      <c r="N11" s="58"/>
      <c r="O11" s="68"/>
      <c r="P11" s="68"/>
      <c r="Q11" s="58"/>
      <c r="R11" s="58"/>
      <c r="S11" s="58"/>
      <c r="T11" s="58"/>
      <c r="U11" s="58"/>
      <c r="V11" s="58"/>
      <c r="W11" s="58"/>
      <c r="X11" s="58"/>
      <c r="Y11" s="42"/>
      <c r="Z11" s="70"/>
    </row>
    <row r="12" spans="1:26">
      <c r="A12" s="55">
        <v>70</v>
      </c>
      <c r="B12" s="56"/>
      <c r="C12" s="56"/>
      <c r="D12" s="56"/>
      <c r="E12" s="164"/>
      <c r="F12" s="58"/>
      <c r="G12" s="61"/>
      <c r="H12" s="58"/>
      <c r="I12" s="68"/>
      <c r="J12" s="58"/>
      <c r="K12" s="75"/>
      <c r="L12" s="58"/>
      <c r="M12" s="58"/>
      <c r="N12" s="58"/>
      <c r="O12" s="68"/>
      <c r="P12" s="68"/>
      <c r="Q12" s="58"/>
      <c r="R12" s="58"/>
      <c r="S12" s="58"/>
      <c r="T12" s="58"/>
      <c r="U12" s="58"/>
      <c r="V12" s="58"/>
      <c r="W12" s="58"/>
      <c r="X12" s="58"/>
      <c r="Y12" s="69"/>
      <c r="Z12" s="56"/>
    </row>
    <row r="13" spans="1:26">
      <c r="A13" s="55">
        <v>65</v>
      </c>
      <c r="B13" s="56"/>
      <c r="C13" s="56"/>
      <c r="D13" s="56"/>
      <c r="E13" s="164"/>
      <c r="F13" s="58"/>
      <c r="G13" s="61"/>
      <c r="H13" s="58"/>
      <c r="I13" s="68"/>
      <c r="J13" s="58"/>
      <c r="K13" s="75"/>
      <c r="L13" s="58"/>
      <c r="M13" s="58"/>
      <c r="N13" s="58"/>
      <c r="O13" s="68"/>
      <c r="P13" s="68"/>
      <c r="Q13" s="58"/>
      <c r="R13" s="58"/>
      <c r="S13" s="58"/>
      <c r="T13" s="58"/>
      <c r="U13" s="58"/>
      <c r="V13" s="58"/>
      <c r="W13" s="58"/>
      <c r="X13" s="58"/>
      <c r="Y13" s="56"/>
      <c r="Z13" s="56"/>
    </row>
    <row r="14" spans="1:26">
      <c r="A14" s="55">
        <v>60</v>
      </c>
      <c r="B14" s="56"/>
      <c r="C14" s="57"/>
      <c r="D14" s="57"/>
      <c r="E14" s="164"/>
      <c r="F14" s="58"/>
      <c r="G14" s="61"/>
      <c r="H14" s="58"/>
      <c r="I14" s="68"/>
      <c r="J14" s="58"/>
      <c r="K14" s="75"/>
      <c r="L14" s="58"/>
      <c r="M14" s="58"/>
      <c r="N14" s="58"/>
      <c r="O14" s="68"/>
      <c r="P14" s="68"/>
      <c r="Q14" s="58"/>
      <c r="R14" s="58"/>
      <c r="S14" s="58"/>
      <c r="T14" s="58"/>
      <c r="U14" s="58"/>
      <c r="V14" s="58"/>
      <c r="W14" s="58"/>
      <c r="X14" s="60"/>
      <c r="Y14" s="56"/>
      <c r="Z14" s="56"/>
    </row>
    <row r="15" spans="1:26">
      <c r="A15" s="55">
        <v>55</v>
      </c>
      <c r="B15" s="56"/>
      <c r="C15" s="57"/>
      <c r="D15" s="57"/>
      <c r="E15" s="164"/>
      <c r="F15" s="58"/>
      <c r="G15" s="71"/>
      <c r="H15" s="58"/>
      <c r="I15" s="68"/>
      <c r="J15" s="58"/>
      <c r="K15" s="77"/>
      <c r="L15" s="72"/>
      <c r="M15" s="58"/>
      <c r="N15" s="58"/>
      <c r="O15" s="68"/>
      <c r="P15" s="68"/>
      <c r="Q15" s="58"/>
      <c r="R15" s="58"/>
      <c r="S15" s="58"/>
      <c r="T15" s="58"/>
      <c r="U15" s="58"/>
      <c r="V15" s="58"/>
      <c r="W15" s="58"/>
      <c r="X15" s="60"/>
      <c r="Y15" s="56"/>
      <c r="Z15" s="56"/>
    </row>
    <row r="16" spans="1:26">
      <c r="A16" s="55">
        <v>50</v>
      </c>
      <c r="B16" s="56"/>
      <c r="C16" s="57"/>
      <c r="D16" s="57"/>
      <c r="E16" s="164"/>
      <c r="F16" s="58"/>
      <c r="G16" s="71"/>
      <c r="H16" s="58"/>
      <c r="I16" s="68"/>
      <c r="J16" s="58"/>
      <c r="K16" s="77"/>
      <c r="L16" s="72"/>
      <c r="M16" s="58"/>
      <c r="N16" s="58"/>
      <c r="O16" s="68"/>
      <c r="P16" s="68"/>
      <c r="Q16" s="58"/>
      <c r="R16" s="58"/>
      <c r="S16" s="58"/>
      <c r="T16" s="58"/>
      <c r="U16" s="58"/>
      <c r="V16" s="58"/>
      <c r="W16" s="58"/>
      <c r="X16" s="60"/>
      <c r="Y16" s="56"/>
      <c r="Z16" s="56"/>
    </row>
    <row r="17" spans="1:26">
      <c r="A17" s="55">
        <v>45</v>
      </c>
      <c r="B17" s="56"/>
      <c r="C17" s="57"/>
      <c r="D17" s="57"/>
      <c r="E17" s="164"/>
      <c r="F17" s="58"/>
      <c r="G17" s="61"/>
      <c r="H17" s="58"/>
      <c r="I17" s="68"/>
      <c r="J17" s="72"/>
      <c r="K17" s="75"/>
      <c r="L17" s="58"/>
      <c r="M17" s="72"/>
      <c r="N17" s="72"/>
      <c r="O17" s="68"/>
      <c r="P17" s="68"/>
      <c r="Q17" s="72"/>
      <c r="R17" s="72"/>
      <c r="S17" s="72"/>
      <c r="T17" s="58"/>
      <c r="U17" s="58"/>
      <c r="V17" s="58"/>
      <c r="W17" s="58"/>
      <c r="X17" s="60"/>
      <c r="Y17" s="56"/>
      <c r="Z17" s="56"/>
    </row>
    <row r="18" spans="1:26">
      <c r="A18" s="55">
        <v>40</v>
      </c>
      <c r="B18" s="56"/>
      <c r="C18" s="57"/>
      <c r="D18" s="57"/>
      <c r="E18" s="164"/>
      <c r="F18" s="58"/>
      <c r="G18" s="71"/>
      <c r="H18" s="58"/>
      <c r="I18" s="68"/>
      <c r="J18" s="58"/>
      <c r="K18" s="77"/>
      <c r="L18" s="72"/>
      <c r="M18" s="58"/>
      <c r="N18" s="58"/>
      <c r="O18" s="68"/>
      <c r="P18" s="68"/>
      <c r="Q18" s="58"/>
      <c r="R18" s="58"/>
      <c r="S18" s="58"/>
      <c r="T18" s="58"/>
      <c r="U18" s="58"/>
      <c r="V18" s="58"/>
      <c r="W18" s="58"/>
      <c r="X18" s="60"/>
      <c r="Y18" s="56"/>
      <c r="Z18" s="56"/>
    </row>
    <row r="19" spans="1:26">
      <c r="A19" s="55">
        <v>35</v>
      </c>
      <c r="B19" s="56"/>
      <c r="C19" s="57"/>
      <c r="D19" s="57"/>
      <c r="E19" s="164"/>
      <c r="F19" s="56"/>
      <c r="G19" s="65"/>
      <c r="H19" s="56"/>
      <c r="I19" s="67"/>
      <c r="J19" s="56"/>
      <c r="K19" s="76"/>
      <c r="L19" s="56"/>
      <c r="M19" s="56"/>
      <c r="N19" s="56"/>
      <c r="O19" s="67"/>
      <c r="P19" s="67"/>
      <c r="Q19" s="56"/>
      <c r="R19" s="56"/>
      <c r="S19" s="56"/>
      <c r="T19" s="56"/>
      <c r="U19" s="56"/>
      <c r="V19" s="56"/>
      <c r="W19" s="56"/>
      <c r="X19" s="66"/>
      <c r="Y19" s="56"/>
      <c r="Z19" s="56"/>
    </row>
    <row r="20" spans="1:26">
      <c r="A20" s="55">
        <v>30</v>
      </c>
      <c r="B20" s="56"/>
      <c r="C20" s="57"/>
      <c r="D20" s="57"/>
      <c r="E20" s="164"/>
      <c r="F20" s="56"/>
      <c r="G20" s="65"/>
      <c r="H20" s="56"/>
      <c r="I20" s="67"/>
      <c r="J20" s="56"/>
      <c r="K20" s="76"/>
      <c r="L20" s="56"/>
      <c r="M20" s="56"/>
      <c r="N20" s="56"/>
      <c r="O20" s="67"/>
      <c r="P20" s="67"/>
      <c r="Q20" s="56"/>
      <c r="R20" s="56"/>
      <c r="S20" s="56"/>
      <c r="T20" s="56"/>
      <c r="U20" s="56"/>
      <c r="V20" s="56"/>
      <c r="W20" s="56"/>
      <c r="X20" s="66"/>
      <c r="Y20" s="56"/>
      <c r="Z20" s="56"/>
    </row>
    <row r="21" spans="1:26">
      <c r="A21" s="55">
        <v>25</v>
      </c>
      <c r="B21" s="56"/>
      <c r="C21" s="56"/>
      <c r="D21" s="56"/>
      <c r="E21" s="164"/>
      <c r="F21" s="56"/>
      <c r="G21" s="65"/>
      <c r="H21" s="56"/>
      <c r="I21" s="67"/>
      <c r="J21" s="56"/>
      <c r="K21" s="76"/>
      <c r="L21" s="56"/>
      <c r="M21" s="56"/>
      <c r="N21" s="56"/>
      <c r="O21" s="67"/>
      <c r="P21" s="67"/>
      <c r="Q21" s="56"/>
      <c r="R21" s="56"/>
      <c r="S21" s="56"/>
      <c r="T21" s="56"/>
      <c r="U21" s="56"/>
      <c r="V21" s="56"/>
      <c r="W21" s="56"/>
      <c r="X21" s="66"/>
      <c r="Y21" s="56"/>
      <c r="Z21" s="56"/>
    </row>
    <row r="22" spans="1:26">
      <c r="A22" s="55">
        <v>20</v>
      </c>
      <c r="B22" s="56"/>
      <c r="C22" s="57"/>
      <c r="D22" s="57"/>
      <c r="E22" s="164"/>
      <c r="F22" s="56"/>
      <c r="G22" s="65"/>
      <c r="H22" s="56"/>
      <c r="I22" s="67"/>
      <c r="J22" s="56"/>
      <c r="K22" s="76"/>
      <c r="L22" s="56"/>
      <c r="M22" s="56"/>
      <c r="N22" s="56"/>
      <c r="O22" s="67"/>
      <c r="P22" s="67"/>
      <c r="Q22" s="56"/>
      <c r="R22" s="56"/>
      <c r="S22" s="56"/>
      <c r="T22" s="56"/>
      <c r="U22" s="56"/>
      <c r="V22" s="56"/>
      <c r="W22" s="56"/>
      <c r="X22" s="66"/>
      <c r="Y22" s="56"/>
      <c r="Z22" s="56"/>
    </row>
    <row r="23" spans="1:26">
      <c r="A23" s="55">
        <v>15</v>
      </c>
      <c r="B23" s="56"/>
      <c r="C23" s="56"/>
      <c r="D23" s="56"/>
      <c r="E23" s="164"/>
      <c r="F23" s="56"/>
      <c r="G23" s="65"/>
      <c r="H23" s="56"/>
      <c r="I23" s="67"/>
      <c r="J23" s="56"/>
      <c r="K23" s="76"/>
      <c r="L23" s="56"/>
      <c r="M23" s="56"/>
      <c r="N23" s="56"/>
      <c r="O23" s="67"/>
      <c r="P23" s="67"/>
      <c r="Q23" s="56"/>
      <c r="R23" s="56"/>
      <c r="S23" s="56"/>
      <c r="T23" s="56"/>
      <c r="U23" s="56"/>
      <c r="V23" s="56"/>
      <c r="W23" s="56"/>
      <c r="X23" s="66"/>
      <c r="Y23" s="56"/>
      <c r="Z23" s="56"/>
    </row>
    <row r="24" spans="1:26">
      <c r="A24" s="55">
        <v>10</v>
      </c>
      <c r="B24" s="56"/>
      <c r="C24" s="57"/>
      <c r="D24" s="57"/>
      <c r="E24" s="164"/>
      <c r="F24" s="56"/>
      <c r="G24" s="65"/>
      <c r="H24" s="56"/>
      <c r="I24" s="67"/>
      <c r="J24" s="56"/>
      <c r="K24" s="76"/>
      <c r="L24" s="56"/>
      <c r="M24" s="56"/>
      <c r="N24" s="56"/>
      <c r="O24" s="67"/>
      <c r="P24" s="67"/>
      <c r="Q24" s="56"/>
      <c r="R24" s="56"/>
      <c r="S24" s="56"/>
      <c r="T24" s="56"/>
      <c r="U24" s="56"/>
      <c r="V24" s="56"/>
      <c r="W24" s="56"/>
      <c r="X24" s="66"/>
      <c r="Y24" s="56"/>
      <c r="Z24" s="56"/>
    </row>
    <row r="25" spans="1:26">
      <c r="A25" s="55">
        <v>5</v>
      </c>
      <c r="B25" s="56"/>
      <c r="C25" s="57"/>
      <c r="D25" s="57"/>
      <c r="E25" s="164"/>
      <c r="F25" s="56"/>
      <c r="G25" s="65"/>
      <c r="H25" s="56"/>
      <c r="I25" s="67"/>
      <c r="J25" s="56"/>
      <c r="K25" s="76"/>
      <c r="L25" s="56"/>
      <c r="M25" s="56"/>
      <c r="N25" s="56"/>
      <c r="O25" s="67"/>
      <c r="P25" s="67"/>
      <c r="Q25" s="56"/>
      <c r="R25" s="56"/>
      <c r="S25" s="56"/>
      <c r="T25" s="56"/>
      <c r="U25" s="56"/>
      <c r="V25" s="56"/>
      <c r="W25" s="56"/>
      <c r="X25" s="66"/>
      <c r="Y25" s="56"/>
      <c r="Z25" s="56"/>
    </row>
    <row r="26" spans="1:26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sortState xmlns:xlrd2="http://schemas.microsoft.com/office/spreadsheetml/2017/richdata2" ref="C6:V10">
    <sortCondition descending="1" ref="E6:E10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 tint="0.39997558519241921"/>
  </sheetPr>
  <dimension ref="A1:Y35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B1" sqref="B1"/>
      <selection pane="bottomRight" activeCell="B1" sqref="B1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30.6640625" style="1" customWidth="1"/>
    <col min="4" max="4" width="25.6640625" style="1" bestFit="1" customWidth="1"/>
    <col min="5" max="5" width="11.5" style="1"/>
    <col min="6" max="20" width="12.6640625" style="1" customWidth="1"/>
    <col min="21" max="16384" width="11.5" style="1"/>
  </cols>
  <sheetData>
    <row r="1" spans="1:25" ht="26">
      <c r="A1" s="2"/>
      <c r="B1" s="4" t="s">
        <v>126</v>
      </c>
    </row>
    <row r="2" spans="1:25" s="21" customFormat="1" ht="21">
      <c r="B2" s="22" t="s">
        <v>1</v>
      </c>
      <c r="C2" s="20" t="s">
        <v>164</v>
      </c>
    </row>
    <row r="4" spans="1:25" ht="158.25" customHeight="1">
      <c r="A4" s="157" t="s">
        <v>165</v>
      </c>
      <c r="B4" s="158"/>
      <c r="C4" s="158"/>
      <c r="D4" s="158"/>
      <c r="E4" s="159"/>
      <c r="F4" s="5" t="s">
        <v>166</v>
      </c>
      <c r="G4" s="5" t="str">
        <f>+Vest!E3</f>
        <v>SNN-Cup 2 Vest: STIL-rennet - Avlyst</v>
      </c>
      <c r="H4" s="5" t="str">
        <f>+Vest!E4</f>
        <v>SNN-Cup 3 Vest: Romjulsrenn Alta</v>
      </c>
      <c r="I4" s="5" t="str">
        <f>+Vest!E5</f>
        <v>SNN-Cup 4 Vest: BUL-stafett</v>
      </c>
      <c r="J4" s="5" t="str">
        <f>+Vest!E6</f>
        <v>SNN-Cup 5 Vest: TIL-rennet dag 1 sprint</v>
      </c>
      <c r="K4" s="5" t="str">
        <f>+Vest!E7</f>
        <v>SNN-Cup 6 Vest: TIL-rennet dag 2 distanse</v>
      </c>
      <c r="L4" s="5" t="str">
        <f>+Vest!E8</f>
        <v>SNN-Cup 7 Vest: Finnmarksmesterskap - fristil sprint</v>
      </c>
      <c r="M4" s="5" t="str">
        <f>+Vest!E9</f>
        <v>SNN-Cup 8 Vest: Finnmarksmesterskap - klassisk distanse</v>
      </c>
      <c r="N4" s="5" t="str">
        <f>+Vest!E10</f>
        <v>SNN-Cup 9 Vest: Altarennet dag 1</v>
      </c>
      <c r="O4" s="5" t="str">
        <f>+Vest!E11</f>
        <v>SNN-Cup 10 Vest: Altarennet dag 2</v>
      </c>
      <c r="P4" s="5" t="str">
        <f>+Vest!E12</f>
        <v>SNN-Cup 11 Vest: Meridianrennet dag 1 sprint</v>
      </c>
      <c r="Q4" s="5" t="str">
        <f>+Vest!E13</f>
        <v>SNN-Cup 12 Vest: Meridianrennet dag 2 distanse</v>
      </c>
      <c r="R4" s="5" t="str">
        <f>+Vest!E14</f>
        <v>SNN-Cup 13 Vest: Øksfjordrennet</v>
      </c>
      <c r="S4" s="5" t="str">
        <f>+Vest!E15</f>
        <v>SNN-Cup 14 Vest: Kautokeino-rennet</v>
      </c>
      <c r="T4" s="5" t="str">
        <f>+Vest!E16</f>
        <v>SNN-Cup 15 Vest: SNN-cup - sonefinale øst-vest</v>
      </c>
      <c r="U4" s="5" t="str">
        <f>+Vest!E17</f>
        <v>SNN-Cup 16 Vest: FM KM del 2</v>
      </c>
      <c r="V4" s="5"/>
      <c r="W4" s="5"/>
      <c r="X4" s="5"/>
    </row>
    <row r="5" spans="1:25">
      <c r="A5" s="10" t="s">
        <v>2</v>
      </c>
      <c r="B5" s="6" t="s">
        <v>3</v>
      </c>
      <c r="C5" s="6" t="s">
        <v>4</v>
      </c>
      <c r="D5" s="6" t="s">
        <v>5</v>
      </c>
      <c r="E5" s="6" t="s">
        <v>167</v>
      </c>
      <c r="F5" s="7">
        <v>1</v>
      </c>
      <c r="G5" s="7" t="s">
        <v>112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/>
      <c r="X5" s="7"/>
      <c r="Y5" s="8" t="s">
        <v>168</v>
      </c>
    </row>
    <row r="6" spans="1:25">
      <c r="A6" s="9">
        <v>100</v>
      </c>
      <c r="B6" s="3"/>
      <c r="C6" s="3"/>
      <c r="D6" s="3"/>
      <c r="E6" s="3">
        <f>+SUM(F6:X6)</f>
        <v>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>
        <f t="shared" ref="Y6:Y35" si="0">+COUNT(F6:T6)</f>
        <v>0</v>
      </c>
    </row>
    <row r="7" spans="1:25">
      <c r="A7" s="9">
        <v>80</v>
      </c>
      <c r="B7" s="3"/>
      <c r="C7" s="3"/>
      <c r="D7" s="3"/>
      <c r="E7" s="3">
        <f t="shared" ref="E7:E35" si="1">+SUM(F7:X7)</f>
        <v>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>
        <f t="shared" si="0"/>
        <v>0</v>
      </c>
    </row>
    <row r="8" spans="1:25">
      <c r="A8" s="9">
        <v>60</v>
      </c>
      <c r="B8" s="3"/>
      <c r="C8" s="3"/>
      <c r="D8" s="3"/>
      <c r="E8" s="3">
        <f t="shared" si="1"/>
        <v>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f t="shared" si="0"/>
        <v>0</v>
      </c>
    </row>
    <row r="9" spans="1:25">
      <c r="A9" s="9">
        <v>50</v>
      </c>
      <c r="B9" s="3"/>
      <c r="C9" s="3"/>
      <c r="D9" s="3"/>
      <c r="E9" s="3">
        <f t="shared" si="1"/>
        <v>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>
        <f t="shared" si="0"/>
        <v>0</v>
      </c>
    </row>
    <row r="10" spans="1:25">
      <c r="A10" s="9">
        <v>45</v>
      </c>
      <c r="B10" s="3"/>
      <c r="C10" s="3"/>
      <c r="D10" s="3"/>
      <c r="E10" s="3">
        <f t="shared" si="1"/>
        <v>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>
        <f t="shared" si="0"/>
        <v>0</v>
      </c>
    </row>
    <row r="11" spans="1:25">
      <c r="A11" s="9">
        <v>40</v>
      </c>
      <c r="B11" s="3"/>
      <c r="C11" s="3"/>
      <c r="D11" s="3"/>
      <c r="E11" s="3">
        <f t="shared" si="1"/>
        <v>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>
        <f t="shared" si="0"/>
        <v>0</v>
      </c>
    </row>
    <row r="12" spans="1:25">
      <c r="A12" s="9">
        <v>36</v>
      </c>
      <c r="B12" s="3"/>
      <c r="C12" s="3"/>
      <c r="D12" s="3"/>
      <c r="E12" s="3">
        <f t="shared" si="1"/>
        <v>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>
        <f t="shared" si="0"/>
        <v>0</v>
      </c>
    </row>
    <row r="13" spans="1:25">
      <c r="A13" s="9">
        <v>32</v>
      </c>
      <c r="B13" s="3"/>
      <c r="C13" s="3"/>
      <c r="D13" s="3"/>
      <c r="E13" s="3">
        <f t="shared" si="1"/>
        <v>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>
        <f t="shared" si="0"/>
        <v>0</v>
      </c>
    </row>
    <row r="14" spans="1:25">
      <c r="A14" s="9">
        <v>29</v>
      </c>
      <c r="B14" s="3"/>
      <c r="C14" s="3"/>
      <c r="D14" s="3"/>
      <c r="E14" s="3">
        <f t="shared" si="1"/>
        <v>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>
        <f t="shared" si="0"/>
        <v>0</v>
      </c>
    </row>
    <row r="15" spans="1:25">
      <c r="A15" s="9">
        <v>26</v>
      </c>
      <c r="B15" s="3"/>
      <c r="C15" s="3"/>
      <c r="D15" s="3"/>
      <c r="E15" s="3">
        <f t="shared" si="1"/>
        <v>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>
        <f t="shared" si="0"/>
        <v>0</v>
      </c>
    </row>
    <row r="16" spans="1:25">
      <c r="A16" s="9">
        <v>24</v>
      </c>
      <c r="B16" s="3"/>
      <c r="C16" s="3"/>
      <c r="D16" s="3"/>
      <c r="E16" s="3">
        <f t="shared" si="1"/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>
        <f t="shared" si="0"/>
        <v>0</v>
      </c>
    </row>
    <row r="17" spans="1:25">
      <c r="A17" s="9">
        <v>22</v>
      </c>
      <c r="B17" s="3"/>
      <c r="C17" s="3"/>
      <c r="D17" s="3"/>
      <c r="E17" s="3">
        <f t="shared" si="1"/>
        <v>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>
        <f t="shared" si="0"/>
        <v>0</v>
      </c>
    </row>
    <row r="18" spans="1:25">
      <c r="A18" s="9">
        <v>20</v>
      </c>
      <c r="B18" s="3"/>
      <c r="C18" s="3"/>
      <c r="D18" s="3"/>
      <c r="E18" s="3">
        <f t="shared" si="1"/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>
        <f t="shared" si="0"/>
        <v>0</v>
      </c>
    </row>
    <row r="19" spans="1:25">
      <c r="A19" s="9">
        <v>18</v>
      </c>
      <c r="B19" s="3"/>
      <c r="C19" s="3"/>
      <c r="D19" s="3"/>
      <c r="E19" s="3">
        <f t="shared" si="1"/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>
        <f t="shared" si="0"/>
        <v>0</v>
      </c>
    </row>
    <row r="20" spans="1:25">
      <c r="A20" s="9">
        <v>16</v>
      </c>
      <c r="B20" s="3"/>
      <c r="C20" s="3"/>
      <c r="D20" s="3"/>
      <c r="E20" s="3">
        <f t="shared" si="1"/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>
        <f t="shared" si="0"/>
        <v>0</v>
      </c>
    </row>
    <row r="21" spans="1:25">
      <c r="A21" s="9">
        <v>15</v>
      </c>
      <c r="B21" s="3"/>
      <c r="C21" s="3"/>
      <c r="D21" s="3"/>
      <c r="E21" s="3">
        <f t="shared" si="1"/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>
        <f t="shared" si="0"/>
        <v>0</v>
      </c>
    </row>
    <row r="22" spans="1:25">
      <c r="A22" s="9">
        <v>14</v>
      </c>
      <c r="B22" s="3"/>
      <c r="C22" s="3"/>
      <c r="D22" s="3"/>
      <c r="E22" s="3">
        <f t="shared" si="1"/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>
        <f t="shared" si="0"/>
        <v>0</v>
      </c>
    </row>
    <row r="23" spans="1:25">
      <c r="A23" s="9">
        <v>13</v>
      </c>
      <c r="B23" s="3"/>
      <c r="C23" s="3"/>
      <c r="D23" s="3"/>
      <c r="E23" s="3">
        <f t="shared" si="1"/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>
        <f t="shared" si="0"/>
        <v>0</v>
      </c>
    </row>
    <row r="24" spans="1:25">
      <c r="A24" s="9">
        <v>12</v>
      </c>
      <c r="B24" s="3"/>
      <c r="C24" s="3"/>
      <c r="D24" s="3"/>
      <c r="E24" s="3">
        <f t="shared" si="1"/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>
        <f t="shared" si="0"/>
        <v>0</v>
      </c>
    </row>
    <row r="25" spans="1:25">
      <c r="A25" s="9">
        <v>11</v>
      </c>
      <c r="B25" s="3"/>
      <c r="C25" s="3"/>
      <c r="D25" s="3"/>
      <c r="E25" s="3">
        <f t="shared" si="1"/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>
        <f t="shared" si="0"/>
        <v>0</v>
      </c>
    </row>
    <row r="26" spans="1:25">
      <c r="A26" s="9">
        <v>10</v>
      </c>
      <c r="B26" s="3"/>
      <c r="C26" s="3"/>
      <c r="D26" s="3"/>
      <c r="E26" s="3">
        <f t="shared" si="1"/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>
        <f t="shared" si="0"/>
        <v>0</v>
      </c>
    </row>
    <row r="27" spans="1:25">
      <c r="A27" s="9">
        <v>9</v>
      </c>
      <c r="B27" s="3"/>
      <c r="C27" s="3"/>
      <c r="D27" s="3"/>
      <c r="E27" s="3">
        <f t="shared" si="1"/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>
        <f t="shared" si="0"/>
        <v>0</v>
      </c>
    </row>
    <row r="28" spans="1:25">
      <c r="A28" s="9">
        <v>8</v>
      </c>
      <c r="B28" s="3"/>
      <c r="C28" s="3"/>
      <c r="D28" s="3"/>
      <c r="E28" s="3">
        <f t="shared" si="1"/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>
        <f t="shared" si="0"/>
        <v>0</v>
      </c>
    </row>
    <row r="29" spans="1:25">
      <c r="A29" s="9">
        <v>7</v>
      </c>
      <c r="B29" s="3"/>
      <c r="C29" s="3"/>
      <c r="D29" s="3"/>
      <c r="E29" s="3">
        <f t="shared" si="1"/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>
        <f t="shared" si="0"/>
        <v>0</v>
      </c>
    </row>
    <row r="30" spans="1:25">
      <c r="A30" s="9">
        <v>6</v>
      </c>
      <c r="B30" s="3"/>
      <c r="C30" s="3"/>
      <c r="D30" s="3"/>
      <c r="E30" s="3">
        <f t="shared" si="1"/>
        <v>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>
        <f t="shared" si="0"/>
        <v>0</v>
      </c>
    </row>
    <row r="31" spans="1:25">
      <c r="A31" s="9">
        <v>5</v>
      </c>
      <c r="B31" s="3"/>
      <c r="C31" s="3"/>
      <c r="D31" s="3"/>
      <c r="E31" s="3">
        <f t="shared" si="1"/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>
        <f t="shared" si="0"/>
        <v>0</v>
      </c>
    </row>
    <row r="32" spans="1:25">
      <c r="A32" s="9">
        <v>4</v>
      </c>
      <c r="B32" s="3"/>
      <c r="C32" s="3"/>
      <c r="D32" s="3"/>
      <c r="E32" s="3">
        <f t="shared" si="1"/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>
        <f t="shared" si="0"/>
        <v>0</v>
      </c>
    </row>
    <row r="33" spans="1:25">
      <c r="A33" s="9">
        <v>3</v>
      </c>
      <c r="B33" s="3"/>
      <c r="C33" s="3"/>
      <c r="D33" s="3"/>
      <c r="E33" s="3">
        <f t="shared" si="1"/>
        <v>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>
        <f t="shared" si="0"/>
        <v>0</v>
      </c>
    </row>
    <row r="34" spans="1:25">
      <c r="A34" s="9">
        <v>2</v>
      </c>
      <c r="B34" s="3"/>
      <c r="C34" s="3"/>
      <c r="D34" s="3"/>
      <c r="E34" s="3">
        <f t="shared" si="1"/>
        <v>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>
        <f t="shared" si="0"/>
        <v>0</v>
      </c>
    </row>
    <row r="35" spans="1:25">
      <c r="A35" s="9">
        <v>1</v>
      </c>
      <c r="B35" s="3"/>
      <c r="C35" s="3"/>
      <c r="D35" s="3"/>
      <c r="E35" s="3">
        <f t="shared" si="1"/>
        <v>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>
        <f t="shared" si="0"/>
        <v>0</v>
      </c>
    </row>
  </sheetData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65F8-145C-2E4A-ABF6-FD5C71B3A90B}">
  <sheetPr>
    <tabColor theme="5" tint="0.39997558519241921"/>
  </sheetPr>
  <dimension ref="A1:Z37"/>
  <sheetViews>
    <sheetView zoomScale="120" zoomScaleNormal="120" workbookViewId="0">
      <pane xSplit="1" ySplit="5" topLeftCell="B6" activePane="bottomRight" state="frozen"/>
      <selection pane="topRight" activeCell="B1" sqref="B1"/>
      <selection pane="bottomLeft" activeCell="B1" sqref="B1"/>
      <selection pane="bottomRight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41" t="s">
        <v>299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291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54" t="s">
        <v>171</v>
      </c>
      <c r="B4" s="155"/>
      <c r="C4" s="155"/>
      <c r="D4" s="155"/>
      <c r="E4" s="156"/>
      <c r="F4" s="48" t="s">
        <v>186</v>
      </c>
      <c r="G4" s="48" t="s">
        <v>187</v>
      </c>
      <c r="H4" s="48" t="s">
        <v>188</v>
      </c>
      <c r="I4" s="73" t="s">
        <v>189</v>
      </c>
      <c r="J4" s="73" t="s">
        <v>269</v>
      </c>
      <c r="K4" s="73" t="s">
        <v>270</v>
      </c>
      <c r="L4" s="49" t="s">
        <v>271</v>
      </c>
      <c r="M4" s="49" t="s">
        <v>272</v>
      </c>
      <c r="N4" s="49" t="s">
        <v>273</v>
      </c>
      <c r="O4" s="49" t="s">
        <v>274</v>
      </c>
      <c r="P4" s="49" t="s">
        <v>275</v>
      </c>
      <c r="Q4" s="49" t="s">
        <v>276</v>
      </c>
      <c r="R4" s="49" t="s">
        <v>277</v>
      </c>
      <c r="S4" s="49" t="s">
        <v>278</v>
      </c>
      <c r="T4" s="49"/>
      <c r="U4" s="49"/>
      <c r="V4" s="49"/>
      <c r="W4" s="49"/>
      <c r="X4" s="49"/>
      <c r="Y4" s="49"/>
      <c r="Z4" s="42"/>
    </row>
    <row r="5" spans="1:26">
      <c r="A5" s="50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3">
        <v>1</v>
      </c>
      <c r="G5" s="53">
        <v>2</v>
      </c>
      <c r="H5" s="53">
        <v>3</v>
      </c>
      <c r="I5" s="53">
        <v>4</v>
      </c>
      <c r="J5" s="53">
        <v>5</v>
      </c>
      <c r="K5" s="53">
        <v>6</v>
      </c>
      <c r="L5" s="53">
        <v>7</v>
      </c>
      <c r="M5" s="53">
        <v>8</v>
      </c>
      <c r="N5" s="53">
        <v>9</v>
      </c>
      <c r="O5" s="53">
        <v>10</v>
      </c>
      <c r="P5" s="53">
        <v>11</v>
      </c>
      <c r="Q5" s="53">
        <v>12</v>
      </c>
      <c r="R5" s="53">
        <v>13</v>
      </c>
      <c r="S5" s="53">
        <v>14</v>
      </c>
      <c r="T5" s="53">
        <v>15</v>
      </c>
      <c r="U5" s="53">
        <v>16</v>
      </c>
      <c r="V5" s="53">
        <v>17</v>
      </c>
      <c r="W5" s="53">
        <v>18</v>
      </c>
      <c r="X5" s="53">
        <v>19</v>
      </c>
      <c r="Y5" s="53">
        <v>20</v>
      </c>
      <c r="Z5" s="54" t="s">
        <v>7</v>
      </c>
    </row>
    <row r="6" spans="1:26">
      <c r="A6" s="55">
        <v>90</v>
      </c>
      <c r="B6" s="56"/>
      <c r="C6" s="78" t="s">
        <v>229</v>
      </c>
      <c r="D6" s="78" t="s">
        <v>200</v>
      </c>
      <c r="E6" s="165">
        <f>SUM(F6:Y6)</f>
        <v>290</v>
      </c>
      <c r="F6" s="78">
        <v>100</v>
      </c>
      <c r="G6" s="124" t="s">
        <v>255</v>
      </c>
      <c r="H6" s="78">
        <v>100</v>
      </c>
      <c r="I6" s="88">
        <v>90</v>
      </c>
      <c r="J6" s="88"/>
      <c r="K6" s="76"/>
      <c r="L6" s="56"/>
      <c r="M6" s="56"/>
      <c r="N6" s="56"/>
      <c r="O6" s="58"/>
      <c r="P6" s="58"/>
      <c r="Q6" s="56"/>
      <c r="R6" s="56"/>
      <c r="S6" s="56"/>
      <c r="T6" s="56"/>
      <c r="U6" s="56"/>
      <c r="V6" s="56"/>
      <c r="W6" s="56"/>
      <c r="X6" s="66"/>
      <c r="Y6" s="39"/>
      <c r="Z6" s="56"/>
    </row>
    <row r="7" spans="1:26">
      <c r="A7" s="55">
        <v>100</v>
      </c>
      <c r="B7" s="56"/>
      <c r="C7" s="3" t="s">
        <v>296</v>
      </c>
      <c r="D7" s="3" t="s">
        <v>200</v>
      </c>
      <c r="E7" s="165">
        <f>SUM(F7:Y7)</f>
        <v>100</v>
      </c>
      <c r="F7" s="88"/>
      <c r="G7" s="151"/>
      <c r="H7" s="88"/>
      <c r="I7" s="88">
        <v>100</v>
      </c>
      <c r="J7" s="88"/>
      <c r="K7" s="74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60"/>
      <c r="Y7" s="56"/>
      <c r="Z7" s="56"/>
    </row>
    <row r="8" spans="1:26">
      <c r="A8" s="55">
        <v>95</v>
      </c>
      <c r="B8" s="56"/>
      <c r="C8" s="3" t="s">
        <v>297</v>
      </c>
      <c r="D8" s="3" t="s">
        <v>25</v>
      </c>
      <c r="E8" s="165">
        <f>SUM(F8:Y8)</f>
        <v>95</v>
      </c>
      <c r="F8" s="88"/>
      <c r="G8" s="124"/>
      <c r="H8" s="88"/>
      <c r="I8" s="88">
        <v>95</v>
      </c>
      <c r="J8" s="88"/>
      <c r="K8" s="75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60"/>
      <c r="Y8" s="62"/>
      <c r="Z8" s="70"/>
    </row>
    <row r="9" spans="1:26">
      <c r="A9" s="55">
        <v>85</v>
      </c>
      <c r="B9" s="56"/>
      <c r="C9" s="87"/>
      <c r="D9" s="87"/>
      <c r="E9" s="165"/>
      <c r="F9" s="78"/>
      <c r="G9" s="124"/>
      <c r="H9" s="78"/>
      <c r="I9" s="105"/>
      <c r="J9" s="78"/>
      <c r="K9" s="76"/>
      <c r="L9" s="56"/>
      <c r="M9" s="56"/>
      <c r="N9" s="56"/>
      <c r="O9" s="58"/>
      <c r="P9" s="58"/>
      <c r="Q9" s="56"/>
      <c r="R9" s="56"/>
      <c r="S9" s="56"/>
      <c r="T9" s="56"/>
      <c r="U9" s="56"/>
      <c r="V9" s="56"/>
      <c r="W9" s="56"/>
      <c r="X9" s="66"/>
      <c r="Y9" s="62"/>
      <c r="Z9" s="70"/>
    </row>
    <row r="10" spans="1:26">
      <c r="A10" s="55">
        <v>80</v>
      </c>
      <c r="B10" s="56"/>
      <c r="C10" s="56"/>
      <c r="D10" s="56"/>
      <c r="E10" s="164"/>
      <c r="F10" s="58"/>
      <c r="G10" s="152"/>
      <c r="H10" s="58"/>
      <c r="I10" s="68"/>
      <c r="J10" s="58"/>
      <c r="K10" s="75"/>
      <c r="L10" s="58"/>
      <c r="M10" s="58"/>
      <c r="N10" s="58"/>
      <c r="O10" s="68"/>
      <c r="P10" s="68"/>
      <c r="Q10" s="58"/>
      <c r="R10" s="58"/>
      <c r="S10" s="58"/>
      <c r="T10" s="58"/>
      <c r="U10" s="58"/>
      <c r="V10" s="58"/>
      <c r="W10" s="58"/>
      <c r="X10" s="58"/>
      <c r="Y10" s="69"/>
      <c r="Z10" s="56"/>
    </row>
    <row r="11" spans="1:26">
      <c r="A11" s="55">
        <v>75</v>
      </c>
      <c r="B11" s="56"/>
      <c r="C11" s="56"/>
      <c r="D11" s="56"/>
      <c r="E11" s="164"/>
      <c r="F11" s="58"/>
      <c r="G11" s="152"/>
      <c r="H11" s="58"/>
      <c r="I11" s="68"/>
      <c r="J11" s="58"/>
      <c r="K11" s="75"/>
      <c r="L11" s="58"/>
      <c r="M11" s="58"/>
      <c r="N11" s="58"/>
      <c r="O11" s="68"/>
      <c r="P11" s="68"/>
      <c r="Q11" s="58"/>
      <c r="R11" s="58"/>
      <c r="S11" s="58"/>
      <c r="T11" s="58"/>
      <c r="U11" s="58"/>
      <c r="V11" s="58"/>
      <c r="W11" s="58"/>
      <c r="X11" s="58"/>
      <c r="Y11" s="42"/>
      <c r="Z11" s="70"/>
    </row>
    <row r="12" spans="1:26">
      <c r="A12" s="55">
        <v>70</v>
      </c>
      <c r="B12" s="56"/>
      <c r="C12" s="56"/>
      <c r="D12" s="56"/>
      <c r="E12" s="164"/>
      <c r="F12" s="58"/>
      <c r="G12" s="152"/>
      <c r="H12" s="58"/>
      <c r="I12" s="68"/>
      <c r="J12" s="58"/>
      <c r="K12" s="75"/>
      <c r="L12" s="58"/>
      <c r="M12" s="58"/>
      <c r="N12" s="58"/>
      <c r="O12" s="68"/>
      <c r="P12" s="68"/>
      <c r="Q12" s="58"/>
      <c r="R12" s="58"/>
      <c r="S12" s="58"/>
      <c r="T12" s="58"/>
      <c r="U12" s="58"/>
      <c r="V12" s="58"/>
      <c r="W12" s="58"/>
      <c r="X12" s="58"/>
      <c r="Y12" s="69"/>
      <c r="Z12" s="56"/>
    </row>
    <row r="13" spans="1:26">
      <c r="A13" s="55">
        <v>65</v>
      </c>
      <c r="B13" s="56"/>
      <c r="C13" s="56"/>
      <c r="D13" s="56"/>
      <c r="E13" s="164"/>
      <c r="F13" s="58"/>
      <c r="G13" s="152"/>
      <c r="H13" s="58"/>
      <c r="I13" s="68"/>
      <c r="J13" s="58"/>
      <c r="K13" s="75"/>
      <c r="L13" s="58"/>
      <c r="M13" s="58"/>
      <c r="N13" s="58"/>
      <c r="O13" s="68"/>
      <c r="P13" s="68"/>
      <c r="Q13" s="58"/>
      <c r="R13" s="58"/>
      <c r="S13" s="58"/>
      <c r="T13" s="58"/>
      <c r="U13" s="58"/>
      <c r="V13" s="58"/>
      <c r="W13" s="58"/>
      <c r="X13" s="58"/>
      <c r="Y13" s="56"/>
      <c r="Z13" s="56"/>
    </row>
    <row r="14" spans="1:26">
      <c r="A14" s="55">
        <v>60</v>
      </c>
      <c r="B14" s="56"/>
      <c r="C14" s="57"/>
      <c r="D14" s="57"/>
      <c r="E14" s="164"/>
      <c r="F14" s="58"/>
      <c r="G14" s="152"/>
      <c r="H14" s="58"/>
      <c r="I14" s="68"/>
      <c r="J14" s="58"/>
      <c r="K14" s="75"/>
      <c r="L14" s="58"/>
      <c r="M14" s="58"/>
      <c r="N14" s="58"/>
      <c r="O14" s="68"/>
      <c r="P14" s="68"/>
      <c r="Q14" s="58"/>
      <c r="R14" s="58"/>
      <c r="S14" s="58"/>
      <c r="T14" s="58"/>
      <c r="U14" s="58"/>
      <c r="V14" s="58"/>
      <c r="W14" s="58"/>
      <c r="X14" s="60"/>
      <c r="Y14" s="56"/>
      <c r="Z14" s="56"/>
    </row>
    <row r="15" spans="1:26">
      <c r="A15" s="55">
        <v>55</v>
      </c>
      <c r="B15" s="56"/>
      <c r="C15" s="57"/>
      <c r="D15" s="57"/>
      <c r="E15" s="164"/>
      <c r="F15" s="58"/>
      <c r="G15" s="152"/>
      <c r="H15" s="58"/>
      <c r="I15" s="68"/>
      <c r="J15" s="58"/>
      <c r="K15" s="77"/>
      <c r="L15" s="72"/>
      <c r="M15" s="58"/>
      <c r="N15" s="58"/>
      <c r="O15" s="68"/>
      <c r="P15" s="68"/>
      <c r="Q15" s="58"/>
      <c r="R15" s="58"/>
      <c r="S15" s="58"/>
      <c r="T15" s="58"/>
      <c r="U15" s="58"/>
      <c r="V15" s="58"/>
      <c r="W15" s="58"/>
      <c r="X15" s="60"/>
      <c r="Y15" s="56"/>
      <c r="Z15" s="56"/>
    </row>
    <row r="16" spans="1:26">
      <c r="A16" s="55">
        <v>50</v>
      </c>
      <c r="B16" s="56"/>
      <c r="C16" s="57"/>
      <c r="D16" s="57"/>
      <c r="E16" s="164"/>
      <c r="F16" s="58"/>
      <c r="G16" s="152"/>
      <c r="H16" s="58"/>
      <c r="I16" s="68"/>
      <c r="J16" s="58"/>
      <c r="K16" s="77"/>
      <c r="L16" s="72"/>
      <c r="M16" s="58"/>
      <c r="N16" s="58"/>
      <c r="O16" s="68"/>
      <c r="P16" s="68"/>
      <c r="Q16" s="58"/>
      <c r="R16" s="58"/>
      <c r="S16" s="58"/>
      <c r="T16" s="58"/>
      <c r="U16" s="58"/>
      <c r="V16" s="58"/>
      <c r="W16" s="58"/>
      <c r="X16" s="60"/>
      <c r="Y16" s="56"/>
      <c r="Z16" s="56"/>
    </row>
    <row r="17" spans="1:26">
      <c r="A17" s="55">
        <v>45</v>
      </c>
      <c r="B17" s="56"/>
      <c r="C17" s="57"/>
      <c r="D17" s="57"/>
      <c r="E17" s="164"/>
      <c r="F17" s="58"/>
      <c r="G17" s="152"/>
      <c r="H17" s="58"/>
      <c r="I17" s="68"/>
      <c r="J17" s="72"/>
      <c r="K17" s="75"/>
      <c r="L17" s="58"/>
      <c r="M17" s="72"/>
      <c r="N17" s="72"/>
      <c r="O17" s="68"/>
      <c r="P17" s="68"/>
      <c r="Q17" s="72"/>
      <c r="R17" s="72"/>
      <c r="S17" s="72"/>
      <c r="T17" s="58"/>
      <c r="U17" s="58"/>
      <c r="V17" s="58"/>
      <c r="W17" s="58"/>
      <c r="X17" s="60"/>
      <c r="Y17" s="56"/>
      <c r="Z17" s="56"/>
    </row>
    <row r="18" spans="1:26">
      <c r="A18" s="55">
        <v>40</v>
      </c>
      <c r="B18" s="56"/>
      <c r="C18" s="57"/>
      <c r="D18" s="57"/>
      <c r="E18" s="164"/>
      <c r="F18" s="58"/>
      <c r="G18" s="152"/>
      <c r="H18" s="58"/>
      <c r="I18" s="68"/>
      <c r="J18" s="58"/>
      <c r="K18" s="77"/>
      <c r="L18" s="72"/>
      <c r="M18" s="58"/>
      <c r="N18" s="58"/>
      <c r="O18" s="68"/>
      <c r="P18" s="68"/>
      <c r="Q18" s="58"/>
      <c r="R18" s="58"/>
      <c r="S18" s="58"/>
      <c r="T18" s="58"/>
      <c r="U18" s="58"/>
      <c r="V18" s="58"/>
      <c r="W18" s="58"/>
      <c r="X18" s="60"/>
      <c r="Y18" s="56"/>
      <c r="Z18" s="56"/>
    </row>
    <row r="19" spans="1:26">
      <c r="A19" s="55">
        <v>35</v>
      </c>
      <c r="B19" s="56"/>
      <c r="C19" s="57"/>
      <c r="D19" s="57"/>
      <c r="E19" s="164"/>
      <c r="F19" s="56"/>
      <c r="G19" s="152"/>
      <c r="H19" s="56"/>
      <c r="I19" s="67"/>
      <c r="J19" s="56"/>
      <c r="K19" s="76"/>
      <c r="L19" s="56"/>
      <c r="M19" s="56"/>
      <c r="N19" s="56"/>
      <c r="O19" s="67"/>
      <c r="P19" s="67"/>
      <c r="Q19" s="56"/>
      <c r="R19" s="56"/>
      <c r="S19" s="56"/>
      <c r="T19" s="56"/>
      <c r="U19" s="56"/>
      <c r="V19" s="56"/>
      <c r="W19" s="56"/>
      <c r="X19" s="66"/>
      <c r="Y19" s="56"/>
      <c r="Z19" s="56"/>
    </row>
    <row r="20" spans="1:26">
      <c r="A20" s="55">
        <v>30</v>
      </c>
      <c r="B20" s="56"/>
      <c r="C20" s="57"/>
      <c r="D20" s="57"/>
      <c r="E20" s="164"/>
      <c r="F20" s="56"/>
      <c r="G20" s="152"/>
      <c r="H20" s="56"/>
      <c r="I20" s="67"/>
      <c r="J20" s="56"/>
      <c r="K20" s="76"/>
      <c r="L20" s="56"/>
      <c r="M20" s="56"/>
      <c r="N20" s="56"/>
      <c r="O20" s="67"/>
      <c r="P20" s="67"/>
      <c r="Q20" s="56"/>
      <c r="R20" s="56"/>
      <c r="S20" s="56"/>
      <c r="T20" s="56"/>
      <c r="U20" s="56"/>
      <c r="V20" s="56"/>
      <c r="W20" s="56"/>
      <c r="X20" s="66"/>
      <c r="Y20" s="56"/>
      <c r="Z20" s="56"/>
    </row>
    <row r="21" spans="1:26">
      <c r="A21" s="55">
        <v>25</v>
      </c>
      <c r="B21" s="56"/>
      <c r="C21" s="56"/>
      <c r="D21" s="56"/>
      <c r="E21" s="164"/>
      <c r="F21" s="56"/>
      <c r="G21" s="152"/>
      <c r="H21" s="56"/>
      <c r="I21" s="67"/>
      <c r="J21" s="56"/>
      <c r="K21" s="76"/>
      <c r="L21" s="56"/>
      <c r="M21" s="56"/>
      <c r="N21" s="56"/>
      <c r="O21" s="67"/>
      <c r="P21" s="67"/>
      <c r="Q21" s="56"/>
      <c r="R21" s="56"/>
      <c r="S21" s="56"/>
      <c r="T21" s="56"/>
      <c r="U21" s="56"/>
      <c r="V21" s="56"/>
      <c r="W21" s="56"/>
      <c r="X21" s="66"/>
      <c r="Y21" s="56"/>
      <c r="Z21" s="56"/>
    </row>
    <row r="22" spans="1:26">
      <c r="A22" s="55">
        <v>20</v>
      </c>
      <c r="B22" s="56"/>
      <c r="C22" s="57"/>
      <c r="D22" s="57"/>
      <c r="E22" s="164"/>
      <c r="F22" s="56"/>
      <c r="G22" s="152"/>
      <c r="H22" s="56"/>
      <c r="I22" s="67"/>
      <c r="J22" s="56"/>
      <c r="K22" s="76"/>
      <c r="L22" s="56"/>
      <c r="M22" s="56"/>
      <c r="N22" s="56"/>
      <c r="O22" s="67"/>
      <c r="P22" s="67"/>
      <c r="Q22" s="56"/>
      <c r="R22" s="56"/>
      <c r="S22" s="56"/>
      <c r="T22" s="56"/>
      <c r="U22" s="56"/>
      <c r="V22" s="56"/>
      <c r="W22" s="56"/>
      <c r="X22" s="66"/>
      <c r="Y22" s="56"/>
      <c r="Z22" s="56"/>
    </row>
    <row r="23" spans="1:26">
      <c r="A23" s="55">
        <v>15</v>
      </c>
      <c r="B23" s="56"/>
      <c r="C23" s="56"/>
      <c r="D23" s="56"/>
      <c r="E23" s="164"/>
      <c r="F23" s="56"/>
      <c r="G23" s="152"/>
      <c r="H23" s="56"/>
      <c r="I23" s="67"/>
      <c r="J23" s="56"/>
      <c r="K23" s="76"/>
      <c r="L23" s="56"/>
      <c r="M23" s="56"/>
      <c r="N23" s="56"/>
      <c r="O23" s="67"/>
      <c r="P23" s="67"/>
      <c r="Q23" s="56"/>
      <c r="R23" s="56"/>
      <c r="S23" s="56"/>
      <c r="T23" s="56"/>
      <c r="U23" s="56"/>
      <c r="V23" s="56"/>
      <c r="W23" s="56"/>
      <c r="X23" s="66"/>
      <c r="Y23" s="56"/>
      <c r="Z23" s="56"/>
    </row>
    <row r="24" spans="1:26">
      <c r="A24" s="55">
        <v>10</v>
      </c>
      <c r="B24" s="56"/>
      <c r="C24" s="57"/>
      <c r="D24" s="57"/>
      <c r="E24" s="164"/>
      <c r="F24" s="56"/>
      <c r="G24" s="152"/>
      <c r="H24" s="56"/>
      <c r="I24" s="67"/>
      <c r="J24" s="56"/>
      <c r="K24" s="76"/>
      <c r="L24" s="56"/>
      <c r="M24" s="56"/>
      <c r="N24" s="56"/>
      <c r="O24" s="67"/>
      <c r="P24" s="67"/>
      <c r="Q24" s="56"/>
      <c r="R24" s="56"/>
      <c r="S24" s="56"/>
      <c r="T24" s="56"/>
      <c r="U24" s="56"/>
      <c r="V24" s="56"/>
      <c r="W24" s="56"/>
      <c r="X24" s="66"/>
      <c r="Y24" s="56"/>
      <c r="Z24" s="56"/>
    </row>
    <row r="25" spans="1:26">
      <c r="A25" s="55">
        <v>5</v>
      </c>
      <c r="B25" s="56"/>
      <c r="C25" s="57"/>
      <c r="D25" s="57"/>
      <c r="E25" s="164"/>
      <c r="F25" s="56"/>
      <c r="G25" s="152"/>
      <c r="H25" s="56"/>
      <c r="I25" s="67"/>
      <c r="J25" s="56"/>
      <c r="K25" s="76"/>
      <c r="L25" s="56"/>
      <c r="M25" s="56"/>
      <c r="N25" s="56"/>
      <c r="O25" s="67"/>
      <c r="P25" s="67"/>
      <c r="Q25" s="56"/>
      <c r="R25" s="56"/>
      <c r="S25" s="56"/>
      <c r="T25" s="56"/>
      <c r="U25" s="56"/>
      <c r="V25" s="56"/>
      <c r="W25" s="56"/>
      <c r="X25" s="66"/>
      <c r="Y25" s="56"/>
      <c r="Z25" s="56"/>
    </row>
    <row r="26" spans="1:26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>
      <c r="A31" s="42"/>
      <c r="B31" s="42"/>
      <c r="C31" s="42"/>
      <c r="D31" s="42"/>
      <c r="E31" s="42"/>
      <c r="F31" s="42" t="s">
        <v>9</v>
      </c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12B7-788F-1448-ADAE-E113D525C45E}">
  <sheetPr>
    <tabColor theme="7" tint="0.39997558519241921"/>
  </sheetPr>
  <dimension ref="A1:Z37"/>
  <sheetViews>
    <sheetView zoomScale="130" zoomScaleNormal="130" workbookViewId="0">
      <pane xSplit="1" ySplit="5" topLeftCell="B6" activePane="bottomRight" state="frozen"/>
      <selection pane="topRight" activeCell="B1" sqref="B1"/>
      <selection pane="bottomLeft" activeCell="B1" sqref="B1"/>
      <selection pane="bottomRight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41" t="s">
        <v>299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292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54" t="s">
        <v>171</v>
      </c>
      <c r="B4" s="155"/>
      <c r="C4" s="155"/>
      <c r="D4" s="155"/>
      <c r="E4" s="156"/>
      <c r="F4" s="48" t="s">
        <v>186</v>
      </c>
      <c r="G4" s="48" t="s">
        <v>187</v>
      </c>
      <c r="H4" s="48" t="s">
        <v>188</v>
      </c>
      <c r="I4" s="73" t="s">
        <v>295</v>
      </c>
      <c r="J4" s="73" t="s">
        <v>269</v>
      </c>
      <c r="K4" s="73" t="s">
        <v>270</v>
      </c>
      <c r="L4" s="49" t="s">
        <v>271</v>
      </c>
      <c r="M4" s="49" t="s">
        <v>272</v>
      </c>
      <c r="N4" s="49" t="s">
        <v>273</v>
      </c>
      <c r="O4" s="49" t="s">
        <v>274</v>
      </c>
      <c r="P4" s="49" t="s">
        <v>275</v>
      </c>
      <c r="Q4" s="49" t="s">
        <v>276</v>
      </c>
      <c r="R4" s="49" t="s">
        <v>277</v>
      </c>
      <c r="S4" s="49" t="s">
        <v>278</v>
      </c>
      <c r="T4" s="49"/>
      <c r="U4" s="49"/>
      <c r="V4" s="49"/>
      <c r="W4" s="49"/>
      <c r="X4" s="49"/>
      <c r="Y4" s="49"/>
      <c r="Z4" s="42"/>
    </row>
    <row r="5" spans="1:26">
      <c r="A5" s="50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3">
        <v>1</v>
      </c>
      <c r="G5" s="53">
        <v>2</v>
      </c>
      <c r="H5" s="53">
        <v>3</v>
      </c>
      <c r="I5" s="53">
        <v>4</v>
      </c>
      <c r="J5" s="53">
        <v>5</v>
      </c>
      <c r="K5" s="53">
        <v>6</v>
      </c>
      <c r="L5" s="53">
        <v>7</v>
      </c>
      <c r="M5" s="53">
        <v>8</v>
      </c>
      <c r="N5" s="53">
        <v>9</v>
      </c>
      <c r="O5" s="53">
        <v>10</v>
      </c>
      <c r="P5" s="53">
        <v>11</v>
      </c>
      <c r="Q5" s="53">
        <v>12</v>
      </c>
      <c r="R5" s="53">
        <v>13</v>
      </c>
      <c r="S5" s="53">
        <v>14</v>
      </c>
      <c r="T5" s="53">
        <v>15</v>
      </c>
      <c r="U5" s="53">
        <v>16</v>
      </c>
      <c r="V5" s="53">
        <v>17</v>
      </c>
      <c r="W5" s="53">
        <v>18</v>
      </c>
      <c r="X5" s="53">
        <v>19</v>
      </c>
      <c r="Y5" s="53">
        <v>20</v>
      </c>
      <c r="Z5" s="54" t="s">
        <v>7</v>
      </c>
    </row>
    <row r="6" spans="1:26">
      <c r="A6" s="55">
        <v>100</v>
      </c>
      <c r="B6" s="56"/>
      <c r="C6" s="56" t="s">
        <v>293</v>
      </c>
      <c r="D6" s="56" t="s">
        <v>46</v>
      </c>
      <c r="E6" s="164">
        <f>SUM(F6:Y6)</f>
        <v>100</v>
      </c>
      <c r="F6" s="58"/>
      <c r="G6" s="99" t="s">
        <v>112</v>
      </c>
      <c r="H6" s="58"/>
      <c r="I6" s="58">
        <v>100</v>
      </c>
      <c r="J6" s="58"/>
      <c r="K6" s="74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60"/>
      <c r="Y6" s="56"/>
      <c r="Z6" s="56"/>
    </row>
    <row r="7" spans="1:26">
      <c r="A7" s="55">
        <v>95</v>
      </c>
      <c r="B7" s="56"/>
      <c r="C7" s="56" t="s">
        <v>294</v>
      </c>
      <c r="D7" s="56" t="s">
        <v>40</v>
      </c>
      <c r="E7" s="164">
        <f>SUM(F7:Y7)</f>
        <v>100</v>
      </c>
      <c r="F7" s="58"/>
      <c r="G7" s="98"/>
      <c r="H7" s="58"/>
      <c r="I7" s="58">
        <v>100</v>
      </c>
      <c r="J7" s="58"/>
      <c r="K7" s="75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60"/>
      <c r="Y7" s="62"/>
      <c r="Z7" s="70"/>
    </row>
    <row r="8" spans="1:26">
      <c r="A8" s="55">
        <v>90</v>
      </c>
      <c r="B8" s="56"/>
      <c r="C8" s="56"/>
      <c r="D8" s="56"/>
      <c r="E8" s="164"/>
      <c r="F8" s="56"/>
      <c r="G8" s="145"/>
      <c r="H8" s="56"/>
      <c r="I8" s="58"/>
      <c r="J8" s="58"/>
      <c r="K8" s="76"/>
      <c r="L8" s="56"/>
      <c r="M8" s="56"/>
      <c r="N8" s="56"/>
      <c r="O8" s="58"/>
      <c r="P8" s="58"/>
      <c r="Q8" s="56"/>
      <c r="R8" s="56"/>
      <c r="S8" s="56"/>
      <c r="T8" s="56"/>
      <c r="U8" s="56"/>
      <c r="V8" s="56"/>
      <c r="W8" s="56"/>
      <c r="X8" s="66"/>
      <c r="Y8" s="39"/>
      <c r="Z8" s="56"/>
    </row>
    <row r="9" spans="1:26">
      <c r="A9" s="55">
        <v>85</v>
      </c>
      <c r="B9" s="56"/>
      <c r="C9" s="57"/>
      <c r="D9" s="57"/>
      <c r="E9" s="164"/>
      <c r="F9" s="56"/>
      <c r="G9" s="108"/>
      <c r="H9" s="56"/>
      <c r="I9" s="67"/>
      <c r="J9" s="56"/>
      <c r="K9" s="76"/>
      <c r="L9" s="56"/>
      <c r="M9" s="56"/>
      <c r="N9" s="56"/>
      <c r="O9" s="58"/>
      <c r="P9" s="58"/>
      <c r="Q9" s="56"/>
      <c r="R9" s="56"/>
      <c r="S9" s="56"/>
      <c r="T9" s="56"/>
      <c r="U9" s="56"/>
      <c r="V9" s="56"/>
      <c r="W9" s="56"/>
      <c r="X9" s="66"/>
      <c r="Y9" s="62"/>
      <c r="Z9" s="70"/>
    </row>
    <row r="10" spans="1:26">
      <c r="A10" s="55">
        <v>80</v>
      </c>
      <c r="B10" s="56"/>
      <c r="C10" s="56"/>
      <c r="D10" s="56"/>
      <c r="E10" s="164"/>
      <c r="F10" s="58"/>
      <c r="G10" s="98"/>
      <c r="H10" s="58"/>
      <c r="I10" s="68"/>
      <c r="J10" s="58"/>
      <c r="K10" s="75"/>
      <c r="L10" s="58"/>
      <c r="M10" s="58"/>
      <c r="N10" s="58"/>
      <c r="O10" s="68"/>
      <c r="P10" s="68"/>
      <c r="Q10" s="58"/>
      <c r="R10" s="58"/>
      <c r="S10" s="58"/>
      <c r="T10" s="58"/>
      <c r="U10" s="58"/>
      <c r="V10" s="58"/>
      <c r="W10" s="58"/>
      <c r="X10" s="58"/>
      <c r="Y10" s="69"/>
      <c r="Z10" s="56"/>
    </row>
    <row r="11" spans="1:26">
      <c r="A11" s="55">
        <v>75</v>
      </c>
      <c r="B11" s="56"/>
      <c r="C11" s="56"/>
      <c r="D11" s="56"/>
      <c r="E11" s="164"/>
      <c r="F11" s="58"/>
      <c r="G11" s="98"/>
      <c r="H11" s="58"/>
      <c r="I11" s="68"/>
      <c r="J11" s="58"/>
      <c r="K11" s="75"/>
      <c r="L11" s="58"/>
      <c r="M11" s="58"/>
      <c r="N11" s="58"/>
      <c r="O11" s="68"/>
      <c r="P11" s="68"/>
      <c r="Q11" s="58"/>
      <c r="R11" s="58"/>
      <c r="S11" s="58"/>
      <c r="T11" s="58"/>
      <c r="U11" s="58"/>
      <c r="V11" s="58"/>
      <c r="W11" s="58"/>
      <c r="X11" s="58"/>
      <c r="Y11" s="42"/>
      <c r="Z11" s="70"/>
    </row>
    <row r="12" spans="1:26">
      <c r="A12" s="55">
        <v>70</v>
      </c>
      <c r="B12" s="56"/>
      <c r="C12" s="56"/>
      <c r="D12" s="56"/>
      <c r="E12" s="164"/>
      <c r="F12" s="58"/>
      <c r="G12" s="98"/>
      <c r="H12" s="58"/>
      <c r="I12" s="68"/>
      <c r="J12" s="58"/>
      <c r="K12" s="75"/>
      <c r="L12" s="58"/>
      <c r="M12" s="58"/>
      <c r="N12" s="58"/>
      <c r="O12" s="68"/>
      <c r="P12" s="68"/>
      <c r="Q12" s="58"/>
      <c r="R12" s="58"/>
      <c r="S12" s="58"/>
      <c r="T12" s="58"/>
      <c r="U12" s="58"/>
      <c r="V12" s="58"/>
      <c r="W12" s="58"/>
      <c r="X12" s="58"/>
      <c r="Y12" s="69"/>
      <c r="Z12" s="56"/>
    </row>
    <row r="13" spans="1:26">
      <c r="A13" s="55">
        <v>65</v>
      </c>
      <c r="B13" s="56"/>
      <c r="C13" s="56"/>
      <c r="D13" s="56"/>
      <c r="E13" s="164"/>
      <c r="F13" s="58"/>
      <c r="G13" s="98"/>
      <c r="H13" s="58"/>
      <c r="I13" s="68"/>
      <c r="J13" s="58"/>
      <c r="K13" s="75"/>
      <c r="L13" s="58"/>
      <c r="M13" s="58"/>
      <c r="N13" s="58"/>
      <c r="O13" s="68"/>
      <c r="P13" s="68"/>
      <c r="Q13" s="58"/>
      <c r="R13" s="58"/>
      <c r="S13" s="58"/>
      <c r="T13" s="58"/>
      <c r="U13" s="58"/>
      <c r="V13" s="58"/>
      <c r="W13" s="58"/>
      <c r="X13" s="58"/>
      <c r="Y13" s="56"/>
      <c r="Z13" s="56"/>
    </row>
    <row r="14" spans="1:26">
      <c r="A14" s="55">
        <v>60</v>
      </c>
      <c r="B14" s="56"/>
      <c r="C14" s="57"/>
      <c r="D14" s="57"/>
      <c r="E14" s="164"/>
      <c r="F14" s="58"/>
      <c r="G14" s="98"/>
      <c r="H14" s="58"/>
      <c r="I14" s="68"/>
      <c r="J14" s="58"/>
      <c r="K14" s="75"/>
      <c r="L14" s="58"/>
      <c r="M14" s="58"/>
      <c r="N14" s="58"/>
      <c r="O14" s="68"/>
      <c r="P14" s="68"/>
      <c r="Q14" s="58"/>
      <c r="R14" s="58"/>
      <c r="S14" s="58"/>
      <c r="T14" s="58"/>
      <c r="U14" s="58"/>
      <c r="V14" s="58"/>
      <c r="W14" s="58"/>
      <c r="X14" s="60"/>
      <c r="Y14" s="56"/>
      <c r="Z14" s="56"/>
    </row>
    <row r="15" spans="1:26">
      <c r="A15" s="55">
        <v>55</v>
      </c>
      <c r="B15" s="56"/>
      <c r="C15" s="57"/>
      <c r="D15" s="57"/>
      <c r="E15" s="164"/>
      <c r="F15" s="58"/>
      <c r="G15" s="107"/>
      <c r="H15" s="58"/>
      <c r="I15" s="68"/>
      <c r="J15" s="58"/>
      <c r="K15" s="77"/>
      <c r="L15" s="72"/>
      <c r="M15" s="58"/>
      <c r="N15" s="58"/>
      <c r="O15" s="68"/>
      <c r="P15" s="68"/>
      <c r="Q15" s="58"/>
      <c r="R15" s="58"/>
      <c r="S15" s="58"/>
      <c r="T15" s="58"/>
      <c r="U15" s="58"/>
      <c r="V15" s="58"/>
      <c r="W15" s="58"/>
      <c r="X15" s="60"/>
      <c r="Y15" s="56"/>
      <c r="Z15" s="56"/>
    </row>
    <row r="16" spans="1:26">
      <c r="A16" s="55">
        <v>50</v>
      </c>
      <c r="B16" s="56"/>
      <c r="C16" s="57"/>
      <c r="D16" s="57"/>
      <c r="E16" s="164"/>
      <c r="F16" s="58"/>
      <c r="G16" s="107"/>
      <c r="H16" s="58"/>
      <c r="I16" s="68"/>
      <c r="J16" s="58"/>
      <c r="K16" s="77"/>
      <c r="L16" s="72"/>
      <c r="M16" s="58"/>
      <c r="N16" s="58"/>
      <c r="O16" s="68"/>
      <c r="P16" s="68"/>
      <c r="Q16" s="58"/>
      <c r="R16" s="58"/>
      <c r="S16" s="58"/>
      <c r="T16" s="58"/>
      <c r="U16" s="58"/>
      <c r="V16" s="58"/>
      <c r="W16" s="58"/>
      <c r="X16" s="60"/>
      <c r="Y16" s="56"/>
      <c r="Z16" s="56"/>
    </row>
    <row r="17" spans="1:26">
      <c r="A17" s="55">
        <v>45</v>
      </c>
      <c r="B17" s="56"/>
      <c r="C17" s="57"/>
      <c r="D17" s="57"/>
      <c r="E17" s="164"/>
      <c r="F17" s="58"/>
      <c r="G17" s="98"/>
      <c r="H17" s="58"/>
      <c r="I17" s="68"/>
      <c r="J17" s="72"/>
      <c r="K17" s="75"/>
      <c r="L17" s="58"/>
      <c r="M17" s="72"/>
      <c r="N17" s="72"/>
      <c r="O17" s="68"/>
      <c r="P17" s="68"/>
      <c r="Q17" s="72"/>
      <c r="R17" s="72"/>
      <c r="S17" s="72"/>
      <c r="T17" s="58"/>
      <c r="U17" s="58"/>
      <c r="V17" s="58"/>
      <c r="W17" s="58"/>
      <c r="X17" s="60"/>
      <c r="Y17" s="56"/>
      <c r="Z17" s="56"/>
    </row>
    <row r="18" spans="1:26">
      <c r="A18" s="55">
        <v>40</v>
      </c>
      <c r="B18" s="56"/>
      <c r="C18" s="57"/>
      <c r="D18" s="57"/>
      <c r="E18" s="164"/>
      <c r="F18" s="58"/>
      <c r="G18" s="107"/>
      <c r="H18" s="58"/>
      <c r="I18" s="68"/>
      <c r="J18" s="58"/>
      <c r="K18" s="77"/>
      <c r="L18" s="72"/>
      <c r="M18" s="58"/>
      <c r="N18" s="58"/>
      <c r="O18" s="68"/>
      <c r="P18" s="68"/>
      <c r="Q18" s="58"/>
      <c r="R18" s="58"/>
      <c r="S18" s="58"/>
      <c r="T18" s="58"/>
      <c r="U18" s="58"/>
      <c r="V18" s="58"/>
      <c r="W18" s="58"/>
      <c r="X18" s="60"/>
      <c r="Y18" s="56"/>
      <c r="Z18" s="56"/>
    </row>
    <row r="19" spans="1:26">
      <c r="A19" s="55">
        <v>35</v>
      </c>
      <c r="B19" s="56"/>
      <c r="C19" s="57"/>
      <c r="D19" s="57"/>
      <c r="E19" s="164"/>
      <c r="F19" s="56"/>
      <c r="G19" s="108"/>
      <c r="H19" s="56"/>
      <c r="I19" s="67"/>
      <c r="J19" s="56"/>
      <c r="K19" s="76"/>
      <c r="L19" s="56"/>
      <c r="M19" s="56"/>
      <c r="N19" s="56"/>
      <c r="O19" s="67"/>
      <c r="P19" s="67"/>
      <c r="Q19" s="56"/>
      <c r="R19" s="56"/>
      <c r="S19" s="56"/>
      <c r="T19" s="56"/>
      <c r="U19" s="56"/>
      <c r="V19" s="56"/>
      <c r="W19" s="56"/>
      <c r="X19" s="66"/>
      <c r="Y19" s="56"/>
      <c r="Z19" s="56"/>
    </row>
    <row r="20" spans="1:26">
      <c r="A20" s="55">
        <v>30</v>
      </c>
      <c r="B20" s="56"/>
      <c r="C20" s="57"/>
      <c r="D20" s="57"/>
      <c r="E20" s="164"/>
      <c r="F20" s="56"/>
      <c r="G20" s="108"/>
      <c r="H20" s="56"/>
      <c r="I20" s="67"/>
      <c r="J20" s="56"/>
      <c r="K20" s="76"/>
      <c r="L20" s="56"/>
      <c r="M20" s="56"/>
      <c r="N20" s="56"/>
      <c r="O20" s="67"/>
      <c r="P20" s="67"/>
      <c r="Q20" s="56"/>
      <c r="R20" s="56"/>
      <c r="S20" s="56"/>
      <c r="T20" s="56"/>
      <c r="U20" s="56"/>
      <c r="V20" s="56"/>
      <c r="W20" s="56"/>
      <c r="X20" s="66"/>
      <c r="Y20" s="56"/>
      <c r="Z20" s="56"/>
    </row>
    <row r="21" spans="1:26">
      <c r="A21" s="55">
        <v>25</v>
      </c>
      <c r="B21" s="56"/>
      <c r="C21" s="56"/>
      <c r="D21" s="56"/>
      <c r="E21" s="164"/>
      <c r="F21" s="56"/>
      <c r="G21" s="108"/>
      <c r="H21" s="56"/>
      <c r="I21" s="67"/>
      <c r="J21" s="56"/>
      <c r="K21" s="76"/>
      <c r="L21" s="56"/>
      <c r="M21" s="56"/>
      <c r="N21" s="56"/>
      <c r="O21" s="67"/>
      <c r="P21" s="67"/>
      <c r="Q21" s="56"/>
      <c r="R21" s="56"/>
      <c r="S21" s="56"/>
      <c r="T21" s="56"/>
      <c r="U21" s="56"/>
      <c r="V21" s="56"/>
      <c r="W21" s="56"/>
      <c r="X21" s="66"/>
      <c r="Y21" s="56"/>
      <c r="Z21" s="56"/>
    </row>
    <row r="22" spans="1:26">
      <c r="A22" s="55">
        <v>20</v>
      </c>
      <c r="B22" s="56"/>
      <c r="C22" s="57"/>
      <c r="D22" s="57"/>
      <c r="E22" s="164"/>
      <c r="F22" s="56"/>
      <c r="G22" s="108"/>
      <c r="H22" s="56"/>
      <c r="I22" s="67"/>
      <c r="J22" s="56"/>
      <c r="K22" s="76"/>
      <c r="L22" s="56"/>
      <c r="M22" s="56"/>
      <c r="N22" s="56"/>
      <c r="O22" s="67"/>
      <c r="P22" s="67"/>
      <c r="Q22" s="56"/>
      <c r="R22" s="56"/>
      <c r="S22" s="56"/>
      <c r="T22" s="56"/>
      <c r="U22" s="56"/>
      <c r="V22" s="56"/>
      <c r="W22" s="56"/>
      <c r="X22" s="66"/>
      <c r="Y22" s="56"/>
      <c r="Z22" s="56"/>
    </row>
    <row r="23" spans="1:26">
      <c r="A23" s="55">
        <v>15</v>
      </c>
      <c r="B23" s="56"/>
      <c r="C23" s="56"/>
      <c r="D23" s="56"/>
      <c r="E23" s="164"/>
      <c r="F23" s="56"/>
      <c r="G23" s="108"/>
      <c r="H23" s="56"/>
      <c r="I23" s="67"/>
      <c r="J23" s="56"/>
      <c r="K23" s="76"/>
      <c r="L23" s="56"/>
      <c r="M23" s="56"/>
      <c r="N23" s="56"/>
      <c r="O23" s="67"/>
      <c r="P23" s="67"/>
      <c r="Q23" s="56"/>
      <c r="R23" s="56"/>
      <c r="S23" s="56"/>
      <c r="T23" s="56"/>
      <c r="U23" s="56"/>
      <c r="V23" s="56"/>
      <c r="W23" s="56"/>
      <c r="X23" s="66"/>
      <c r="Y23" s="56"/>
      <c r="Z23" s="56"/>
    </row>
    <row r="24" spans="1:26">
      <c r="A24" s="55">
        <v>10</v>
      </c>
      <c r="B24" s="56"/>
      <c r="C24" s="57"/>
      <c r="D24" s="57"/>
      <c r="E24" s="164"/>
      <c r="F24" s="56"/>
      <c r="G24" s="108"/>
      <c r="H24" s="56"/>
      <c r="I24" s="67"/>
      <c r="J24" s="56"/>
      <c r="K24" s="76"/>
      <c r="L24" s="56"/>
      <c r="M24" s="56"/>
      <c r="N24" s="56"/>
      <c r="O24" s="67"/>
      <c r="P24" s="67"/>
      <c r="Q24" s="56"/>
      <c r="R24" s="56"/>
      <c r="S24" s="56"/>
      <c r="T24" s="56"/>
      <c r="U24" s="56"/>
      <c r="V24" s="56"/>
      <c r="W24" s="56"/>
      <c r="X24" s="66"/>
      <c r="Y24" s="56"/>
      <c r="Z24" s="56"/>
    </row>
    <row r="25" spans="1:26">
      <c r="A25" s="55">
        <v>5</v>
      </c>
      <c r="B25" s="56"/>
      <c r="C25" s="57"/>
      <c r="D25" s="57"/>
      <c r="E25" s="164"/>
      <c r="F25" s="56"/>
      <c r="G25" s="108"/>
      <c r="H25" s="56"/>
      <c r="I25" s="67"/>
      <c r="J25" s="56"/>
      <c r="K25" s="76"/>
      <c r="L25" s="56"/>
      <c r="M25" s="56"/>
      <c r="N25" s="56"/>
      <c r="O25" s="67"/>
      <c r="P25" s="67"/>
      <c r="Q25" s="56"/>
      <c r="R25" s="56"/>
      <c r="S25" s="56"/>
      <c r="T25" s="56"/>
      <c r="U25" s="56"/>
      <c r="V25" s="56"/>
      <c r="W25" s="56"/>
      <c r="X25" s="66"/>
      <c r="Y25" s="56"/>
      <c r="Z25" s="56"/>
    </row>
    <row r="26" spans="1:26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>
      <c r="A31" s="42"/>
      <c r="B31" s="42"/>
      <c r="C31" s="42"/>
      <c r="D31" s="42"/>
      <c r="E31" s="42"/>
      <c r="F31" s="42" t="s">
        <v>9</v>
      </c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Z37"/>
  <sheetViews>
    <sheetView zoomScale="130" zoomScaleNormal="130" workbookViewId="0">
      <pane xSplit="1" ySplit="5" topLeftCell="B6" activePane="bottomRight" state="frozen"/>
      <selection pane="topRight" activeCell="B1" sqref="B1"/>
      <selection pane="bottomLeft" activeCell="B1" sqref="B1"/>
      <selection pane="bottomRight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40"/>
      <c r="B1" s="41" t="s">
        <v>299</v>
      </c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21" customFormat="1" ht="21">
      <c r="A2" s="43"/>
      <c r="B2" s="44" t="s">
        <v>1</v>
      </c>
      <c r="C2" s="45" t="s">
        <v>185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1">
      <c r="A3" s="42"/>
      <c r="B3" s="46"/>
      <c r="C3" s="42"/>
      <c r="D3" s="42"/>
      <c r="E3" s="42"/>
      <c r="F3" s="47"/>
      <c r="G3" s="47"/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47" customHeight="1">
      <c r="A4" s="154" t="s">
        <v>171</v>
      </c>
      <c r="B4" s="155"/>
      <c r="C4" s="155"/>
      <c r="D4" s="155"/>
      <c r="E4" s="156"/>
      <c r="F4" s="48" t="s">
        <v>186</v>
      </c>
      <c r="G4" s="48" t="s">
        <v>187</v>
      </c>
      <c r="H4" s="48" t="s">
        <v>188</v>
      </c>
      <c r="I4" s="73" t="s">
        <v>189</v>
      </c>
      <c r="J4" s="73" t="s">
        <v>269</v>
      </c>
      <c r="K4" s="73" t="s">
        <v>270</v>
      </c>
      <c r="L4" s="49" t="s">
        <v>271</v>
      </c>
      <c r="M4" s="49" t="s">
        <v>272</v>
      </c>
      <c r="N4" s="49" t="s">
        <v>273</v>
      </c>
      <c r="O4" s="49" t="s">
        <v>274</v>
      </c>
      <c r="P4" s="49" t="s">
        <v>275</v>
      </c>
      <c r="Q4" s="49" t="s">
        <v>276</v>
      </c>
      <c r="R4" s="49" t="s">
        <v>277</v>
      </c>
      <c r="S4" s="49" t="s">
        <v>278</v>
      </c>
      <c r="T4" s="49"/>
      <c r="U4" s="49"/>
      <c r="V4" s="49"/>
      <c r="W4" s="49"/>
      <c r="X4" s="49"/>
      <c r="Y4" s="49"/>
      <c r="Z4" s="42"/>
    </row>
    <row r="5" spans="1:26">
      <c r="A5" s="50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3">
        <v>1</v>
      </c>
      <c r="G5" s="53">
        <v>2</v>
      </c>
      <c r="H5" s="53">
        <v>3</v>
      </c>
      <c r="I5" s="53">
        <v>4</v>
      </c>
      <c r="J5" s="53">
        <v>5</v>
      </c>
      <c r="K5" s="53">
        <v>6</v>
      </c>
      <c r="L5" s="53">
        <v>7</v>
      </c>
      <c r="M5" s="53">
        <v>8</v>
      </c>
      <c r="N5" s="53">
        <v>9</v>
      </c>
      <c r="O5" s="53">
        <v>10</v>
      </c>
      <c r="P5" s="53">
        <v>11</v>
      </c>
      <c r="Q5" s="53">
        <v>12</v>
      </c>
      <c r="R5" s="53">
        <v>13</v>
      </c>
      <c r="S5" s="53">
        <v>14</v>
      </c>
      <c r="T5" s="53">
        <v>15</v>
      </c>
      <c r="U5" s="53">
        <v>16</v>
      </c>
      <c r="V5" s="53">
        <v>17</v>
      </c>
      <c r="W5" s="53">
        <v>18</v>
      </c>
      <c r="X5" s="53">
        <v>19</v>
      </c>
      <c r="Y5" s="53">
        <v>20</v>
      </c>
      <c r="Z5" s="54" t="s">
        <v>7</v>
      </c>
    </row>
    <row r="6" spans="1:26">
      <c r="A6" s="55">
        <v>100</v>
      </c>
      <c r="B6" s="56"/>
      <c r="C6" s="57"/>
      <c r="D6" s="57"/>
      <c r="E6" s="164"/>
      <c r="F6" s="58"/>
      <c r="G6" s="59" t="s">
        <v>112</v>
      </c>
      <c r="H6" s="58"/>
      <c r="I6" s="58"/>
      <c r="J6" s="58"/>
      <c r="K6" s="74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60"/>
      <c r="Y6" s="56"/>
      <c r="Z6" s="56"/>
    </row>
    <row r="7" spans="1:26">
      <c r="A7" s="55">
        <v>95</v>
      </c>
      <c r="B7" s="56"/>
      <c r="C7" s="57"/>
      <c r="D7" s="57"/>
      <c r="E7" s="164"/>
      <c r="F7" s="58"/>
      <c r="G7" s="61"/>
      <c r="H7" s="58"/>
      <c r="I7" s="58"/>
      <c r="J7" s="58"/>
      <c r="K7" s="75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60"/>
      <c r="Y7" s="62"/>
      <c r="Z7" s="70"/>
    </row>
    <row r="8" spans="1:26">
      <c r="A8" s="55">
        <v>90</v>
      </c>
      <c r="B8" s="56"/>
      <c r="C8" s="57"/>
      <c r="D8" s="57"/>
      <c r="E8" s="164"/>
      <c r="F8" s="56"/>
      <c r="G8" s="64"/>
      <c r="H8" s="56"/>
      <c r="I8" s="58"/>
      <c r="J8" s="58"/>
      <c r="K8" s="76"/>
      <c r="L8" s="56"/>
      <c r="M8" s="56"/>
      <c r="N8" s="56"/>
      <c r="O8" s="58"/>
      <c r="P8" s="58"/>
      <c r="Q8" s="56"/>
      <c r="R8" s="56"/>
      <c r="S8" s="56"/>
      <c r="T8" s="56"/>
      <c r="U8" s="56"/>
      <c r="V8" s="56"/>
      <c r="W8" s="56"/>
      <c r="X8" s="66"/>
      <c r="Y8" s="39"/>
      <c r="Z8" s="56"/>
    </row>
    <row r="9" spans="1:26">
      <c r="A9" s="55">
        <v>85</v>
      </c>
      <c r="B9" s="56"/>
      <c r="C9" s="57"/>
      <c r="D9" s="57"/>
      <c r="E9" s="164"/>
      <c r="F9" s="56"/>
      <c r="G9" s="65"/>
      <c r="H9" s="56"/>
      <c r="I9" s="67"/>
      <c r="J9" s="56"/>
      <c r="K9" s="76"/>
      <c r="L9" s="56"/>
      <c r="M9" s="56"/>
      <c r="N9" s="56"/>
      <c r="O9" s="58"/>
      <c r="P9" s="58"/>
      <c r="Q9" s="56"/>
      <c r="R9" s="56"/>
      <c r="S9" s="56"/>
      <c r="T9" s="56"/>
      <c r="U9" s="56"/>
      <c r="V9" s="56"/>
      <c r="W9" s="56"/>
      <c r="X9" s="66"/>
      <c r="Y9" s="62"/>
      <c r="Z9" s="70"/>
    </row>
    <row r="10" spans="1:26">
      <c r="A10" s="55">
        <v>80</v>
      </c>
      <c r="B10" s="56"/>
      <c r="C10" s="56"/>
      <c r="D10" s="56"/>
      <c r="E10" s="164"/>
      <c r="F10" s="58"/>
      <c r="G10" s="61"/>
      <c r="H10" s="58"/>
      <c r="I10" s="68"/>
      <c r="J10" s="58"/>
      <c r="K10" s="75"/>
      <c r="L10" s="58"/>
      <c r="M10" s="58"/>
      <c r="N10" s="58"/>
      <c r="O10" s="68"/>
      <c r="P10" s="68"/>
      <c r="Q10" s="58"/>
      <c r="R10" s="58"/>
      <c r="S10" s="58"/>
      <c r="T10" s="58"/>
      <c r="U10" s="58"/>
      <c r="V10" s="58"/>
      <c r="W10" s="58"/>
      <c r="X10" s="58"/>
      <c r="Y10" s="69"/>
      <c r="Z10" s="56"/>
    </row>
    <row r="11" spans="1:26">
      <c r="A11" s="55">
        <v>75</v>
      </c>
      <c r="B11" s="56"/>
      <c r="C11" s="56"/>
      <c r="D11" s="56"/>
      <c r="E11" s="164"/>
      <c r="F11" s="58"/>
      <c r="G11" s="61"/>
      <c r="H11" s="58"/>
      <c r="I11" s="68"/>
      <c r="J11" s="58"/>
      <c r="K11" s="75"/>
      <c r="L11" s="58"/>
      <c r="M11" s="58"/>
      <c r="N11" s="58"/>
      <c r="O11" s="68"/>
      <c r="P11" s="68"/>
      <c r="Q11" s="58"/>
      <c r="R11" s="58"/>
      <c r="S11" s="58"/>
      <c r="T11" s="58"/>
      <c r="U11" s="58"/>
      <c r="V11" s="58"/>
      <c r="W11" s="58"/>
      <c r="X11" s="58"/>
      <c r="Y11" s="42"/>
      <c r="Z11" s="70"/>
    </row>
    <row r="12" spans="1:26">
      <c r="A12" s="55">
        <v>70</v>
      </c>
      <c r="B12" s="56"/>
      <c r="C12" s="56"/>
      <c r="D12" s="56"/>
      <c r="E12" s="164"/>
      <c r="F12" s="58"/>
      <c r="G12" s="61"/>
      <c r="H12" s="58"/>
      <c r="I12" s="68"/>
      <c r="J12" s="58"/>
      <c r="K12" s="75"/>
      <c r="L12" s="58"/>
      <c r="M12" s="58"/>
      <c r="N12" s="58"/>
      <c r="O12" s="68"/>
      <c r="P12" s="68"/>
      <c r="Q12" s="58"/>
      <c r="R12" s="58"/>
      <c r="S12" s="58"/>
      <c r="T12" s="58"/>
      <c r="U12" s="58"/>
      <c r="V12" s="58"/>
      <c r="W12" s="58"/>
      <c r="X12" s="58"/>
      <c r="Y12" s="69"/>
      <c r="Z12" s="56"/>
    </row>
    <row r="13" spans="1:26">
      <c r="A13" s="55">
        <v>65</v>
      </c>
      <c r="B13" s="56"/>
      <c r="C13" s="56"/>
      <c r="D13" s="56"/>
      <c r="E13" s="164"/>
      <c r="F13" s="58"/>
      <c r="G13" s="61"/>
      <c r="H13" s="58"/>
      <c r="I13" s="68"/>
      <c r="J13" s="58"/>
      <c r="K13" s="75"/>
      <c r="L13" s="58"/>
      <c r="M13" s="58"/>
      <c r="N13" s="58"/>
      <c r="O13" s="68"/>
      <c r="P13" s="68"/>
      <c r="Q13" s="58"/>
      <c r="R13" s="58"/>
      <c r="S13" s="58"/>
      <c r="T13" s="58"/>
      <c r="U13" s="58"/>
      <c r="V13" s="58"/>
      <c r="W13" s="58"/>
      <c r="X13" s="58"/>
      <c r="Y13" s="56"/>
      <c r="Z13" s="56"/>
    </row>
    <row r="14" spans="1:26">
      <c r="A14" s="55">
        <v>60</v>
      </c>
      <c r="B14" s="56"/>
      <c r="C14" s="57"/>
      <c r="D14" s="57"/>
      <c r="E14" s="164"/>
      <c r="F14" s="58"/>
      <c r="G14" s="61"/>
      <c r="H14" s="58"/>
      <c r="I14" s="68"/>
      <c r="J14" s="58"/>
      <c r="K14" s="75"/>
      <c r="L14" s="58"/>
      <c r="M14" s="58"/>
      <c r="N14" s="58"/>
      <c r="O14" s="68"/>
      <c r="P14" s="68"/>
      <c r="Q14" s="58"/>
      <c r="R14" s="58"/>
      <c r="S14" s="58"/>
      <c r="T14" s="58"/>
      <c r="U14" s="58"/>
      <c r="V14" s="58"/>
      <c r="W14" s="58"/>
      <c r="X14" s="60"/>
      <c r="Y14" s="56"/>
      <c r="Z14" s="56"/>
    </row>
    <row r="15" spans="1:26">
      <c r="A15" s="55">
        <v>55</v>
      </c>
      <c r="B15" s="56"/>
      <c r="C15" s="57"/>
      <c r="D15" s="57"/>
      <c r="E15" s="164"/>
      <c r="F15" s="58"/>
      <c r="G15" s="71"/>
      <c r="H15" s="58"/>
      <c r="I15" s="68"/>
      <c r="J15" s="58"/>
      <c r="K15" s="77"/>
      <c r="L15" s="72"/>
      <c r="M15" s="58"/>
      <c r="N15" s="58"/>
      <c r="O15" s="68"/>
      <c r="P15" s="68"/>
      <c r="Q15" s="58"/>
      <c r="R15" s="58"/>
      <c r="S15" s="58"/>
      <c r="T15" s="58"/>
      <c r="U15" s="58"/>
      <c r="V15" s="58"/>
      <c r="W15" s="58"/>
      <c r="X15" s="60"/>
      <c r="Y15" s="56"/>
      <c r="Z15" s="56"/>
    </row>
    <row r="16" spans="1:26">
      <c r="A16" s="55">
        <v>50</v>
      </c>
      <c r="B16" s="56"/>
      <c r="C16" s="57"/>
      <c r="D16" s="57"/>
      <c r="E16" s="164"/>
      <c r="F16" s="58"/>
      <c r="G16" s="71"/>
      <c r="H16" s="58"/>
      <c r="I16" s="68"/>
      <c r="J16" s="58"/>
      <c r="K16" s="77"/>
      <c r="L16" s="72"/>
      <c r="M16" s="58"/>
      <c r="N16" s="58"/>
      <c r="O16" s="68"/>
      <c r="P16" s="68"/>
      <c r="Q16" s="58"/>
      <c r="R16" s="58"/>
      <c r="S16" s="58"/>
      <c r="T16" s="58"/>
      <c r="U16" s="58"/>
      <c r="V16" s="58"/>
      <c r="W16" s="58"/>
      <c r="X16" s="60"/>
      <c r="Y16" s="56"/>
      <c r="Z16" s="56"/>
    </row>
    <row r="17" spans="1:26">
      <c r="A17" s="55">
        <v>45</v>
      </c>
      <c r="B17" s="56"/>
      <c r="C17" s="57"/>
      <c r="D17" s="57"/>
      <c r="E17" s="164"/>
      <c r="F17" s="58"/>
      <c r="G17" s="61"/>
      <c r="H17" s="58"/>
      <c r="I17" s="68"/>
      <c r="J17" s="72"/>
      <c r="K17" s="75"/>
      <c r="L17" s="58"/>
      <c r="M17" s="72"/>
      <c r="N17" s="72"/>
      <c r="O17" s="68"/>
      <c r="P17" s="68"/>
      <c r="Q17" s="72"/>
      <c r="R17" s="72"/>
      <c r="S17" s="72"/>
      <c r="T17" s="58"/>
      <c r="U17" s="58"/>
      <c r="V17" s="58"/>
      <c r="W17" s="58"/>
      <c r="X17" s="60"/>
      <c r="Y17" s="56"/>
      <c r="Z17" s="56"/>
    </row>
    <row r="18" spans="1:26">
      <c r="A18" s="55">
        <v>40</v>
      </c>
      <c r="B18" s="56"/>
      <c r="C18" s="57"/>
      <c r="D18" s="57"/>
      <c r="E18" s="164"/>
      <c r="F18" s="58"/>
      <c r="G18" s="71"/>
      <c r="H18" s="58"/>
      <c r="I18" s="68"/>
      <c r="J18" s="58"/>
      <c r="K18" s="77"/>
      <c r="L18" s="72"/>
      <c r="M18" s="58"/>
      <c r="N18" s="58"/>
      <c r="O18" s="68"/>
      <c r="P18" s="68"/>
      <c r="Q18" s="58"/>
      <c r="R18" s="58"/>
      <c r="S18" s="58"/>
      <c r="T18" s="58"/>
      <c r="U18" s="58"/>
      <c r="V18" s="58"/>
      <c r="W18" s="58"/>
      <c r="X18" s="60"/>
      <c r="Y18" s="56"/>
      <c r="Z18" s="56"/>
    </row>
    <row r="19" spans="1:26">
      <c r="A19" s="55">
        <v>35</v>
      </c>
      <c r="B19" s="56"/>
      <c r="C19" s="57"/>
      <c r="D19" s="57"/>
      <c r="E19" s="164"/>
      <c r="F19" s="56"/>
      <c r="G19" s="65"/>
      <c r="H19" s="56"/>
      <c r="I19" s="67"/>
      <c r="J19" s="56"/>
      <c r="K19" s="76"/>
      <c r="L19" s="56"/>
      <c r="M19" s="56"/>
      <c r="N19" s="56"/>
      <c r="O19" s="67"/>
      <c r="P19" s="67"/>
      <c r="Q19" s="56"/>
      <c r="R19" s="56"/>
      <c r="S19" s="56"/>
      <c r="T19" s="56"/>
      <c r="U19" s="56"/>
      <c r="V19" s="56"/>
      <c r="W19" s="56"/>
      <c r="X19" s="66"/>
      <c r="Y19" s="56"/>
      <c r="Z19" s="56"/>
    </row>
    <row r="20" spans="1:26">
      <c r="A20" s="55">
        <v>30</v>
      </c>
      <c r="B20" s="56"/>
      <c r="C20" s="57"/>
      <c r="D20" s="57"/>
      <c r="E20" s="164"/>
      <c r="F20" s="56"/>
      <c r="G20" s="65"/>
      <c r="H20" s="56"/>
      <c r="I20" s="67"/>
      <c r="J20" s="56"/>
      <c r="K20" s="76"/>
      <c r="L20" s="56"/>
      <c r="M20" s="56"/>
      <c r="N20" s="56"/>
      <c r="O20" s="67"/>
      <c r="P20" s="67"/>
      <c r="Q20" s="56"/>
      <c r="R20" s="56"/>
      <c r="S20" s="56"/>
      <c r="T20" s="56"/>
      <c r="U20" s="56"/>
      <c r="V20" s="56"/>
      <c r="W20" s="56"/>
      <c r="X20" s="66"/>
      <c r="Y20" s="56"/>
      <c r="Z20" s="56"/>
    </row>
    <row r="21" spans="1:26">
      <c r="A21" s="55">
        <v>25</v>
      </c>
      <c r="B21" s="56"/>
      <c r="C21" s="56"/>
      <c r="D21" s="56"/>
      <c r="E21" s="164"/>
      <c r="F21" s="56"/>
      <c r="G21" s="65"/>
      <c r="H21" s="56"/>
      <c r="I21" s="67"/>
      <c r="J21" s="56"/>
      <c r="K21" s="76"/>
      <c r="L21" s="56"/>
      <c r="M21" s="56"/>
      <c r="N21" s="56"/>
      <c r="O21" s="67"/>
      <c r="P21" s="67"/>
      <c r="Q21" s="56"/>
      <c r="R21" s="56"/>
      <c r="S21" s="56"/>
      <c r="T21" s="56"/>
      <c r="U21" s="56"/>
      <c r="V21" s="56"/>
      <c r="W21" s="56"/>
      <c r="X21" s="66"/>
      <c r="Y21" s="56"/>
      <c r="Z21" s="56"/>
    </row>
    <row r="22" spans="1:26">
      <c r="A22" s="55">
        <v>20</v>
      </c>
      <c r="B22" s="56"/>
      <c r="C22" s="57"/>
      <c r="D22" s="57"/>
      <c r="E22" s="164"/>
      <c r="F22" s="56"/>
      <c r="G22" s="65"/>
      <c r="H22" s="56"/>
      <c r="I22" s="67"/>
      <c r="J22" s="56"/>
      <c r="K22" s="76"/>
      <c r="L22" s="56"/>
      <c r="M22" s="56"/>
      <c r="N22" s="56"/>
      <c r="O22" s="67"/>
      <c r="P22" s="67"/>
      <c r="Q22" s="56"/>
      <c r="R22" s="56"/>
      <c r="S22" s="56"/>
      <c r="T22" s="56"/>
      <c r="U22" s="56"/>
      <c r="V22" s="56"/>
      <c r="W22" s="56"/>
      <c r="X22" s="66"/>
      <c r="Y22" s="56"/>
      <c r="Z22" s="56"/>
    </row>
    <row r="23" spans="1:26">
      <c r="A23" s="55">
        <v>15</v>
      </c>
      <c r="B23" s="56"/>
      <c r="C23" s="56"/>
      <c r="D23" s="56"/>
      <c r="E23" s="164"/>
      <c r="F23" s="56"/>
      <c r="G23" s="65"/>
      <c r="H23" s="56"/>
      <c r="I23" s="67"/>
      <c r="J23" s="56"/>
      <c r="K23" s="76"/>
      <c r="L23" s="56"/>
      <c r="M23" s="56"/>
      <c r="N23" s="56"/>
      <c r="O23" s="67"/>
      <c r="P23" s="67"/>
      <c r="Q23" s="56"/>
      <c r="R23" s="56"/>
      <c r="S23" s="56"/>
      <c r="T23" s="56"/>
      <c r="U23" s="56"/>
      <c r="V23" s="56"/>
      <c r="W23" s="56"/>
      <c r="X23" s="66"/>
      <c r="Y23" s="56"/>
      <c r="Z23" s="56"/>
    </row>
    <row r="24" spans="1:26">
      <c r="A24" s="55">
        <v>10</v>
      </c>
      <c r="B24" s="56"/>
      <c r="C24" s="57"/>
      <c r="D24" s="57"/>
      <c r="E24" s="164"/>
      <c r="F24" s="56"/>
      <c r="G24" s="65"/>
      <c r="H24" s="56"/>
      <c r="I24" s="67"/>
      <c r="J24" s="56"/>
      <c r="K24" s="76"/>
      <c r="L24" s="56"/>
      <c r="M24" s="56"/>
      <c r="N24" s="56"/>
      <c r="O24" s="67"/>
      <c r="P24" s="67"/>
      <c r="Q24" s="56"/>
      <c r="R24" s="56"/>
      <c r="S24" s="56"/>
      <c r="T24" s="56"/>
      <c r="U24" s="56"/>
      <c r="V24" s="56"/>
      <c r="W24" s="56"/>
      <c r="X24" s="66"/>
      <c r="Y24" s="56"/>
      <c r="Z24" s="56"/>
    </row>
    <row r="25" spans="1:26">
      <c r="A25" s="55">
        <v>5</v>
      </c>
      <c r="B25" s="56"/>
      <c r="C25" s="57"/>
      <c r="D25" s="57"/>
      <c r="E25" s="164"/>
      <c r="F25" s="56"/>
      <c r="G25" s="65"/>
      <c r="H25" s="56"/>
      <c r="I25" s="67"/>
      <c r="J25" s="56"/>
      <c r="K25" s="76"/>
      <c r="L25" s="56"/>
      <c r="M25" s="56"/>
      <c r="N25" s="56"/>
      <c r="O25" s="67"/>
      <c r="P25" s="67"/>
      <c r="Q25" s="56"/>
      <c r="R25" s="56"/>
      <c r="S25" s="56"/>
      <c r="T25" s="56"/>
      <c r="U25" s="56"/>
      <c r="V25" s="56"/>
      <c r="W25" s="56"/>
      <c r="X25" s="66"/>
      <c r="Y25" s="56"/>
      <c r="Z25" s="56"/>
    </row>
    <row r="26" spans="1:26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>
      <c r="A31" s="42"/>
      <c r="B31" s="42"/>
      <c r="C31" s="42"/>
      <c r="D31" s="42"/>
      <c r="E31" s="42"/>
      <c r="F31" s="42" t="s">
        <v>9</v>
      </c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 t="s">
        <v>9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</sheetData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FE5BE-E1F0-4BB8-B143-47400893EBB1}">
  <dimension ref="A3:A4"/>
  <sheetViews>
    <sheetView workbookViewId="0">
      <selection activeCell="W43" sqref="W43"/>
    </sheetView>
  </sheetViews>
  <sheetFormatPr baseColWidth="10" defaultColWidth="9.1640625" defaultRowHeight="15"/>
  <sheetData>
    <row r="3" spans="1:1">
      <c r="A3" s="32" t="s">
        <v>169</v>
      </c>
    </row>
    <row r="4" spans="1:1">
      <c r="A4" s="32" t="s">
        <v>170</v>
      </c>
    </row>
  </sheetData>
  <pageMargins left="0.7" right="0.7" top="0.75" bottom="0.75" header="0.3" footer="0.3"/>
  <pageSetup orientation="portrait" r:id="rId1"/>
  <headerFooter>
    <oddHeader>&amp;L&amp;"Calibri"&amp;10&amp;K000000 Vår Energi - Internal&amp;1#_x000D_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8A299-CC11-5849-A808-FD13BA2FD01D}">
  <sheetPr>
    <tabColor theme="7" tint="0.39997558519241921"/>
  </sheetPr>
  <dimension ref="A1:Z37"/>
  <sheetViews>
    <sheetView zoomScale="120" zoomScaleNormal="120" workbookViewId="0">
      <selection activeCell="G17" sqref="G17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8.1640625" style="1" customWidth="1"/>
    <col min="4" max="4" width="20.5" style="1" customWidth="1"/>
    <col min="5" max="5" width="14.1640625" style="1" customWidth="1"/>
    <col min="6" max="22" width="12.6640625" style="1" customWidth="1"/>
    <col min="23" max="16384" width="11.5" style="1"/>
  </cols>
  <sheetData>
    <row r="1" spans="1:26" ht="26">
      <c r="A1" s="2"/>
      <c r="B1" s="4" t="s">
        <v>172</v>
      </c>
    </row>
    <row r="2" spans="1:26" s="21" customFormat="1" ht="21">
      <c r="B2" s="22" t="s">
        <v>1</v>
      </c>
      <c r="C2" s="20" t="s">
        <v>175</v>
      </c>
    </row>
    <row r="3" spans="1:26" ht="21">
      <c r="B3" s="26"/>
      <c r="F3" s="38"/>
      <c r="G3" s="38"/>
      <c r="H3" s="38"/>
    </row>
    <row r="4" spans="1:26" ht="147" customHeight="1">
      <c r="A4" s="154" t="s">
        <v>171</v>
      </c>
      <c r="B4" s="155"/>
      <c r="C4" s="155"/>
      <c r="D4" s="155"/>
      <c r="E4" s="156"/>
      <c r="F4" s="48" t="s">
        <v>186</v>
      </c>
      <c r="G4" s="48" t="s">
        <v>187</v>
      </c>
      <c r="H4" s="48" t="s">
        <v>188</v>
      </c>
      <c r="I4" s="73" t="s">
        <v>189</v>
      </c>
      <c r="J4" s="73" t="s">
        <v>269</v>
      </c>
      <c r="K4" s="73" t="s">
        <v>270</v>
      </c>
      <c r="L4" s="49" t="s">
        <v>271</v>
      </c>
      <c r="M4" s="49" t="s">
        <v>272</v>
      </c>
      <c r="N4" s="49" t="s">
        <v>273</v>
      </c>
      <c r="O4" s="49" t="s">
        <v>274</v>
      </c>
      <c r="P4" s="49" t="s">
        <v>275</v>
      </c>
      <c r="Q4" s="49" t="s">
        <v>276</v>
      </c>
      <c r="R4" s="49" t="s">
        <v>277</v>
      </c>
      <c r="S4" s="49" t="s">
        <v>278</v>
      </c>
      <c r="U4" s="49"/>
      <c r="V4" s="49"/>
      <c r="W4" s="49"/>
      <c r="X4" s="49"/>
      <c r="Y4" s="49"/>
      <c r="Z4" s="42"/>
    </row>
    <row r="5" spans="1:26">
      <c r="A5" s="50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3">
        <v>1</v>
      </c>
      <c r="G5" s="53">
        <v>2</v>
      </c>
      <c r="H5" s="53">
        <v>3</v>
      </c>
      <c r="I5" s="53">
        <v>4</v>
      </c>
      <c r="J5" s="53">
        <v>5</v>
      </c>
      <c r="K5" s="53">
        <v>6</v>
      </c>
      <c r="L5" s="53">
        <v>7</v>
      </c>
      <c r="M5" s="53">
        <v>8</v>
      </c>
      <c r="N5" s="53">
        <v>9</v>
      </c>
      <c r="O5" s="53">
        <v>10</v>
      </c>
      <c r="P5" s="53">
        <v>11</v>
      </c>
      <c r="Q5" s="53">
        <v>12</v>
      </c>
      <c r="R5" s="53">
        <v>13</v>
      </c>
      <c r="S5" s="53">
        <v>14</v>
      </c>
      <c r="T5" s="53">
        <v>15</v>
      </c>
      <c r="U5" s="53">
        <v>16</v>
      </c>
      <c r="V5" s="53">
        <v>17</v>
      </c>
      <c r="W5" s="53">
        <v>18</v>
      </c>
      <c r="X5" s="53">
        <v>19</v>
      </c>
      <c r="Y5" s="53">
        <v>20</v>
      </c>
      <c r="Z5" s="54" t="s">
        <v>7</v>
      </c>
    </row>
    <row r="6" spans="1:26">
      <c r="A6" s="55">
        <v>100</v>
      </c>
      <c r="B6" s="56"/>
      <c r="C6" s="86" t="s">
        <v>208</v>
      </c>
      <c r="D6" s="86" t="s">
        <v>40</v>
      </c>
      <c r="E6" s="164">
        <f t="shared" ref="E6:E20" si="0">SUM(F6:Y6)</f>
        <v>300</v>
      </c>
      <c r="F6" s="58">
        <v>100</v>
      </c>
      <c r="G6" s="59" t="s">
        <v>112</v>
      </c>
      <c r="H6" s="58">
        <v>100</v>
      </c>
      <c r="I6" s="60">
        <v>100</v>
      </c>
      <c r="J6" s="60"/>
      <c r="K6" s="109"/>
      <c r="L6" s="60"/>
      <c r="M6" s="60"/>
      <c r="N6" s="60"/>
      <c r="O6" s="60"/>
      <c r="P6" s="60"/>
      <c r="Q6" s="60"/>
      <c r="R6" s="60"/>
      <c r="S6" s="58"/>
      <c r="T6" s="58"/>
      <c r="U6" s="58"/>
      <c r="V6" s="58"/>
      <c r="W6" s="58"/>
      <c r="X6" s="60"/>
      <c r="Y6" s="56"/>
      <c r="Z6" s="57"/>
    </row>
    <row r="7" spans="1:26">
      <c r="A7" s="55">
        <v>95</v>
      </c>
      <c r="B7" s="56"/>
      <c r="C7" s="86" t="s">
        <v>209</v>
      </c>
      <c r="D7" s="86" t="s">
        <v>98</v>
      </c>
      <c r="E7" s="164">
        <f t="shared" si="0"/>
        <v>300</v>
      </c>
      <c r="F7" s="58">
        <v>100</v>
      </c>
      <c r="G7" s="61"/>
      <c r="H7" s="58">
        <v>100</v>
      </c>
      <c r="I7" s="60">
        <v>100</v>
      </c>
      <c r="J7" s="60"/>
      <c r="K7" s="110"/>
      <c r="L7" s="60"/>
      <c r="M7" s="60"/>
      <c r="N7" s="60"/>
      <c r="O7" s="60"/>
      <c r="P7" s="60"/>
      <c r="Q7" s="60"/>
      <c r="R7" s="60"/>
      <c r="S7" s="58"/>
      <c r="T7" s="58"/>
      <c r="U7" s="58"/>
      <c r="V7" s="58"/>
      <c r="W7" s="58"/>
      <c r="X7" s="60"/>
      <c r="Y7" s="62"/>
      <c r="Z7" s="63"/>
    </row>
    <row r="8" spans="1:26">
      <c r="A8" s="55">
        <v>90</v>
      </c>
      <c r="B8" s="56"/>
      <c r="C8" s="86" t="s">
        <v>210</v>
      </c>
      <c r="D8" s="86" t="s">
        <v>25</v>
      </c>
      <c r="E8" s="164">
        <f t="shared" si="0"/>
        <v>300</v>
      </c>
      <c r="F8" s="56">
        <v>100</v>
      </c>
      <c r="G8" s="64"/>
      <c r="H8" s="56">
        <v>100</v>
      </c>
      <c r="I8" s="60">
        <v>100</v>
      </c>
      <c r="J8" s="60"/>
      <c r="K8" s="111"/>
      <c r="L8" s="66"/>
      <c r="M8" s="66"/>
      <c r="N8" s="66"/>
      <c r="O8" s="60"/>
      <c r="P8" s="60"/>
      <c r="Q8" s="66"/>
      <c r="R8" s="66"/>
      <c r="S8" s="56"/>
      <c r="T8" s="56"/>
      <c r="U8" s="56"/>
      <c r="V8" s="56"/>
      <c r="W8" s="56"/>
      <c r="X8" s="66"/>
      <c r="Y8" s="39"/>
      <c r="Z8" s="57"/>
    </row>
    <row r="9" spans="1:26">
      <c r="A9" s="55">
        <v>85</v>
      </c>
      <c r="B9" s="56"/>
      <c r="C9" s="86" t="s">
        <v>211</v>
      </c>
      <c r="D9" s="86" t="s">
        <v>200</v>
      </c>
      <c r="E9" s="164">
        <f t="shared" si="0"/>
        <v>300</v>
      </c>
      <c r="F9" s="56">
        <v>100</v>
      </c>
      <c r="G9" s="65"/>
      <c r="H9" s="56">
        <v>100</v>
      </c>
      <c r="I9" s="66">
        <v>100</v>
      </c>
      <c r="J9" s="66"/>
      <c r="K9" s="111"/>
      <c r="L9" s="66"/>
      <c r="M9" s="66"/>
      <c r="N9" s="66"/>
      <c r="O9" s="60"/>
      <c r="P9" s="60"/>
      <c r="Q9" s="66"/>
      <c r="R9" s="66"/>
      <c r="S9" s="56"/>
      <c r="T9" s="56"/>
      <c r="U9" s="56"/>
      <c r="V9" s="56"/>
      <c r="W9" s="56"/>
      <c r="X9" s="66"/>
      <c r="Y9" s="62"/>
      <c r="Z9" s="63"/>
    </row>
    <row r="10" spans="1:26">
      <c r="A10" s="55">
        <v>80</v>
      </c>
      <c r="B10" s="56"/>
      <c r="C10" s="86" t="s">
        <v>212</v>
      </c>
      <c r="D10" s="86" t="s">
        <v>40</v>
      </c>
      <c r="E10" s="164">
        <f t="shared" si="0"/>
        <v>300</v>
      </c>
      <c r="F10" s="58">
        <v>100</v>
      </c>
      <c r="G10" s="61"/>
      <c r="H10" s="58">
        <v>100</v>
      </c>
      <c r="I10" s="60">
        <v>100</v>
      </c>
      <c r="J10" s="60"/>
      <c r="K10" s="110"/>
      <c r="L10" s="60"/>
      <c r="M10" s="60"/>
      <c r="N10" s="60"/>
      <c r="O10" s="60"/>
      <c r="P10" s="60"/>
      <c r="Q10" s="60"/>
      <c r="R10" s="60"/>
      <c r="S10" s="58"/>
      <c r="T10" s="58"/>
      <c r="U10" s="58"/>
      <c r="V10" s="58"/>
      <c r="W10" s="58"/>
      <c r="X10" s="58"/>
      <c r="Y10" s="69"/>
      <c r="Z10" s="56"/>
    </row>
    <row r="11" spans="1:26">
      <c r="A11" s="55">
        <v>75</v>
      </c>
      <c r="B11" s="56"/>
      <c r="C11" s="86" t="s">
        <v>213</v>
      </c>
      <c r="D11" s="86" t="s">
        <v>40</v>
      </c>
      <c r="E11" s="164">
        <f t="shared" si="0"/>
        <v>200</v>
      </c>
      <c r="F11" s="58">
        <v>100</v>
      </c>
      <c r="G11" s="61"/>
      <c r="H11" s="58"/>
      <c r="I11" s="60">
        <v>100</v>
      </c>
      <c r="J11" s="60"/>
      <c r="K11" s="110"/>
      <c r="L11" s="60"/>
      <c r="M11" s="60"/>
      <c r="N11" s="60"/>
      <c r="O11" s="60"/>
      <c r="P11" s="60"/>
      <c r="Q11" s="60"/>
      <c r="R11" s="60"/>
      <c r="S11" s="58"/>
      <c r="T11" s="58"/>
      <c r="U11" s="58"/>
      <c r="V11" s="58"/>
      <c r="W11" s="58"/>
      <c r="X11" s="58"/>
      <c r="Y11" s="42"/>
      <c r="Z11" s="70"/>
    </row>
    <row r="12" spans="1:26">
      <c r="A12" s="55">
        <v>70</v>
      </c>
      <c r="B12" s="56"/>
      <c r="C12" s="86" t="s">
        <v>214</v>
      </c>
      <c r="D12" s="86" t="s">
        <v>25</v>
      </c>
      <c r="E12" s="164">
        <f t="shared" si="0"/>
        <v>300</v>
      </c>
      <c r="F12" s="58">
        <v>100</v>
      </c>
      <c r="G12" s="61"/>
      <c r="H12" s="58">
        <v>100</v>
      </c>
      <c r="I12" s="60">
        <v>100</v>
      </c>
      <c r="J12" s="60"/>
      <c r="K12" s="110"/>
      <c r="L12" s="60"/>
      <c r="M12" s="60"/>
      <c r="N12" s="60"/>
      <c r="O12" s="60"/>
      <c r="P12" s="60"/>
      <c r="Q12" s="60"/>
      <c r="R12" s="60"/>
      <c r="S12" s="58"/>
      <c r="T12" s="58"/>
      <c r="U12" s="58"/>
      <c r="V12" s="58"/>
      <c r="W12" s="58"/>
      <c r="X12" s="58"/>
      <c r="Y12" s="69"/>
      <c r="Z12" s="56"/>
    </row>
    <row r="13" spans="1:26">
      <c r="A13" s="55">
        <v>65</v>
      </c>
      <c r="B13" s="56"/>
      <c r="C13" s="76" t="s">
        <v>237</v>
      </c>
      <c r="D13" s="76" t="s">
        <v>200</v>
      </c>
      <c r="E13" s="164">
        <f t="shared" si="0"/>
        <v>200</v>
      </c>
      <c r="F13" s="58"/>
      <c r="G13" s="61"/>
      <c r="H13" s="58">
        <v>100</v>
      </c>
      <c r="I13" s="60">
        <v>100</v>
      </c>
      <c r="J13" s="60"/>
      <c r="K13" s="110"/>
      <c r="L13" s="60"/>
      <c r="M13" s="60"/>
      <c r="N13" s="60"/>
      <c r="O13" s="60"/>
      <c r="P13" s="60"/>
      <c r="Q13" s="60"/>
      <c r="R13" s="60"/>
      <c r="S13" s="58"/>
      <c r="T13" s="58"/>
      <c r="U13" s="58"/>
      <c r="V13" s="58"/>
      <c r="W13" s="58"/>
      <c r="X13" s="58"/>
      <c r="Y13" s="56"/>
      <c r="Z13" s="56"/>
    </row>
    <row r="14" spans="1:26">
      <c r="A14" s="55">
        <v>60</v>
      </c>
      <c r="B14" s="56"/>
      <c r="C14" s="56" t="s">
        <v>238</v>
      </c>
      <c r="D14" s="56" t="s">
        <v>40</v>
      </c>
      <c r="E14" s="164">
        <f t="shared" si="0"/>
        <v>100</v>
      </c>
      <c r="F14" s="58"/>
      <c r="G14" s="61"/>
      <c r="H14" s="58">
        <v>100</v>
      </c>
      <c r="I14" s="60"/>
      <c r="J14" s="60"/>
      <c r="K14" s="110"/>
      <c r="L14" s="60"/>
      <c r="M14" s="60"/>
      <c r="N14" s="60"/>
      <c r="O14" s="60"/>
      <c r="P14" s="60"/>
      <c r="Q14" s="60"/>
      <c r="R14" s="60"/>
      <c r="S14" s="58"/>
      <c r="T14" s="58"/>
      <c r="U14" s="58"/>
      <c r="V14" s="58"/>
      <c r="W14" s="58"/>
      <c r="X14" s="60"/>
      <c r="Y14" s="56"/>
      <c r="Z14" s="57"/>
    </row>
    <row r="15" spans="1:26">
      <c r="A15" s="55">
        <v>55</v>
      </c>
      <c r="B15" s="56"/>
      <c r="C15" s="56" t="s">
        <v>239</v>
      </c>
      <c r="D15" s="56" t="s">
        <v>98</v>
      </c>
      <c r="E15" s="164">
        <f t="shared" si="0"/>
        <v>200</v>
      </c>
      <c r="F15" s="58"/>
      <c r="G15" s="71"/>
      <c r="H15" s="58">
        <v>100</v>
      </c>
      <c r="I15" s="60">
        <v>100</v>
      </c>
      <c r="J15" s="60"/>
      <c r="K15" s="110"/>
      <c r="L15" s="60"/>
      <c r="M15" s="60"/>
      <c r="N15" s="60"/>
      <c r="O15" s="60"/>
      <c r="P15" s="60"/>
      <c r="Q15" s="60"/>
      <c r="R15" s="60"/>
      <c r="S15" s="58"/>
      <c r="T15" s="58"/>
      <c r="U15" s="58"/>
      <c r="V15" s="58"/>
      <c r="W15" s="58"/>
      <c r="X15" s="60"/>
      <c r="Y15" s="56"/>
      <c r="Z15" s="57"/>
    </row>
    <row r="16" spans="1:26">
      <c r="A16" s="55">
        <v>50</v>
      </c>
      <c r="B16" s="56"/>
      <c r="C16" s="56" t="s">
        <v>240</v>
      </c>
      <c r="D16" s="56" t="s">
        <v>40</v>
      </c>
      <c r="E16" s="164">
        <f t="shared" si="0"/>
        <v>200</v>
      </c>
      <c r="F16" s="58"/>
      <c r="G16" s="71"/>
      <c r="H16" s="58">
        <v>100</v>
      </c>
      <c r="I16" s="60">
        <v>100</v>
      </c>
      <c r="J16" s="60"/>
      <c r="K16" s="110"/>
      <c r="L16" s="60"/>
      <c r="M16" s="60"/>
      <c r="N16" s="60"/>
      <c r="O16" s="60"/>
      <c r="P16" s="60"/>
      <c r="Q16" s="60"/>
      <c r="R16" s="60"/>
      <c r="S16" s="58"/>
      <c r="T16" s="58"/>
      <c r="U16" s="58"/>
      <c r="V16" s="58"/>
      <c r="W16" s="58"/>
      <c r="X16" s="60"/>
      <c r="Y16" s="56"/>
      <c r="Z16" s="57"/>
    </row>
    <row r="17" spans="1:26">
      <c r="A17" s="55">
        <v>45</v>
      </c>
      <c r="B17" s="56"/>
      <c r="C17" s="56" t="s">
        <v>241</v>
      </c>
      <c r="D17" s="56" t="s">
        <v>200</v>
      </c>
      <c r="E17" s="164">
        <f t="shared" si="0"/>
        <v>200</v>
      </c>
      <c r="F17" s="58"/>
      <c r="G17" s="61"/>
      <c r="H17" s="58">
        <v>100</v>
      </c>
      <c r="I17" s="60">
        <v>100</v>
      </c>
      <c r="J17" s="60"/>
      <c r="K17" s="110"/>
      <c r="L17" s="60"/>
      <c r="M17" s="60"/>
      <c r="N17" s="60"/>
      <c r="O17" s="60"/>
      <c r="P17" s="60"/>
      <c r="Q17" s="60"/>
      <c r="R17" s="60"/>
      <c r="S17" s="72"/>
      <c r="T17" s="58"/>
      <c r="U17" s="58"/>
      <c r="V17" s="58"/>
      <c r="W17" s="58"/>
      <c r="X17" s="60"/>
      <c r="Y17" s="56"/>
      <c r="Z17" s="57"/>
    </row>
    <row r="18" spans="1:26">
      <c r="A18" s="55">
        <v>40</v>
      </c>
      <c r="B18" s="56"/>
      <c r="C18" s="56" t="s">
        <v>242</v>
      </c>
      <c r="D18" s="56" t="s">
        <v>200</v>
      </c>
      <c r="E18" s="164">
        <f t="shared" si="0"/>
        <v>200</v>
      </c>
      <c r="F18" s="58"/>
      <c r="G18" s="71"/>
      <c r="H18" s="58">
        <v>100</v>
      </c>
      <c r="I18" s="60">
        <v>100</v>
      </c>
      <c r="J18" s="60"/>
      <c r="K18" s="110"/>
      <c r="L18" s="60"/>
      <c r="M18" s="60"/>
      <c r="N18" s="60"/>
      <c r="O18" s="60"/>
      <c r="P18" s="60"/>
      <c r="Q18" s="60"/>
      <c r="R18" s="60"/>
      <c r="S18" s="58"/>
      <c r="T18" s="58"/>
      <c r="U18" s="58"/>
      <c r="V18" s="58"/>
      <c r="W18" s="58"/>
      <c r="X18" s="60"/>
      <c r="Y18" s="56"/>
      <c r="Z18" s="57"/>
    </row>
    <row r="19" spans="1:26">
      <c r="A19" s="55">
        <v>35</v>
      </c>
      <c r="B19" s="56"/>
      <c r="C19" s="56" t="s">
        <v>243</v>
      </c>
      <c r="D19" s="56" t="s">
        <v>40</v>
      </c>
      <c r="E19" s="164">
        <f t="shared" si="0"/>
        <v>200</v>
      </c>
      <c r="F19" s="56"/>
      <c r="G19" s="65"/>
      <c r="H19" s="56">
        <v>100</v>
      </c>
      <c r="I19" s="66">
        <v>100</v>
      </c>
      <c r="J19" s="66"/>
      <c r="K19" s="111"/>
      <c r="L19" s="66"/>
      <c r="M19" s="66"/>
      <c r="N19" s="66"/>
      <c r="O19" s="66"/>
      <c r="P19" s="66"/>
      <c r="Q19" s="66"/>
      <c r="R19" s="66"/>
      <c r="S19" s="56"/>
      <c r="T19" s="56"/>
      <c r="U19" s="56"/>
      <c r="V19" s="56"/>
      <c r="W19" s="56"/>
      <c r="X19" s="66"/>
      <c r="Y19" s="56"/>
      <c r="Z19" s="57"/>
    </row>
    <row r="20" spans="1:26">
      <c r="A20" s="55">
        <v>30</v>
      </c>
      <c r="B20" s="56"/>
      <c r="C20" s="56" t="s">
        <v>268</v>
      </c>
      <c r="D20" s="56" t="s">
        <v>40</v>
      </c>
      <c r="E20" s="164">
        <f t="shared" si="0"/>
        <v>100</v>
      </c>
      <c r="F20" s="56"/>
      <c r="G20" s="65"/>
      <c r="H20" s="56"/>
      <c r="I20" s="66">
        <v>100</v>
      </c>
      <c r="J20" s="66"/>
      <c r="K20" s="111"/>
      <c r="L20" s="66"/>
      <c r="M20" s="66"/>
      <c r="N20" s="66"/>
      <c r="O20" s="66"/>
      <c r="P20" s="66"/>
      <c r="Q20" s="66"/>
      <c r="R20" s="66"/>
      <c r="S20" s="56"/>
      <c r="T20" s="56"/>
      <c r="U20" s="56"/>
      <c r="V20" s="56"/>
      <c r="W20" s="56"/>
      <c r="X20" s="66"/>
      <c r="Y20" s="56"/>
      <c r="Z20" s="57"/>
    </row>
    <row r="21" spans="1:26">
      <c r="A21" s="55">
        <v>25</v>
      </c>
      <c r="B21" s="56"/>
      <c r="C21" s="56"/>
      <c r="D21" s="56"/>
      <c r="E21" s="164"/>
      <c r="F21" s="56"/>
      <c r="G21" s="65"/>
      <c r="H21" s="56"/>
      <c r="I21" s="66"/>
      <c r="J21" s="66"/>
      <c r="K21" s="111"/>
      <c r="L21" s="66"/>
      <c r="M21" s="66"/>
      <c r="N21" s="66"/>
      <c r="O21" s="66"/>
      <c r="P21" s="66"/>
      <c r="Q21" s="66"/>
      <c r="R21" s="66"/>
      <c r="S21" s="56"/>
      <c r="T21" s="56"/>
      <c r="U21" s="56"/>
      <c r="V21" s="56"/>
      <c r="W21" s="56"/>
      <c r="X21" s="66"/>
      <c r="Y21" s="56"/>
      <c r="Z21" s="56"/>
    </row>
    <row r="22" spans="1:26">
      <c r="A22" s="55">
        <v>20</v>
      </c>
      <c r="B22" s="56"/>
      <c r="C22" s="56"/>
      <c r="D22" s="56"/>
      <c r="E22" s="164"/>
      <c r="F22" s="56"/>
      <c r="G22" s="65"/>
      <c r="H22" s="56"/>
      <c r="I22" s="66"/>
      <c r="J22" s="66"/>
      <c r="K22" s="111"/>
      <c r="L22" s="66"/>
      <c r="M22" s="66"/>
      <c r="N22" s="66"/>
      <c r="O22" s="66"/>
      <c r="P22" s="66"/>
      <c r="Q22" s="66"/>
      <c r="R22" s="66"/>
      <c r="S22" s="56"/>
      <c r="T22" s="56"/>
      <c r="U22" s="56"/>
      <c r="V22" s="56"/>
      <c r="W22" s="56"/>
      <c r="X22" s="66"/>
      <c r="Y22" s="56"/>
      <c r="Z22" s="57"/>
    </row>
    <row r="23" spans="1:26">
      <c r="A23" s="55">
        <v>15</v>
      </c>
      <c r="B23" s="56"/>
      <c r="C23" s="56"/>
      <c r="D23" s="56"/>
      <c r="E23" s="164"/>
      <c r="F23" s="56"/>
      <c r="G23" s="65"/>
      <c r="H23" s="56"/>
      <c r="I23" s="66"/>
      <c r="J23" s="66"/>
      <c r="K23" s="111"/>
      <c r="L23" s="66"/>
      <c r="M23" s="66"/>
      <c r="N23" s="66"/>
      <c r="O23" s="66"/>
      <c r="P23" s="66"/>
      <c r="Q23" s="66"/>
      <c r="R23" s="66"/>
      <c r="S23" s="56"/>
      <c r="T23" s="56"/>
      <c r="U23" s="56"/>
      <c r="V23" s="56"/>
      <c r="W23" s="56"/>
      <c r="X23" s="66"/>
      <c r="Y23" s="56"/>
      <c r="Z23" s="56"/>
    </row>
    <row r="24" spans="1:26">
      <c r="A24" s="55">
        <v>10</v>
      </c>
      <c r="B24" s="56"/>
      <c r="C24" s="56"/>
      <c r="D24" s="56"/>
      <c r="E24" s="164"/>
      <c r="F24" s="56"/>
      <c r="G24" s="65"/>
      <c r="H24" s="56"/>
      <c r="I24" s="66"/>
      <c r="J24" s="66"/>
      <c r="K24" s="111"/>
      <c r="L24" s="66"/>
      <c r="M24" s="66"/>
      <c r="N24" s="66"/>
      <c r="O24" s="66"/>
      <c r="P24" s="66"/>
      <c r="Q24" s="66"/>
      <c r="R24" s="66"/>
      <c r="S24" s="56"/>
      <c r="T24" s="56"/>
      <c r="U24" s="56"/>
      <c r="V24" s="56"/>
      <c r="W24" s="56"/>
      <c r="X24" s="66"/>
      <c r="Y24" s="56"/>
      <c r="Z24" s="57"/>
    </row>
    <row r="25" spans="1:26">
      <c r="A25" s="55">
        <v>5</v>
      </c>
      <c r="B25" s="56"/>
      <c r="C25" s="56"/>
      <c r="D25" s="56"/>
      <c r="E25" s="164"/>
      <c r="F25" s="56"/>
      <c r="G25" s="65"/>
      <c r="H25" s="56"/>
      <c r="I25" s="66"/>
      <c r="J25" s="66"/>
      <c r="K25" s="111"/>
      <c r="L25" s="66"/>
      <c r="M25" s="66"/>
      <c r="N25" s="66"/>
      <c r="O25" s="66"/>
      <c r="P25" s="66"/>
      <c r="Q25" s="66"/>
      <c r="R25" s="66"/>
      <c r="S25" s="56"/>
      <c r="T25" s="56"/>
      <c r="U25" s="56"/>
      <c r="V25" s="56"/>
      <c r="W25" s="56"/>
      <c r="X25" s="66"/>
      <c r="Y25" s="56"/>
      <c r="Z25" s="57"/>
    </row>
    <row r="37" spans="11:11">
      <c r="K37" s="1" t="s">
        <v>9</v>
      </c>
    </row>
  </sheetData>
  <mergeCells count="1">
    <mergeCell ref="A4:E4"/>
  </mergeCells>
  <phoneticPr fontId="20" type="noConversion"/>
  <pageMargins left="0.7" right="0.7" top="0.75" bottom="0.75" header="0.3" footer="0.3"/>
  <pageSetup paperSize="9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2:G53"/>
  <sheetViews>
    <sheetView workbookViewId="0"/>
  </sheetViews>
  <sheetFormatPr baseColWidth="10" defaultColWidth="44.5" defaultRowHeight="15"/>
  <cols>
    <col min="1" max="1" width="8.33203125" style="13" bestFit="1" customWidth="1"/>
    <col min="2" max="2" width="7.5" style="13" bestFit="1" customWidth="1"/>
    <col min="3" max="3" width="11.5" style="13" bestFit="1" customWidth="1"/>
    <col min="4" max="4" width="30.5" style="13" bestFit="1" customWidth="1"/>
    <col min="5" max="5" width="27.1640625" style="13" bestFit="1" customWidth="1"/>
    <col min="6" max="6" width="10.5" style="13" bestFit="1" customWidth="1"/>
    <col min="7" max="7" width="18.1640625" style="13" bestFit="1" customWidth="1"/>
    <col min="8" max="47" width="11.5" style="13" customWidth="1"/>
    <col min="48" max="16384" width="44.5" style="13"/>
  </cols>
  <sheetData>
    <row r="2" spans="1:7" ht="21">
      <c r="A2" s="17" t="s">
        <v>10</v>
      </c>
    </row>
    <row r="4" spans="1:7" s="11" customFormat="1" ht="16">
      <c r="A4" s="18" t="s">
        <v>11</v>
      </c>
      <c r="B4" s="18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</row>
    <row r="5" spans="1:7" s="11" customFormat="1">
      <c r="A5" s="11">
        <v>1</v>
      </c>
      <c r="B5" s="11">
        <v>1</v>
      </c>
      <c r="C5" s="12">
        <v>43792</v>
      </c>
      <c r="D5" s="13" t="s">
        <v>18</v>
      </c>
      <c r="E5" s="13" t="s">
        <v>19</v>
      </c>
      <c r="F5" s="13" t="s">
        <v>20</v>
      </c>
      <c r="G5" s="13" t="s">
        <v>21</v>
      </c>
    </row>
    <row r="6" spans="1:7" ht="16" thickBot="1">
      <c r="B6" s="13">
        <v>2</v>
      </c>
      <c r="C6" s="14">
        <v>43813</v>
      </c>
      <c r="D6" s="13" t="s">
        <v>22</v>
      </c>
      <c r="E6" s="13" t="s">
        <v>23</v>
      </c>
      <c r="F6" s="13" t="s">
        <v>20</v>
      </c>
      <c r="G6" s="13" t="s">
        <v>21</v>
      </c>
    </row>
    <row r="7" spans="1:7" ht="16" thickBot="1">
      <c r="A7" s="13">
        <v>2</v>
      </c>
      <c r="C7" s="14">
        <v>43813</v>
      </c>
      <c r="D7" s="13" t="s">
        <v>24</v>
      </c>
      <c r="E7" s="13" t="s">
        <v>25</v>
      </c>
      <c r="F7" s="13" t="s">
        <v>20</v>
      </c>
      <c r="G7" s="13" t="s">
        <v>21</v>
      </c>
    </row>
    <row r="8" spans="1:7" ht="16" thickBot="1">
      <c r="A8" s="13">
        <v>3</v>
      </c>
      <c r="C8" s="14">
        <v>43814</v>
      </c>
      <c r="D8" s="13" t="s">
        <v>26</v>
      </c>
      <c r="E8" s="13" t="s">
        <v>27</v>
      </c>
      <c r="F8" s="13" t="s">
        <v>20</v>
      </c>
      <c r="G8" s="13" t="s">
        <v>21</v>
      </c>
    </row>
    <row r="9" spans="1:7" ht="16" thickBot="1">
      <c r="B9" s="13">
        <v>3</v>
      </c>
      <c r="C9" s="14">
        <v>43814</v>
      </c>
      <c r="D9" s="13" t="s">
        <v>28</v>
      </c>
      <c r="E9" s="13" t="s">
        <v>29</v>
      </c>
      <c r="F9" s="13" t="s">
        <v>20</v>
      </c>
      <c r="G9" s="13" t="s">
        <v>21</v>
      </c>
    </row>
    <row r="10" spans="1:7" ht="16" thickBot="1">
      <c r="B10" s="13">
        <v>4</v>
      </c>
      <c r="C10" s="14">
        <v>43827</v>
      </c>
      <c r="D10" s="13" t="s">
        <v>30</v>
      </c>
      <c r="E10" s="13" t="s">
        <v>31</v>
      </c>
      <c r="F10" s="13" t="s">
        <v>20</v>
      </c>
      <c r="G10" s="13" t="s">
        <v>21</v>
      </c>
    </row>
    <row r="11" spans="1:7" ht="16" thickBot="1">
      <c r="A11" s="13">
        <v>4</v>
      </c>
      <c r="C11" s="14">
        <v>43828</v>
      </c>
      <c r="D11" s="13" t="s">
        <v>32</v>
      </c>
      <c r="E11" s="13" t="s">
        <v>25</v>
      </c>
      <c r="F11" s="13" t="s">
        <v>20</v>
      </c>
      <c r="G11" s="13" t="s">
        <v>21</v>
      </c>
    </row>
    <row r="12" spans="1:7" ht="16" thickBot="1">
      <c r="A12" s="13">
        <v>5</v>
      </c>
      <c r="C12" s="14">
        <v>43834</v>
      </c>
      <c r="D12" s="13" t="s">
        <v>33</v>
      </c>
      <c r="E12" s="13" t="s">
        <v>34</v>
      </c>
      <c r="F12" s="13" t="s">
        <v>20</v>
      </c>
      <c r="G12" s="13" t="s">
        <v>21</v>
      </c>
    </row>
    <row r="13" spans="1:7" ht="16" thickBot="1">
      <c r="A13" s="13">
        <v>6</v>
      </c>
      <c r="C13" s="14">
        <v>43835</v>
      </c>
      <c r="D13" s="13" t="s">
        <v>35</v>
      </c>
      <c r="E13" s="13" t="s">
        <v>34</v>
      </c>
      <c r="F13" s="13" t="s">
        <v>20</v>
      </c>
      <c r="G13" s="13" t="s">
        <v>21</v>
      </c>
    </row>
    <row r="14" spans="1:7" ht="16" thickBot="1">
      <c r="B14" s="13">
        <v>5</v>
      </c>
      <c r="C14" s="14">
        <v>43841</v>
      </c>
      <c r="D14" s="13" t="s">
        <v>36</v>
      </c>
      <c r="E14" s="13" t="s">
        <v>8</v>
      </c>
      <c r="F14" s="13" t="s">
        <v>20</v>
      </c>
      <c r="G14" s="13" t="s">
        <v>21</v>
      </c>
    </row>
    <row r="15" spans="1:7" ht="16" thickBot="1">
      <c r="B15" s="13">
        <v>6</v>
      </c>
      <c r="C15" s="14">
        <v>43842</v>
      </c>
      <c r="D15" s="13" t="s">
        <v>37</v>
      </c>
      <c r="E15" s="13" t="s">
        <v>8</v>
      </c>
      <c r="F15" s="13" t="s">
        <v>20</v>
      </c>
      <c r="G15" s="13" t="s">
        <v>21</v>
      </c>
    </row>
    <row r="16" spans="1:7" ht="16" thickBot="1">
      <c r="B16" s="13">
        <v>7</v>
      </c>
      <c r="C16" s="14">
        <v>43848</v>
      </c>
      <c r="D16" s="13" t="s">
        <v>38</v>
      </c>
      <c r="E16" s="13" t="s">
        <v>31</v>
      </c>
      <c r="F16" s="13" t="s">
        <v>20</v>
      </c>
      <c r="G16" s="13" t="s">
        <v>21</v>
      </c>
    </row>
    <row r="17" spans="1:7" ht="16" thickBot="1">
      <c r="A17" s="13">
        <v>7</v>
      </c>
      <c r="C17" s="14">
        <v>43848</v>
      </c>
      <c r="D17" s="13" t="s">
        <v>39</v>
      </c>
      <c r="E17" s="13" t="s">
        <v>40</v>
      </c>
      <c r="F17" s="13" t="s">
        <v>20</v>
      </c>
      <c r="G17" s="13" t="s">
        <v>21</v>
      </c>
    </row>
    <row r="18" spans="1:7" ht="16" thickBot="1">
      <c r="A18" s="13">
        <v>8</v>
      </c>
      <c r="C18" s="14">
        <v>43849</v>
      </c>
      <c r="D18" s="13" t="s">
        <v>41</v>
      </c>
      <c r="E18" s="13" t="s">
        <v>40</v>
      </c>
      <c r="F18" s="13" t="s">
        <v>20</v>
      </c>
      <c r="G18" s="13" t="s">
        <v>21</v>
      </c>
    </row>
    <row r="19" spans="1:7" ht="16" thickBot="1">
      <c r="A19" s="13">
        <v>9</v>
      </c>
      <c r="B19" s="13">
        <v>8</v>
      </c>
      <c r="C19" s="14">
        <v>43855</v>
      </c>
      <c r="D19" s="13" t="s">
        <v>42</v>
      </c>
      <c r="E19" s="13" t="s">
        <v>43</v>
      </c>
      <c r="F19" s="13" t="s">
        <v>20</v>
      </c>
      <c r="G19" s="13" t="s">
        <v>21</v>
      </c>
    </row>
    <row r="20" spans="1:7" ht="16" thickBot="1">
      <c r="A20" s="13">
        <v>10</v>
      </c>
      <c r="B20" s="13">
        <v>9</v>
      </c>
      <c r="C20" s="14">
        <v>43856</v>
      </c>
      <c r="D20" s="13" t="s">
        <v>44</v>
      </c>
      <c r="E20" s="13" t="s">
        <v>43</v>
      </c>
      <c r="F20" s="13" t="s">
        <v>20</v>
      </c>
      <c r="G20" s="13" t="s">
        <v>21</v>
      </c>
    </row>
    <row r="21" spans="1:7" ht="16" thickBot="1">
      <c r="A21" s="13">
        <v>11</v>
      </c>
      <c r="C21" s="14">
        <v>43869</v>
      </c>
      <c r="D21" s="13" t="s">
        <v>45</v>
      </c>
      <c r="E21" s="13" t="s">
        <v>46</v>
      </c>
      <c r="F21" s="13" t="s">
        <v>20</v>
      </c>
      <c r="G21" s="13" t="s">
        <v>21</v>
      </c>
    </row>
    <row r="22" spans="1:7" ht="16" thickBot="1">
      <c r="A22" s="13">
        <v>12</v>
      </c>
      <c r="C22" s="14">
        <v>43870</v>
      </c>
      <c r="D22" s="13" t="s">
        <v>47</v>
      </c>
      <c r="E22" s="13" t="s">
        <v>46</v>
      </c>
      <c r="F22" s="13" t="s">
        <v>20</v>
      </c>
      <c r="G22" s="13" t="s">
        <v>21</v>
      </c>
    </row>
    <row r="23" spans="1:7" ht="16" thickBot="1">
      <c r="B23" s="13">
        <v>10</v>
      </c>
      <c r="C23" s="14">
        <v>43875</v>
      </c>
      <c r="D23" s="13" t="s">
        <v>48</v>
      </c>
      <c r="E23" s="13" t="s">
        <v>49</v>
      </c>
      <c r="F23" s="13" t="s">
        <v>20</v>
      </c>
      <c r="G23" s="13" t="s">
        <v>21</v>
      </c>
    </row>
    <row r="24" spans="1:7" ht="16" thickBot="1">
      <c r="B24" s="13">
        <v>11</v>
      </c>
      <c r="C24" s="14">
        <v>43876</v>
      </c>
      <c r="D24" s="13" t="s">
        <v>50</v>
      </c>
      <c r="E24" s="13" t="s">
        <v>49</v>
      </c>
      <c r="F24" s="13" t="s">
        <v>20</v>
      </c>
      <c r="G24" s="13" t="s">
        <v>21</v>
      </c>
    </row>
    <row r="25" spans="1:7" ht="16" thickBot="1">
      <c r="B25" s="13">
        <v>12</v>
      </c>
      <c r="C25" s="14">
        <v>43877</v>
      </c>
      <c r="D25" s="13" t="s">
        <v>51</v>
      </c>
      <c r="E25" s="13" t="s">
        <v>49</v>
      </c>
      <c r="F25" s="13" t="s">
        <v>20</v>
      </c>
      <c r="G25" s="13" t="s">
        <v>21</v>
      </c>
    </row>
    <row r="26" spans="1:7" ht="16" thickBot="1">
      <c r="A26" s="13">
        <v>13</v>
      </c>
      <c r="B26" s="13">
        <v>13</v>
      </c>
      <c r="C26" s="14">
        <v>43890</v>
      </c>
      <c r="D26" s="13" t="s">
        <v>52</v>
      </c>
      <c r="E26" s="13" t="s">
        <v>49</v>
      </c>
      <c r="F26" s="13" t="s">
        <v>20</v>
      </c>
      <c r="G26" s="13" t="s">
        <v>21</v>
      </c>
    </row>
    <row r="27" spans="1:7" ht="16" thickBot="1">
      <c r="A27" s="13">
        <v>14</v>
      </c>
      <c r="B27" s="13">
        <v>14</v>
      </c>
      <c r="C27" s="14">
        <v>43891</v>
      </c>
      <c r="D27" s="13" t="s">
        <v>53</v>
      </c>
      <c r="E27" s="13" t="s">
        <v>54</v>
      </c>
      <c r="F27" s="13" t="s">
        <v>20</v>
      </c>
      <c r="G27" s="13" t="s">
        <v>21</v>
      </c>
    </row>
    <row r="28" spans="1:7" ht="16" thickBot="1">
      <c r="B28" s="13">
        <v>15</v>
      </c>
      <c r="C28" s="14">
        <v>43897</v>
      </c>
      <c r="D28" s="13" t="s">
        <v>55</v>
      </c>
      <c r="E28" s="13" t="s">
        <v>56</v>
      </c>
      <c r="F28" s="13" t="s">
        <v>20</v>
      </c>
      <c r="G28" s="13" t="s">
        <v>21</v>
      </c>
    </row>
    <row r="29" spans="1:7" ht="16" thickBot="1">
      <c r="B29" s="13">
        <v>16</v>
      </c>
      <c r="C29" s="14">
        <v>43903</v>
      </c>
      <c r="D29" s="13" t="s">
        <v>57</v>
      </c>
      <c r="E29" s="13" t="s">
        <v>29</v>
      </c>
      <c r="F29" s="13" t="s">
        <v>20</v>
      </c>
      <c r="G29" s="13" t="s">
        <v>21</v>
      </c>
    </row>
    <row r="30" spans="1:7" ht="16" thickBot="1">
      <c r="B30" s="13">
        <v>17</v>
      </c>
      <c r="C30" s="14">
        <v>43904</v>
      </c>
      <c r="D30" s="13" t="s">
        <v>58</v>
      </c>
      <c r="E30" s="13" t="s">
        <v>29</v>
      </c>
      <c r="F30" s="13" t="s">
        <v>20</v>
      </c>
      <c r="G30" s="13" t="s">
        <v>21</v>
      </c>
    </row>
    <row r="31" spans="1:7" ht="16" thickBot="1">
      <c r="B31" s="13">
        <v>18</v>
      </c>
      <c r="C31" s="14">
        <v>43918</v>
      </c>
      <c r="D31" s="13" t="s">
        <v>59</v>
      </c>
      <c r="E31" s="13" t="s">
        <v>23</v>
      </c>
      <c r="F31" s="13" t="s">
        <v>20</v>
      </c>
      <c r="G31" s="13" t="s">
        <v>21</v>
      </c>
    </row>
    <row r="32" spans="1:7" ht="16" thickBot="1">
      <c r="A32" s="13">
        <v>15</v>
      </c>
      <c r="B32" s="13">
        <v>19</v>
      </c>
      <c r="C32" s="14">
        <v>43938</v>
      </c>
      <c r="D32" s="13" t="s">
        <v>60</v>
      </c>
      <c r="E32" s="13" t="s">
        <v>19</v>
      </c>
      <c r="F32" s="13" t="s">
        <v>20</v>
      </c>
      <c r="G32" s="13" t="s">
        <v>21</v>
      </c>
    </row>
    <row r="35" spans="3:5">
      <c r="C35" s="1"/>
      <c r="D35" s="1"/>
      <c r="E35" s="16"/>
    </row>
    <row r="36" spans="3:5">
      <c r="C36" s="1"/>
      <c r="D36" s="1"/>
      <c r="E36" s="16"/>
    </row>
    <row r="37" spans="3:5">
      <c r="C37" s="1"/>
      <c r="D37" s="1"/>
      <c r="E37" s="16"/>
    </row>
    <row r="38" spans="3:5">
      <c r="C38" s="1"/>
      <c r="D38" s="1"/>
      <c r="E38" s="16"/>
    </row>
    <row r="39" spans="3:5">
      <c r="C39" s="1"/>
      <c r="D39" s="1"/>
      <c r="E39" s="16"/>
    </row>
    <row r="40" spans="3:5">
      <c r="C40" s="1"/>
      <c r="D40" s="1"/>
      <c r="E40" s="16"/>
    </row>
    <row r="41" spans="3:5">
      <c r="C41" s="1"/>
      <c r="D41" s="1"/>
      <c r="E41" s="16"/>
    </row>
    <row r="42" spans="3:5">
      <c r="C42" s="1"/>
      <c r="D42" s="1"/>
      <c r="E42" s="16"/>
    </row>
    <row r="43" spans="3:5">
      <c r="C43" s="1"/>
      <c r="D43" s="1"/>
      <c r="E43" s="16"/>
    </row>
    <row r="44" spans="3:5">
      <c r="C44" s="1"/>
      <c r="D44" s="1"/>
      <c r="E44" s="16"/>
    </row>
    <row r="45" spans="3:5">
      <c r="C45" s="1"/>
      <c r="D45" s="1"/>
      <c r="E45" s="16"/>
    </row>
    <row r="46" spans="3:5">
      <c r="C46" s="1"/>
      <c r="D46" s="1"/>
      <c r="E46" s="16"/>
    </row>
    <row r="47" spans="3:5">
      <c r="C47" s="1"/>
      <c r="D47" s="1"/>
      <c r="E47" s="16"/>
    </row>
    <row r="48" spans="3:5">
      <c r="C48" s="1"/>
      <c r="D48" s="1"/>
      <c r="E48" s="16"/>
    </row>
    <row r="49" spans="3:5">
      <c r="C49" s="1"/>
      <c r="D49" s="1"/>
      <c r="E49" s="16"/>
    </row>
    <row r="50" spans="3:5">
      <c r="C50" s="1"/>
      <c r="D50" s="1"/>
      <c r="E50" s="16"/>
    </row>
    <row r="51" spans="3:5">
      <c r="C51" s="1"/>
      <c r="D51" s="1"/>
      <c r="E51" s="16"/>
    </row>
    <row r="52" spans="3:5">
      <c r="C52" s="1"/>
      <c r="D52" s="1"/>
      <c r="E52" s="16"/>
    </row>
    <row r="53" spans="3:5">
      <c r="C53" s="1"/>
      <c r="D53" s="1"/>
      <c r="E53" s="16"/>
    </row>
  </sheetData>
  <conditionalFormatting sqref="D5:D34">
    <cfRule type="duplicateValues" dxfId="3" priority="3"/>
  </conditionalFormatting>
  <conditionalFormatting sqref="D5:D53">
    <cfRule type="duplicateValues" dxfId="2" priority="1"/>
  </conditionalFormatting>
  <conditionalFormatting sqref="D35:D53">
    <cfRule type="duplicateValues" dxfId="1" priority="2"/>
  </conditionalFormatting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1">
    <tabColor theme="8" tint="0.39997558519241921"/>
  </sheetPr>
  <dimension ref="A1:I17"/>
  <sheetViews>
    <sheetView workbookViewId="0">
      <selection activeCell="K7" sqref="K7"/>
    </sheetView>
  </sheetViews>
  <sheetFormatPr baseColWidth="10" defaultColWidth="11.5" defaultRowHeight="15"/>
  <cols>
    <col min="1" max="1" width="3.5" style="1" bestFit="1" customWidth="1"/>
    <col min="2" max="2" width="10.1640625" style="1" bestFit="1" customWidth="1"/>
    <col min="3" max="3" width="21.33203125" style="1" bestFit="1" customWidth="1"/>
    <col min="4" max="4" width="33" style="1" customWidth="1"/>
    <col min="5" max="5" width="44.5" style="1" bestFit="1" customWidth="1"/>
    <col min="6" max="6" width="25.6640625" style="1" bestFit="1" customWidth="1"/>
    <col min="7" max="7" width="7.6640625" style="1" bestFit="1" customWidth="1"/>
    <col min="8" max="8" width="9.1640625" style="1" bestFit="1" customWidth="1"/>
    <col min="9" max="9" width="16.83203125" style="1" bestFit="1" customWidth="1"/>
    <col min="10" max="10" width="12.5" style="1" customWidth="1"/>
    <col min="11" max="16384" width="11.5" style="1"/>
  </cols>
  <sheetData>
    <row r="1" spans="1:9">
      <c r="A1" s="18" t="s">
        <v>61</v>
      </c>
      <c r="B1" s="18" t="s">
        <v>62</v>
      </c>
      <c r="C1" s="18" t="s">
        <v>63</v>
      </c>
      <c r="D1" s="18" t="s">
        <v>4</v>
      </c>
      <c r="E1" s="18" t="s">
        <v>64</v>
      </c>
      <c r="F1" s="18" t="s">
        <v>5</v>
      </c>
      <c r="G1" s="18" t="s">
        <v>65</v>
      </c>
      <c r="H1" s="18" t="s">
        <v>16</v>
      </c>
      <c r="I1" s="18" t="s">
        <v>17</v>
      </c>
    </row>
    <row r="2" spans="1:9">
      <c r="A2" s="1">
        <v>1</v>
      </c>
      <c r="B2" s="15">
        <v>44542</v>
      </c>
      <c r="C2" s="16" t="s">
        <v>66</v>
      </c>
      <c r="D2" s="1" t="s">
        <v>18</v>
      </c>
      <c r="E2" s="1" t="str">
        <f t="shared" ref="E2:E9" si="0">C2&amp;" " &amp;G2&amp;": "&amp;D2</f>
        <v>SNN-Cup 1 Vest: Oppstartsrenn øst-vest</v>
      </c>
      <c r="F2" s="1" t="s">
        <v>19</v>
      </c>
      <c r="G2" s="1" t="s">
        <v>67</v>
      </c>
      <c r="H2" s="1" t="s">
        <v>20</v>
      </c>
      <c r="I2" s="1" t="s">
        <v>21</v>
      </c>
    </row>
    <row r="3" spans="1:9">
      <c r="A3" s="1">
        <v>2</v>
      </c>
      <c r="B3" s="15">
        <v>44548</v>
      </c>
      <c r="C3" s="16" t="s">
        <v>68</v>
      </c>
      <c r="D3" s="1" t="s">
        <v>69</v>
      </c>
      <c r="E3" s="1" t="str">
        <f t="shared" si="0"/>
        <v>SNN-Cup 2 Vest: STIL-rennet - Avlyst</v>
      </c>
      <c r="F3" s="1" t="s">
        <v>27</v>
      </c>
      <c r="G3" s="1" t="s">
        <v>67</v>
      </c>
      <c r="H3" s="1" t="s">
        <v>20</v>
      </c>
      <c r="I3" s="1" t="s">
        <v>21</v>
      </c>
    </row>
    <row r="4" spans="1:9">
      <c r="A4" s="1">
        <v>3</v>
      </c>
      <c r="B4" s="15">
        <v>44563</v>
      </c>
      <c r="C4" s="16" t="s">
        <v>70</v>
      </c>
      <c r="D4" s="1" t="s">
        <v>71</v>
      </c>
      <c r="E4" s="1" t="str">
        <f t="shared" si="0"/>
        <v>SNN-Cup 3 Vest: Romjulsrenn Alta</v>
      </c>
      <c r="F4" s="1" t="s">
        <v>25</v>
      </c>
      <c r="G4" s="1" t="s">
        <v>67</v>
      </c>
      <c r="H4" s="1" t="s">
        <v>20</v>
      </c>
      <c r="I4" s="1" t="s">
        <v>21</v>
      </c>
    </row>
    <row r="5" spans="1:9">
      <c r="A5" s="1">
        <v>4</v>
      </c>
      <c r="B5" s="15">
        <v>44570</v>
      </c>
      <c r="C5" s="16" t="s">
        <v>72</v>
      </c>
      <c r="D5" s="1" t="s">
        <v>73</v>
      </c>
      <c r="E5" s="1" t="str">
        <f t="shared" si="0"/>
        <v>SNN-Cup 4 Vest: BUL-stafett</v>
      </c>
      <c r="F5" s="1" t="s">
        <v>74</v>
      </c>
      <c r="G5" s="1" t="s">
        <v>67</v>
      </c>
      <c r="H5" s="1" t="s">
        <v>20</v>
      </c>
      <c r="I5" s="1" t="s">
        <v>21</v>
      </c>
    </row>
    <row r="6" spans="1:9">
      <c r="A6" s="1">
        <v>5</v>
      </c>
      <c r="B6" s="15">
        <v>44576</v>
      </c>
      <c r="C6" s="16" t="s">
        <v>75</v>
      </c>
      <c r="D6" s="1" t="s">
        <v>76</v>
      </c>
      <c r="E6" s="1" t="str">
        <f t="shared" si="0"/>
        <v>SNN-Cup 5 Vest: TIL-rennet dag 1 sprint</v>
      </c>
      <c r="F6" s="1" t="s">
        <v>40</v>
      </c>
      <c r="G6" s="1" t="s">
        <v>67</v>
      </c>
      <c r="H6" s="1" t="s">
        <v>20</v>
      </c>
      <c r="I6" s="1" t="s">
        <v>21</v>
      </c>
    </row>
    <row r="7" spans="1:9">
      <c r="A7" s="1">
        <v>6</v>
      </c>
      <c r="B7" s="15">
        <v>44577</v>
      </c>
      <c r="C7" s="16" t="s">
        <v>77</v>
      </c>
      <c r="D7" s="1" t="s">
        <v>78</v>
      </c>
      <c r="E7" s="1" t="str">
        <f t="shared" si="0"/>
        <v>SNN-Cup 6 Vest: TIL-rennet dag 2 distanse</v>
      </c>
      <c r="F7" s="1" t="s">
        <v>40</v>
      </c>
      <c r="G7" s="1" t="s">
        <v>67</v>
      </c>
      <c r="H7" s="1" t="s">
        <v>20</v>
      </c>
      <c r="I7" s="1" t="s">
        <v>21</v>
      </c>
    </row>
    <row r="8" spans="1:9">
      <c r="A8" s="1">
        <v>7</v>
      </c>
      <c r="B8" s="15">
        <v>44583</v>
      </c>
      <c r="C8" s="16" t="s">
        <v>79</v>
      </c>
      <c r="D8" s="1" t="s">
        <v>80</v>
      </c>
      <c r="E8" s="1" t="str">
        <f t="shared" si="0"/>
        <v>SNN-Cup 7 Vest: Finnmarksmesterskap - fristil sprint</v>
      </c>
      <c r="F8" s="1" t="s">
        <v>54</v>
      </c>
      <c r="G8" s="1" t="s">
        <v>67</v>
      </c>
      <c r="H8" s="1" t="s">
        <v>20</v>
      </c>
      <c r="I8" s="1" t="s">
        <v>21</v>
      </c>
    </row>
    <row r="9" spans="1:9">
      <c r="A9" s="1">
        <v>8</v>
      </c>
      <c r="B9" s="15">
        <v>44584</v>
      </c>
      <c r="C9" s="16" t="s">
        <v>81</v>
      </c>
      <c r="D9" s="1" t="s">
        <v>82</v>
      </c>
      <c r="E9" s="1" t="str">
        <f t="shared" si="0"/>
        <v>SNN-Cup 8 Vest: Finnmarksmesterskap - klassisk distanse</v>
      </c>
      <c r="F9" s="1" t="s">
        <v>54</v>
      </c>
      <c r="G9" s="1" t="s">
        <v>67</v>
      </c>
      <c r="H9" s="1" t="s">
        <v>20</v>
      </c>
      <c r="I9" s="1" t="s">
        <v>21</v>
      </c>
    </row>
    <row r="10" spans="1:9">
      <c r="A10" s="1">
        <v>9</v>
      </c>
      <c r="B10" s="15">
        <v>44598</v>
      </c>
      <c r="C10" s="16" t="s">
        <v>83</v>
      </c>
      <c r="D10" s="1" t="s">
        <v>84</v>
      </c>
      <c r="E10" s="1" t="s">
        <v>85</v>
      </c>
      <c r="F10" s="1" t="s">
        <v>25</v>
      </c>
      <c r="G10" s="1" t="s">
        <v>86</v>
      </c>
      <c r="H10" s="1" t="s">
        <v>20</v>
      </c>
      <c r="I10" s="1" t="s">
        <v>21</v>
      </c>
    </row>
    <row r="11" spans="1:9">
      <c r="A11" s="1">
        <v>10</v>
      </c>
      <c r="B11" s="15">
        <v>44599</v>
      </c>
      <c r="C11" s="16" t="s">
        <v>87</v>
      </c>
      <c r="D11" s="1" t="s">
        <v>88</v>
      </c>
      <c r="E11" s="1" t="s">
        <v>89</v>
      </c>
      <c r="F11" s="1" t="s">
        <v>25</v>
      </c>
      <c r="G11" s="1" t="s">
        <v>86</v>
      </c>
      <c r="H11" s="1" t="s">
        <v>20</v>
      </c>
      <c r="I11" s="1" t="s">
        <v>21</v>
      </c>
    </row>
    <row r="12" spans="1:9">
      <c r="A12" s="1">
        <v>11</v>
      </c>
      <c r="B12" s="15">
        <v>44611</v>
      </c>
      <c r="C12" s="16" t="s">
        <v>90</v>
      </c>
      <c r="D12" s="1" t="s">
        <v>91</v>
      </c>
      <c r="E12" s="1" t="str">
        <f t="shared" ref="E12:E14" si="1">C12&amp;" " &amp;G12&amp;": "&amp;D12</f>
        <v>SNN-Cup 11 Vest: Meridianrennet dag 1 sprint</v>
      </c>
      <c r="F12" s="1" t="s">
        <v>46</v>
      </c>
      <c r="G12" s="1" t="s">
        <v>67</v>
      </c>
      <c r="H12" s="1" t="s">
        <v>20</v>
      </c>
      <c r="I12" s="1" t="s">
        <v>21</v>
      </c>
    </row>
    <row r="13" spans="1:9">
      <c r="A13" s="1">
        <v>12</v>
      </c>
      <c r="B13" s="15">
        <v>44612</v>
      </c>
      <c r="C13" s="16" t="s">
        <v>92</v>
      </c>
      <c r="D13" s="1" t="s">
        <v>93</v>
      </c>
      <c r="E13" s="1" t="str">
        <f t="shared" si="1"/>
        <v>SNN-Cup 12 Vest: Meridianrennet dag 2 distanse</v>
      </c>
      <c r="F13" s="1" t="s">
        <v>46</v>
      </c>
      <c r="G13" s="1" t="s">
        <v>67</v>
      </c>
      <c r="H13" s="1" t="s">
        <v>20</v>
      </c>
      <c r="I13" s="1" t="s">
        <v>21</v>
      </c>
    </row>
    <row r="14" spans="1:9">
      <c r="A14" s="1">
        <v>13</v>
      </c>
      <c r="B14" s="15">
        <v>44618</v>
      </c>
      <c r="C14" s="16" t="s">
        <v>94</v>
      </c>
      <c r="D14" s="1" t="s">
        <v>95</v>
      </c>
      <c r="E14" s="1" t="str">
        <f t="shared" si="1"/>
        <v>SNN-Cup 13 Vest: Øksfjordrennet</v>
      </c>
      <c r="F14" s="1" t="s">
        <v>43</v>
      </c>
      <c r="G14" s="1" t="s">
        <v>67</v>
      </c>
      <c r="H14" s="1" t="s">
        <v>20</v>
      </c>
      <c r="I14" s="1" t="s">
        <v>21</v>
      </c>
    </row>
    <row r="15" spans="1:9">
      <c r="A15" s="1">
        <v>14</v>
      </c>
      <c r="B15" s="15">
        <v>44646</v>
      </c>
      <c r="C15" s="16" t="s">
        <v>96</v>
      </c>
      <c r="D15" s="1" t="s">
        <v>97</v>
      </c>
      <c r="E15" s="1" t="str">
        <f>C15&amp;" " &amp;G15&amp;": "&amp;D15</f>
        <v>SNN-Cup 14 Vest: Kautokeino-rennet</v>
      </c>
      <c r="F15" s="1" t="s">
        <v>98</v>
      </c>
      <c r="G15" s="1" t="s">
        <v>67</v>
      </c>
      <c r="H15" s="1" t="s">
        <v>20</v>
      </c>
      <c r="I15" s="1" t="s">
        <v>21</v>
      </c>
    </row>
    <row r="16" spans="1:9">
      <c r="A16" s="1">
        <v>15</v>
      </c>
      <c r="B16" s="15">
        <v>44652</v>
      </c>
      <c r="C16" s="16" t="s">
        <v>99</v>
      </c>
      <c r="D16" s="1" t="s">
        <v>100</v>
      </c>
      <c r="E16" s="1" t="str">
        <f t="shared" ref="E16" si="2">C16&amp;" " &amp;G16&amp;": "&amp;D16</f>
        <v>SNN-Cup 15 Vest: SNN-cup - sonefinale øst-vest</v>
      </c>
      <c r="F16" s="1" t="s">
        <v>19</v>
      </c>
      <c r="G16" s="1" t="s">
        <v>67</v>
      </c>
      <c r="H16" s="1" t="s">
        <v>20</v>
      </c>
      <c r="I16" s="1" t="s">
        <v>21</v>
      </c>
    </row>
    <row r="17" spans="1:9">
      <c r="A17" s="1">
        <v>16</v>
      </c>
      <c r="B17" s="15">
        <v>44653</v>
      </c>
      <c r="C17" s="16" t="s">
        <v>101</v>
      </c>
      <c r="D17" s="1" t="s">
        <v>102</v>
      </c>
      <c r="E17" s="1" t="str">
        <f t="shared" ref="E17" si="3">C17&amp;" " &amp;G17&amp;": "&amp;D17</f>
        <v>SNN-Cup 16 Vest: FM KM del 2</v>
      </c>
      <c r="F17" s="1" t="s">
        <v>19</v>
      </c>
      <c r="G17" s="1" t="s">
        <v>67</v>
      </c>
      <c r="H17" s="1" t="s">
        <v>20</v>
      </c>
      <c r="I17" s="1" t="s">
        <v>21</v>
      </c>
    </row>
  </sheetData>
  <phoneticPr fontId="20" type="noConversion"/>
  <pageMargins left="0.7" right="0.7" top="0.75" bottom="0.75" header="0.3" footer="0.3"/>
  <headerFooter>
    <oddHeader>&amp;L&amp;"Calibri"&amp;10&amp;K000000 Vår Energi - Internal&amp;1#_x000D_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I35"/>
  <sheetViews>
    <sheetView workbookViewId="0"/>
  </sheetViews>
  <sheetFormatPr baseColWidth="10" defaultColWidth="11.5" defaultRowHeight="15"/>
  <cols>
    <col min="1" max="1" width="3.5" style="1" bestFit="1" customWidth="1"/>
    <col min="2" max="2" width="10.1640625" style="1" bestFit="1" customWidth="1"/>
    <col min="3" max="3" width="12.1640625" style="1" customWidth="1"/>
    <col min="4" max="4" width="29.1640625" style="1" customWidth="1"/>
    <col min="5" max="6" width="43.83203125" style="1" customWidth="1"/>
    <col min="7" max="7" width="7.6640625" style="1" bestFit="1" customWidth="1"/>
    <col min="8" max="8" width="9.1640625" style="1" bestFit="1" customWidth="1"/>
    <col min="9" max="9" width="16.83203125" style="1" bestFit="1" customWidth="1"/>
    <col min="10" max="10" width="12.5" style="1" customWidth="1"/>
    <col min="11" max="16384" width="11.5" style="1"/>
  </cols>
  <sheetData>
    <row r="1" spans="1:9">
      <c r="A1" s="18" t="s">
        <v>61</v>
      </c>
      <c r="B1" s="18" t="s">
        <v>62</v>
      </c>
      <c r="C1" s="18" t="s">
        <v>63</v>
      </c>
      <c r="D1" s="18" t="s">
        <v>4</v>
      </c>
      <c r="E1" s="18" t="s">
        <v>64</v>
      </c>
      <c r="F1" s="18" t="s">
        <v>5</v>
      </c>
      <c r="G1" s="18" t="s">
        <v>65</v>
      </c>
      <c r="H1" s="18" t="s">
        <v>16</v>
      </c>
      <c r="I1" s="18" t="s">
        <v>17</v>
      </c>
    </row>
    <row r="2" spans="1:9">
      <c r="A2" s="1">
        <v>1</v>
      </c>
      <c r="B2" s="15">
        <v>43792</v>
      </c>
      <c r="C2" s="16" t="s">
        <v>66</v>
      </c>
      <c r="D2" s="1" t="s">
        <v>18</v>
      </c>
      <c r="E2" s="1" t="str">
        <f t="shared" ref="E2:E20" si="0">C2&amp;" " &amp;G2&amp;": "&amp;D2</f>
        <v>SNN-Cup 1 Øst: Oppstartsrenn øst-vest</v>
      </c>
      <c r="F2" s="13" t="s">
        <v>19</v>
      </c>
      <c r="G2" s="1" t="s">
        <v>103</v>
      </c>
      <c r="H2" s="1" t="s">
        <v>20</v>
      </c>
      <c r="I2" s="1" t="s">
        <v>21</v>
      </c>
    </row>
    <row r="3" spans="1:9">
      <c r="A3" s="1">
        <v>2</v>
      </c>
      <c r="B3" s="15">
        <v>43813</v>
      </c>
      <c r="C3" s="16" t="s">
        <v>68</v>
      </c>
      <c r="D3" s="1" t="s">
        <v>22</v>
      </c>
      <c r="E3" s="1" t="str">
        <f t="shared" si="0"/>
        <v>SNN-Cup 2 Øst: Tanagufsen</v>
      </c>
      <c r="F3" s="13" t="s">
        <v>23</v>
      </c>
      <c r="G3" s="1" t="s">
        <v>103</v>
      </c>
      <c r="H3" s="1" t="s">
        <v>20</v>
      </c>
      <c r="I3" s="1" t="s">
        <v>21</v>
      </c>
    </row>
    <row r="4" spans="1:9">
      <c r="A4" s="1">
        <v>3</v>
      </c>
      <c r="B4" s="15">
        <v>43814</v>
      </c>
      <c r="C4" s="16" t="s">
        <v>70</v>
      </c>
      <c r="D4" s="1" t="s">
        <v>28</v>
      </c>
      <c r="E4" s="1" t="str">
        <f t="shared" si="0"/>
        <v>SNN-Cup 3 Øst: Sjansespillet</v>
      </c>
      <c r="F4" s="13" t="s">
        <v>29</v>
      </c>
      <c r="G4" s="1" t="s">
        <v>103</v>
      </c>
      <c r="H4" s="1" t="s">
        <v>20</v>
      </c>
      <c r="I4" s="1" t="s">
        <v>21</v>
      </c>
    </row>
    <row r="5" spans="1:9">
      <c r="A5" s="1">
        <v>4</v>
      </c>
      <c r="B5" s="15">
        <v>43827</v>
      </c>
      <c r="C5" s="16" t="s">
        <v>72</v>
      </c>
      <c r="D5" s="1" t="s">
        <v>30</v>
      </c>
      <c r="E5" s="1" t="str">
        <f t="shared" si="0"/>
        <v>SNN-Cup 4 Øst: Julesprinten</v>
      </c>
      <c r="F5" s="13" t="s">
        <v>31</v>
      </c>
      <c r="G5" s="1" t="s">
        <v>103</v>
      </c>
      <c r="H5" s="1" t="s">
        <v>20</v>
      </c>
      <c r="I5" s="1" t="s">
        <v>21</v>
      </c>
    </row>
    <row r="6" spans="1:9">
      <c r="A6" s="1">
        <v>5</v>
      </c>
      <c r="B6" s="15">
        <v>43841</v>
      </c>
      <c r="C6" s="16" t="s">
        <v>75</v>
      </c>
      <c r="D6" s="1" t="s">
        <v>36</v>
      </c>
      <c r="E6" s="1" t="str">
        <f t="shared" si="0"/>
        <v>SNN-Cup 5 Øst: Båtsfjordsprinten</v>
      </c>
      <c r="F6" s="13" t="s">
        <v>8</v>
      </c>
      <c r="G6" s="1" t="s">
        <v>103</v>
      </c>
      <c r="H6" s="1" t="s">
        <v>20</v>
      </c>
      <c r="I6" s="1" t="s">
        <v>21</v>
      </c>
    </row>
    <row r="7" spans="1:9">
      <c r="A7" s="1">
        <v>6</v>
      </c>
      <c r="B7" s="15">
        <v>43842</v>
      </c>
      <c r="C7" s="16" t="s">
        <v>77</v>
      </c>
      <c r="D7" s="1" t="s">
        <v>37</v>
      </c>
      <c r="E7" s="1" t="str">
        <f t="shared" si="0"/>
        <v>SNN-Cup 6 Øst: Båtsfjordstafetten</v>
      </c>
      <c r="F7" s="13" t="s">
        <v>8</v>
      </c>
      <c r="G7" s="1" t="s">
        <v>103</v>
      </c>
      <c r="H7" s="1" t="s">
        <v>20</v>
      </c>
      <c r="I7" s="1" t="s">
        <v>21</v>
      </c>
    </row>
    <row r="8" spans="1:9">
      <c r="A8" s="1">
        <v>7</v>
      </c>
      <c r="B8" s="15">
        <v>43848</v>
      </c>
      <c r="C8" s="16" t="s">
        <v>79</v>
      </c>
      <c r="D8" s="1" t="s">
        <v>38</v>
      </c>
      <c r="E8" s="1" t="str">
        <f t="shared" si="0"/>
        <v>SNN-Cup 7 Øst: Pokalrennet</v>
      </c>
      <c r="F8" s="13" t="s">
        <v>31</v>
      </c>
      <c r="G8" s="1" t="s">
        <v>103</v>
      </c>
      <c r="H8" s="1" t="s">
        <v>20</v>
      </c>
      <c r="I8" s="1" t="s">
        <v>21</v>
      </c>
    </row>
    <row r="9" spans="1:9">
      <c r="A9" s="1">
        <v>8</v>
      </c>
      <c r="B9" s="15">
        <v>43855</v>
      </c>
      <c r="C9" s="16" t="s">
        <v>81</v>
      </c>
      <c r="D9" s="1" t="s">
        <v>42</v>
      </c>
      <c r="E9" s="1" t="str">
        <f t="shared" si="0"/>
        <v>SNN-Cup 8 Øst: Finnmarksmesterskap - klassisk</v>
      </c>
      <c r="F9" s="13" t="s">
        <v>43</v>
      </c>
      <c r="G9" s="1" t="s">
        <v>103</v>
      </c>
      <c r="H9" s="1" t="s">
        <v>20</v>
      </c>
      <c r="I9" s="1" t="s">
        <v>21</v>
      </c>
    </row>
    <row r="10" spans="1:9">
      <c r="A10" s="1">
        <v>9</v>
      </c>
      <c r="B10" s="15">
        <v>43856</v>
      </c>
      <c r="C10" s="16" t="s">
        <v>83</v>
      </c>
      <c r="D10" s="1" t="s">
        <v>44</v>
      </c>
      <c r="E10" s="1" t="str">
        <f t="shared" si="0"/>
        <v>SNN-Cup 9 Øst: Finnmarksmesterskap - fristil</v>
      </c>
      <c r="F10" s="13" t="s">
        <v>43</v>
      </c>
      <c r="G10" s="1" t="s">
        <v>103</v>
      </c>
      <c r="H10" s="1" t="s">
        <v>20</v>
      </c>
      <c r="I10" s="1" t="s">
        <v>21</v>
      </c>
    </row>
    <row r="11" spans="1:9">
      <c r="A11" s="1">
        <v>10</v>
      </c>
      <c r="B11" s="15">
        <v>43875</v>
      </c>
      <c r="C11" s="16" t="s">
        <v>87</v>
      </c>
      <c r="D11" s="1" t="s">
        <v>48</v>
      </c>
      <c r="E11" s="1" t="str">
        <f t="shared" si="0"/>
        <v>SNN-Cup 10 Øst: KOS-sprinten/Tour Barents</v>
      </c>
      <c r="F11" s="13" t="s">
        <v>49</v>
      </c>
      <c r="G11" s="1" t="s">
        <v>103</v>
      </c>
      <c r="H11" s="1" t="s">
        <v>20</v>
      </c>
      <c r="I11" s="1" t="s">
        <v>21</v>
      </c>
    </row>
    <row r="12" spans="1:9">
      <c r="A12" s="1">
        <v>11</v>
      </c>
      <c r="B12" s="15">
        <v>43876</v>
      </c>
      <c r="C12" s="16" t="s">
        <v>90</v>
      </c>
      <c r="D12" s="1" t="s">
        <v>50</v>
      </c>
      <c r="E12" s="1" t="str">
        <f t="shared" si="0"/>
        <v>SNN-Cup 11 Øst: KOS-rennet 1/Tour Barents</v>
      </c>
      <c r="F12" s="13" t="s">
        <v>49</v>
      </c>
      <c r="G12" s="1" t="s">
        <v>103</v>
      </c>
      <c r="H12" s="1" t="s">
        <v>20</v>
      </c>
      <c r="I12" s="1" t="s">
        <v>21</v>
      </c>
    </row>
    <row r="13" spans="1:9">
      <c r="A13" s="1">
        <v>12</v>
      </c>
      <c r="B13" s="15">
        <v>43877</v>
      </c>
      <c r="C13" s="16" t="s">
        <v>92</v>
      </c>
      <c r="D13" s="1" t="s">
        <v>51</v>
      </c>
      <c r="E13" s="1" t="str">
        <f t="shared" si="0"/>
        <v>SNN-Cup 12 Øst: KOS-rennet 2/Tour Barents</v>
      </c>
      <c r="F13" s="13" t="s">
        <v>49</v>
      </c>
      <c r="G13" s="1" t="s">
        <v>103</v>
      </c>
      <c r="H13" s="1" t="s">
        <v>20</v>
      </c>
      <c r="I13" s="1" t="s">
        <v>21</v>
      </c>
    </row>
    <row r="14" spans="1:9">
      <c r="A14" s="1">
        <v>13</v>
      </c>
      <c r="B14" s="15">
        <v>43890</v>
      </c>
      <c r="C14" s="16" t="s">
        <v>94</v>
      </c>
      <c r="D14" s="1" t="s">
        <v>52</v>
      </c>
      <c r="E14" s="1" t="str">
        <f t="shared" si="0"/>
        <v>SNN-Cup 13 Øst: Finnmarksmesterskap sprint</v>
      </c>
      <c r="F14" s="13" t="s">
        <v>49</v>
      </c>
      <c r="G14" s="1" t="s">
        <v>103</v>
      </c>
      <c r="H14" s="1" t="s">
        <v>20</v>
      </c>
      <c r="I14" s="1" t="s">
        <v>21</v>
      </c>
    </row>
    <row r="15" spans="1:9">
      <c r="A15" s="1">
        <v>14</v>
      </c>
      <c r="B15" s="15">
        <v>43891</v>
      </c>
      <c r="C15" s="16" t="s">
        <v>96</v>
      </c>
      <c r="D15" s="1" t="s">
        <v>53</v>
      </c>
      <c r="E15" s="1" t="str">
        <f t="shared" si="0"/>
        <v>SNN-Cup 14 Øst: Sandnesrennet</v>
      </c>
      <c r="F15" s="13" t="s">
        <v>54</v>
      </c>
      <c r="G15" s="1" t="s">
        <v>103</v>
      </c>
      <c r="H15" s="1" t="s">
        <v>20</v>
      </c>
      <c r="I15" s="1" t="s">
        <v>21</v>
      </c>
    </row>
    <row r="16" spans="1:9">
      <c r="A16" s="1">
        <v>15</v>
      </c>
      <c r="B16" s="15">
        <v>43897</v>
      </c>
      <c r="C16" s="16" t="s">
        <v>99</v>
      </c>
      <c r="D16" s="1" t="s">
        <v>55</v>
      </c>
      <c r="E16" s="1" t="str">
        <f t="shared" si="0"/>
        <v>SNN-Cup 15 Øst: Ilarcrossen</v>
      </c>
      <c r="F16" s="13" t="s">
        <v>56</v>
      </c>
      <c r="G16" s="1" t="s">
        <v>103</v>
      </c>
      <c r="H16" s="1" t="s">
        <v>20</v>
      </c>
      <c r="I16" s="1" t="s">
        <v>21</v>
      </c>
    </row>
    <row r="17" spans="1:9">
      <c r="A17" s="1">
        <v>16</v>
      </c>
      <c r="B17" s="15">
        <v>43903</v>
      </c>
      <c r="C17" s="16" t="s">
        <v>101</v>
      </c>
      <c r="D17" s="1" t="s">
        <v>57</v>
      </c>
      <c r="E17" s="1" t="str">
        <f t="shared" si="0"/>
        <v>SNN-Cup 16 Øst: Polarrennet</v>
      </c>
      <c r="F17" s="13" t="s">
        <v>29</v>
      </c>
      <c r="G17" s="1" t="s">
        <v>103</v>
      </c>
      <c r="H17" s="1" t="s">
        <v>20</v>
      </c>
      <c r="I17" s="1" t="s">
        <v>21</v>
      </c>
    </row>
    <row r="18" spans="1:9">
      <c r="A18" s="1">
        <v>17</v>
      </c>
      <c r="B18" s="15">
        <v>43904</v>
      </c>
      <c r="C18" s="16" t="s">
        <v>104</v>
      </c>
      <c r="D18" s="1" t="s">
        <v>58</v>
      </c>
      <c r="E18" s="1" t="str">
        <f t="shared" si="0"/>
        <v>SNN-Cup 17 Øst: Polarcrossen</v>
      </c>
      <c r="F18" s="13" t="s">
        <v>29</v>
      </c>
      <c r="G18" s="1" t="s">
        <v>103</v>
      </c>
      <c r="H18" s="1" t="s">
        <v>20</v>
      </c>
      <c r="I18" s="1" t="s">
        <v>21</v>
      </c>
    </row>
    <row r="19" spans="1:9">
      <c r="A19" s="1">
        <v>18</v>
      </c>
      <c r="B19" s="15">
        <v>43918</v>
      </c>
      <c r="C19" s="16" t="s">
        <v>105</v>
      </c>
      <c r="D19" s="1" t="s">
        <v>59</v>
      </c>
      <c r="E19" s="1" t="str">
        <f t="shared" si="0"/>
        <v>SNN-Cup 18 Øst: Solrennet</v>
      </c>
      <c r="F19" s="13" t="s">
        <v>23</v>
      </c>
      <c r="G19" s="1" t="s">
        <v>103</v>
      </c>
      <c r="H19" s="1" t="s">
        <v>20</v>
      </c>
      <c r="I19" s="1" t="s">
        <v>21</v>
      </c>
    </row>
    <row r="20" spans="1:9">
      <c r="A20" s="1">
        <v>19</v>
      </c>
      <c r="B20" s="15">
        <v>43938</v>
      </c>
      <c r="C20" s="16" t="s">
        <v>106</v>
      </c>
      <c r="D20" s="1" t="s">
        <v>100</v>
      </c>
      <c r="E20" s="1" t="str">
        <f t="shared" si="0"/>
        <v>SNN-Cup 19 Øst: SNN-cup - sonefinale øst-vest</v>
      </c>
      <c r="F20" s="13" t="s">
        <v>19</v>
      </c>
      <c r="G20" s="1" t="s">
        <v>103</v>
      </c>
      <c r="H20" s="1" t="s">
        <v>20</v>
      </c>
      <c r="I20" s="1" t="s">
        <v>21</v>
      </c>
    </row>
    <row r="21" spans="1:9">
      <c r="B21" s="15"/>
      <c r="C21" s="16"/>
    </row>
    <row r="22" spans="1:9">
      <c r="B22" s="15"/>
      <c r="C22" s="16"/>
    </row>
    <row r="23" spans="1:9">
      <c r="B23" s="15"/>
      <c r="C23" s="16"/>
    </row>
    <row r="24" spans="1:9">
      <c r="B24" s="15"/>
      <c r="C24" s="16"/>
    </row>
    <row r="25" spans="1:9">
      <c r="B25" s="15"/>
      <c r="C25" s="16"/>
    </row>
    <row r="26" spans="1:9">
      <c r="B26" s="15"/>
      <c r="C26" s="16"/>
    </row>
    <row r="27" spans="1:9">
      <c r="B27" s="15"/>
      <c r="C27" s="16"/>
    </row>
    <row r="28" spans="1:9">
      <c r="B28" s="15"/>
      <c r="C28" s="16"/>
    </row>
    <row r="29" spans="1:9">
      <c r="B29" s="15"/>
      <c r="C29" s="16"/>
    </row>
    <row r="30" spans="1:9">
      <c r="B30" s="15"/>
      <c r="C30" s="16"/>
    </row>
    <row r="31" spans="1:9">
      <c r="B31" s="15"/>
      <c r="C31" s="16"/>
    </row>
    <row r="32" spans="1:9">
      <c r="B32" s="15"/>
      <c r="C32" s="16"/>
    </row>
    <row r="33" spans="2:3">
      <c r="B33" s="15"/>
      <c r="C33" s="16"/>
    </row>
    <row r="34" spans="2:3">
      <c r="B34" s="15"/>
      <c r="C34" s="16"/>
    </row>
    <row r="35" spans="2:3">
      <c r="B35" s="15"/>
      <c r="C35" s="16"/>
    </row>
  </sheetData>
  <autoFilter ref="B1:I20" xr:uid="{00000000-0009-0000-0000-000003000000}"/>
  <conditionalFormatting sqref="D2:D35">
    <cfRule type="duplicateValues" dxfId="0" priority="1"/>
  </conditionalFormatting>
  <pageMargins left="0.7" right="0.7" top="0.75" bottom="0.75" header="0.3" footer="0.3"/>
  <headerFooter>
    <oddHeader>&amp;L&amp;"Calibri"&amp;10&amp;K000000 Vår Energi - Internal&amp;1#_x000D_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U27"/>
  <sheetViews>
    <sheetView zoomScale="85" zoomScaleNormal="85" workbookViewId="0">
      <pane xSplit="5" ySplit="5" topLeftCell="F6" activePane="bottomRight" state="frozen"/>
      <selection pane="topRight" activeCell="B2" sqref="B2"/>
      <selection pane="bottomLeft" activeCell="B2" sqref="B2"/>
      <selection pane="bottomRight" activeCell="B2" sqref="B2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35.5" style="1" customWidth="1"/>
    <col min="4" max="4" width="25.6640625" style="1" bestFit="1" customWidth="1"/>
    <col min="5" max="5" width="16" style="1" customWidth="1"/>
    <col min="6" max="20" width="12.6640625" style="1" customWidth="1"/>
    <col min="21" max="16384" width="11.5" style="1"/>
  </cols>
  <sheetData>
    <row r="1" spans="1:21" ht="26">
      <c r="A1" s="2"/>
      <c r="B1" s="4" t="s">
        <v>107</v>
      </c>
      <c r="H1" s="23"/>
    </row>
    <row r="2" spans="1:21" s="21" customFormat="1" ht="21">
      <c r="B2" s="22" t="s">
        <v>1</v>
      </c>
      <c r="C2" s="20" t="s">
        <v>108</v>
      </c>
    </row>
    <row r="3" spans="1:21" ht="21">
      <c r="B3" s="26"/>
    </row>
    <row r="4" spans="1:21" ht="158.25" customHeight="1">
      <c r="A4" s="157" t="s">
        <v>109</v>
      </c>
      <c r="B4" s="158"/>
      <c r="C4" s="158"/>
      <c r="D4" s="158"/>
      <c r="E4" s="159"/>
      <c r="F4" s="5" t="s">
        <v>110</v>
      </c>
      <c r="G4" s="5" t="str">
        <f>+Vest!E3</f>
        <v>SNN-Cup 2 Vest: STIL-rennet - Avlyst</v>
      </c>
      <c r="H4" s="5" t="str">
        <f>+Vest!E4</f>
        <v>SNN-Cup 3 Vest: Romjulsrenn Alta</v>
      </c>
      <c r="I4" s="5" t="str">
        <f>+Vest!E5</f>
        <v>SNN-Cup 4 Vest: BUL-stafett</v>
      </c>
      <c r="J4" s="5" t="str">
        <f>+Vest!E6</f>
        <v>SNN-Cup 5 Vest: TIL-rennet dag 1 sprint</v>
      </c>
      <c r="K4" s="5" t="str">
        <f>+Vest!E7</f>
        <v>SNN-Cup 6 Vest: TIL-rennet dag 2 distanse</v>
      </c>
      <c r="L4" s="5" t="str">
        <f>+Vest!E8</f>
        <v>SNN-Cup 7 Vest: Finnmarksmesterskap - fristil sprint</v>
      </c>
      <c r="M4" s="5" t="str">
        <f>+Vest!E9</f>
        <v>SNN-Cup 8 Vest: Finnmarksmesterskap - klassisk distanse</v>
      </c>
      <c r="N4" s="5" t="str">
        <f>+Vest!E10</f>
        <v>SNN-Cup 9 Vest: Altarennet dag 1</v>
      </c>
      <c r="O4" s="5" t="str">
        <f>+Vest!E11</f>
        <v>SNN-Cup 10 Vest: Altarennet dag 2</v>
      </c>
      <c r="P4" s="5" t="str">
        <f>+Vest!E12</f>
        <v>SNN-Cup 11 Vest: Meridianrennet dag 1 sprint</v>
      </c>
      <c r="Q4" s="5" t="str">
        <f>+Vest!E13</f>
        <v>SNN-Cup 12 Vest: Meridianrennet dag 2 distanse</v>
      </c>
      <c r="R4" s="5" t="str">
        <f>+Vest!E14</f>
        <v>SNN-Cup 13 Vest: Øksfjordrennet</v>
      </c>
      <c r="S4" s="5" t="str">
        <f>+Vest!E15</f>
        <v>SNN-Cup 14 Vest: Kautokeino-rennet</v>
      </c>
      <c r="T4" s="5" t="str">
        <f>+Vest!E16</f>
        <v>SNN-Cup 15 Vest: SNN-cup - sonefinale øst-vest</v>
      </c>
    </row>
    <row r="5" spans="1:21">
      <c r="A5" s="10" t="s">
        <v>2</v>
      </c>
      <c r="B5" s="6" t="s">
        <v>3</v>
      </c>
      <c r="C5" s="6" t="s">
        <v>4</v>
      </c>
      <c r="D5" s="6" t="s">
        <v>5</v>
      </c>
      <c r="E5" s="6" t="s">
        <v>111</v>
      </c>
      <c r="F5" s="7">
        <v>1</v>
      </c>
      <c r="G5" s="7" t="s">
        <v>112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 t="s">
        <v>7</v>
      </c>
    </row>
    <row r="6" spans="1:21">
      <c r="A6" s="9">
        <v>100</v>
      </c>
      <c r="B6" s="3"/>
      <c r="C6" s="33" t="s">
        <v>113</v>
      </c>
      <c r="D6" s="33" t="s">
        <v>25</v>
      </c>
      <c r="E6" s="35">
        <f t="shared" ref="E6:E27" si="0">SUM(F6:T6)</f>
        <v>6</v>
      </c>
      <c r="F6" s="27"/>
      <c r="G6" s="27"/>
      <c r="H6" s="27">
        <v>1</v>
      </c>
      <c r="I6" s="27"/>
      <c r="J6" s="27">
        <v>1</v>
      </c>
      <c r="K6" s="27">
        <v>1</v>
      </c>
      <c r="L6" s="27"/>
      <c r="M6" s="27"/>
      <c r="N6" s="27">
        <v>1</v>
      </c>
      <c r="O6" s="27">
        <v>1</v>
      </c>
      <c r="P6" s="27"/>
      <c r="Q6" s="27"/>
      <c r="R6" s="27">
        <v>1</v>
      </c>
      <c r="S6" s="27"/>
      <c r="T6" s="27"/>
      <c r="U6" s="33">
        <f t="shared" ref="U6:U27" si="1">+COUNT(F6:T6)</f>
        <v>6</v>
      </c>
    </row>
    <row r="7" spans="1:21">
      <c r="A7" s="9">
        <v>80</v>
      </c>
      <c r="B7" s="3"/>
      <c r="C7" s="33" t="s">
        <v>114</v>
      </c>
      <c r="D7" s="33" t="s">
        <v>98</v>
      </c>
      <c r="E7" s="35">
        <f t="shared" si="0"/>
        <v>4</v>
      </c>
      <c r="F7" s="27">
        <v>1</v>
      </c>
      <c r="G7" s="27"/>
      <c r="H7" s="27">
        <v>1</v>
      </c>
      <c r="I7" s="27"/>
      <c r="J7" s="27"/>
      <c r="K7" s="27"/>
      <c r="L7" s="27"/>
      <c r="M7" s="27"/>
      <c r="N7" s="27">
        <v>1</v>
      </c>
      <c r="O7" s="27">
        <v>1</v>
      </c>
      <c r="P7" s="31"/>
      <c r="Q7" s="27"/>
      <c r="R7" s="27"/>
      <c r="S7" s="27"/>
      <c r="T7" s="27"/>
      <c r="U7" s="33">
        <f t="shared" si="1"/>
        <v>4</v>
      </c>
    </row>
    <row r="8" spans="1:21">
      <c r="A8" s="9">
        <v>60</v>
      </c>
      <c r="B8" s="3"/>
      <c r="C8" s="33" t="s">
        <v>115</v>
      </c>
      <c r="D8" s="33" t="s">
        <v>25</v>
      </c>
      <c r="E8" s="35">
        <f t="shared" si="0"/>
        <v>4</v>
      </c>
      <c r="F8" s="27"/>
      <c r="G8" s="27"/>
      <c r="H8" s="27">
        <v>1</v>
      </c>
      <c r="I8" s="27"/>
      <c r="J8" s="27">
        <v>1</v>
      </c>
      <c r="K8" s="27">
        <v>1</v>
      </c>
      <c r="L8" s="27"/>
      <c r="M8" s="27"/>
      <c r="N8" s="27"/>
      <c r="O8" s="31"/>
      <c r="P8" s="3"/>
      <c r="Q8" s="27">
        <v>1</v>
      </c>
      <c r="R8" s="27"/>
      <c r="S8" s="27"/>
      <c r="T8" s="27"/>
      <c r="U8" s="33">
        <f t="shared" si="1"/>
        <v>4</v>
      </c>
    </row>
    <row r="9" spans="1:21">
      <c r="A9" s="9">
        <v>50</v>
      </c>
      <c r="B9" s="3"/>
      <c r="C9" s="34" t="s">
        <v>116</v>
      </c>
      <c r="D9" s="34" t="s">
        <v>40</v>
      </c>
      <c r="E9" s="35">
        <f t="shared" si="0"/>
        <v>3</v>
      </c>
      <c r="F9" s="27"/>
      <c r="G9" s="27"/>
      <c r="H9" s="27"/>
      <c r="I9" s="27"/>
      <c r="J9" s="27"/>
      <c r="K9" s="27">
        <v>1</v>
      </c>
      <c r="L9" s="27"/>
      <c r="M9" s="27"/>
      <c r="N9" s="27">
        <v>1</v>
      </c>
      <c r="O9" s="27">
        <v>1</v>
      </c>
      <c r="P9" s="27"/>
      <c r="Q9" s="3"/>
      <c r="R9" s="27"/>
      <c r="S9" s="27"/>
      <c r="T9" s="27"/>
      <c r="U9" s="33">
        <f t="shared" si="1"/>
        <v>3</v>
      </c>
    </row>
    <row r="10" spans="1:21">
      <c r="A10" s="9">
        <v>45</v>
      </c>
      <c r="B10" s="3"/>
      <c r="C10" s="3" t="s">
        <v>117</v>
      </c>
      <c r="D10" s="3" t="s">
        <v>118</v>
      </c>
      <c r="E10" s="27">
        <f t="shared" si="0"/>
        <v>2</v>
      </c>
      <c r="F10" s="27">
        <v>1</v>
      </c>
      <c r="G10" s="27"/>
      <c r="H10" s="27"/>
      <c r="I10" s="27"/>
      <c r="J10" s="27"/>
      <c r="K10" s="27"/>
      <c r="L10" s="27"/>
      <c r="M10" s="27"/>
      <c r="N10" s="27"/>
      <c r="O10" s="27"/>
      <c r="Q10" s="27"/>
      <c r="R10" s="27"/>
      <c r="S10" s="27"/>
      <c r="T10" s="27">
        <v>1</v>
      </c>
      <c r="U10" s="3">
        <f t="shared" si="1"/>
        <v>2</v>
      </c>
    </row>
    <row r="11" spans="1:21">
      <c r="A11" s="9">
        <v>40</v>
      </c>
      <c r="B11" s="3"/>
      <c r="C11" s="33" t="s">
        <v>119</v>
      </c>
      <c r="D11" s="33" t="s">
        <v>19</v>
      </c>
      <c r="E11" s="35">
        <f t="shared" si="0"/>
        <v>2</v>
      </c>
      <c r="F11" s="27">
        <v>1</v>
      </c>
      <c r="G11" s="27"/>
      <c r="H11" s="27"/>
      <c r="I11" s="27"/>
      <c r="J11" s="27"/>
      <c r="K11" s="27"/>
      <c r="L11" s="27"/>
      <c r="M11" s="27"/>
      <c r="N11" s="27"/>
      <c r="O11" s="3"/>
      <c r="P11" s="27"/>
      <c r="Q11" s="27"/>
      <c r="R11" s="27"/>
      <c r="S11" s="27"/>
      <c r="T11" s="27">
        <v>1</v>
      </c>
      <c r="U11" s="33">
        <f t="shared" si="1"/>
        <v>2</v>
      </c>
    </row>
    <row r="12" spans="1:21">
      <c r="A12" s="9">
        <v>36</v>
      </c>
      <c r="B12" s="3"/>
      <c r="C12" s="34" t="s">
        <v>120</v>
      </c>
      <c r="D12" s="34"/>
      <c r="E12" s="35">
        <f t="shared" si="0"/>
        <v>1</v>
      </c>
      <c r="F12" s="27"/>
      <c r="G12" s="27"/>
      <c r="H12" s="28"/>
      <c r="I12" s="27"/>
      <c r="J12" s="27"/>
      <c r="K12" s="27"/>
      <c r="L12" s="27"/>
      <c r="M12" s="27"/>
      <c r="N12" s="27"/>
      <c r="O12" s="27"/>
      <c r="P12" s="27"/>
      <c r="Q12" s="27"/>
      <c r="R12" s="27">
        <v>1</v>
      </c>
      <c r="S12" s="27"/>
      <c r="T12" s="27"/>
      <c r="U12" s="33">
        <f t="shared" si="1"/>
        <v>1</v>
      </c>
    </row>
    <row r="13" spans="1:21">
      <c r="A13" s="9">
        <v>32</v>
      </c>
      <c r="B13" s="3"/>
      <c r="C13" s="34" t="s">
        <v>121</v>
      </c>
      <c r="D13" s="34" t="s">
        <v>40</v>
      </c>
      <c r="E13" s="35">
        <f t="shared" si="0"/>
        <v>1</v>
      </c>
      <c r="F13" s="28"/>
      <c r="G13" s="27"/>
      <c r="H13" s="27"/>
      <c r="I13" s="27"/>
      <c r="J13" s="27">
        <v>1</v>
      </c>
      <c r="K13" s="27"/>
      <c r="L13" s="27"/>
      <c r="M13" s="27"/>
      <c r="N13" s="27"/>
      <c r="O13" s="27"/>
      <c r="P13" s="27"/>
      <c r="Q13" s="31"/>
      <c r="R13" s="27"/>
      <c r="S13" s="27"/>
      <c r="T13" s="27"/>
      <c r="U13" s="33">
        <f t="shared" si="1"/>
        <v>1</v>
      </c>
    </row>
    <row r="14" spans="1:21">
      <c r="A14" s="9">
        <v>29</v>
      </c>
      <c r="B14" s="3"/>
      <c r="C14" s="33" t="s">
        <v>122</v>
      </c>
      <c r="D14" s="33" t="s">
        <v>98</v>
      </c>
      <c r="E14" s="27">
        <f t="shared" si="0"/>
        <v>1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>
        <v>1</v>
      </c>
      <c r="T14" s="27"/>
      <c r="U14" s="33">
        <f t="shared" si="1"/>
        <v>1</v>
      </c>
    </row>
    <row r="15" spans="1:21">
      <c r="A15" s="9">
        <v>26</v>
      </c>
      <c r="B15" s="3"/>
      <c r="C15" s="33" t="s">
        <v>123</v>
      </c>
      <c r="D15" s="33" t="s">
        <v>98</v>
      </c>
      <c r="E15" s="27">
        <f t="shared" si="0"/>
        <v>1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>
        <v>1</v>
      </c>
      <c r="T15" s="27"/>
      <c r="U15" s="33">
        <f t="shared" si="1"/>
        <v>1</v>
      </c>
    </row>
    <row r="16" spans="1:21">
      <c r="A16" s="9">
        <v>24</v>
      </c>
      <c r="B16" s="3"/>
      <c r="C16" s="3" t="s">
        <v>124</v>
      </c>
      <c r="D16" s="3" t="s">
        <v>125</v>
      </c>
      <c r="E16" s="27">
        <f t="shared" si="0"/>
        <v>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>
        <v>1</v>
      </c>
      <c r="U16" s="3">
        <f t="shared" si="1"/>
        <v>1</v>
      </c>
    </row>
    <row r="17" spans="1:21">
      <c r="A17" s="9">
        <v>22</v>
      </c>
      <c r="B17" s="3"/>
      <c r="C17" s="3"/>
      <c r="D17" s="3"/>
      <c r="E17" s="27">
        <f t="shared" si="0"/>
        <v>0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3">
        <f t="shared" si="1"/>
        <v>0</v>
      </c>
    </row>
    <row r="18" spans="1:21">
      <c r="A18" s="9">
        <v>20</v>
      </c>
      <c r="B18" s="3"/>
      <c r="C18" s="3"/>
      <c r="D18" s="3"/>
      <c r="E18" s="27">
        <f t="shared" si="0"/>
        <v>0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3">
        <f t="shared" si="1"/>
        <v>0</v>
      </c>
    </row>
    <row r="19" spans="1:21">
      <c r="A19" s="9">
        <v>18</v>
      </c>
      <c r="B19" s="3"/>
      <c r="C19" s="3"/>
      <c r="D19" s="3"/>
      <c r="E19" s="27">
        <f t="shared" si="0"/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3">
        <f t="shared" si="1"/>
        <v>0</v>
      </c>
    </row>
    <row r="20" spans="1:21">
      <c r="A20" s="9">
        <v>16</v>
      </c>
      <c r="B20" s="3"/>
      <c r="C20" s="3"/>
      <c r="D20" s="3"/>
      <c r="E20" s="27">
        <f t="shared" si="0"/>
        <v>0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3">
        <f t="shared" si="1"/>
        <v>0</v>
      </c>
    </row>
    <row r="21" spans="1:21">
      <c r="A21" s="9">
        <v>15</v>
      </c>
      <c r="B21" s="3"/>
      <c r="C21" s="3"/>
      <c r="D21" s="3"/>
      <c r="E21" s="27">
        <f t="shared" si="0"/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3">
        <f t="shared" si="1"/>
        <v>0</v>
      </c>
    </row>
    <row r="22" spans="1:21">
      <c r="A22" s="9">
        <v>14</v>
      </c>
      <c r="B22" s="3"/>
      <c r="C22" s="3"/>
      <c r="D22" s="3"/>
      <c r="E22" s="27">
        <f t="shared" si="0"/>
        <v>0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3">
        <f t="shared" si="1"/>
        <v>0</v>
      </c>
    </row>
    <row r="23" spans="1:21">
      <c r="A23" s="9">
        <v>13</v>
      </c>
      <c r="B23" s="3"/>
      <c r="C23" s="3"/>
      <c r="D23" s="3"/>
      <c r="E23" s="27">
        <f t="shared" si="0"/>
        <v>0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3">
        <f t="shared" si="1"/>
        <v>0</v>
      </c>
    </row>
    <row r="24" spans="1:21">
      <c r="A24" s="9">
        <v>12</v>
      </c>
      <c r="B24" s="3"/>
      <c r="C24" s="3"/>
      <c r="D24" s="3"/>
      <c r="E24" s="27">
        <f t="shared" si="0"/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3">
        <f t="shared" si="1"/>
        <v>0</v>
      </c>
    </row>
    <row r="25" spans="1:21">
      <c r="A25" s="9">
        <v>11</v>
      </c>
      <c r="B25" s="3"/>
      <c r="C25" s="3"/>
      <c r="D25" s="3"/>
      <c r="E25" s="27">
        <f t="shared" si="0"/>
        <v>0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3">
        <f t="shared" si="1"/>
        <v>0</v>
      </c>
    </row>
    <row r="26" spans="1:21">
      <c r="A26" s="9">
        <v>10</v>
      </c>
      <c r="B26" s="3"/>
      <c r="C26" s="3"/>
      <c r="D26" s="3"/>
      <c r="E26" s="27">
        <f t="shared" si="0"/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3">
        <f t="shared" si="1"/>
        <v>0</v>
      </c>
    </row>
    <row r="27" spans="1:21">
      <c r="A27" s="9">
        <v>9</v>
      </c>
      <c r="B27" s="3"/>
      <c r="C27" s="3"/>
      <c r="D27" s="3"/>
      <c r="E27" s="27">
        <f t="shared" si="0"/>
        <v>0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3">
        <f t="shared" si="1"/>
        <v>0</v>
      </c>
    </row>
  </sheetData>
  <sortState xmlns:xlrd2="http://schemas.microsoft.com/office/spreadsheetml/2017/richdata2" ref="C6:U27">
    <sortCondition descending="1" ref="U6:U27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V27"/>
  <sheetViews>
    <sheetView zoomScale="85" zoomScaleNormal="85" workbookViewId="0">
      <pane xSplit="5" ySplit="5" topLeftCell="F6" activePane="bottomRight" state="frozen"/>
      <selection pane="topRight" activeCell="B2" sqref="B2"/>
      <selection pane="bottomLeft" activeCell="B2" sqref="B2"/>
      <selection pane="bottomRight" activeCell="B2" sqref="B2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30.6640625" style="1" customWidth="1"/>
    <col min="4" max="4" width="25.6640625" style="1" bestFit="1" customWidth="1"/>
    <col min="5" max="5" width="11.5" style="1"/>
    <col min="6" max="20" width="12.6640625" style="1" customWidth="1"/>
    <col min="21" max="16384" width="11.5" style="1"/>
  </cols>
  <sheetData>
    <row r="1" spans="1:22" ht="26">
      <c r="A1" s="2"/>
      <c r="B1" s="4" t="s">
        <v>126</v>
      </c>
    </row>
    <row r="2" spans="1:22" s="21" customFormat="1" ht="21">
      <c r="B2" s="22" t="s">
        <v>1</v>
      </c>
      <c r="C2" s="20" t="s">
        <v>127</v>
      </c>
    </row>
    <row r="3" spans="1:22" ht="21">
      <c r="B3" s="26"/>
    </row>
    <row r="4" spans="1:22" ht="140.25" customHeight="1">
      <c r="A4" s="157" t="s">
        <v>128</v>
      </c>
      <c r="B4" s="158"/>
      <c r="C4" s="158"/>
      <c r="D4" s="158"/>
      <c r="E4" s="159"/>
      <c r="F4" s="5" t="s">
        <v>110</v>
      </c>
      <c r="G4" s="5" t="str">
        <f>+Vest!E3</f>
        <v>SNN-Cup 2 Vest: STIL-rennet - Avlyst</v>
      </c>
      <c r="H4" s="5" t="str">
        <f>+Vest!E4</f>
        <v>SNN-Cup 3 Vest: Romjulsrenn Alta</v>
      </c>
      <c r="I4" s="5" t="str">
        <f>+Vest!E5</f>
        <v>SNN-Cup 4 Vest: BUL-stafett</v>
      </c>
      <c r="J4" s="5" t="str">
        <f>+Vest!E6</f>
        <v>SNN-Cup 5 Vest: TIL-rennet dag 1 sprint</v>
      </c>
      <c r="K4" s="5" t="str">
        <f>+Vest!E7</f>
        <v>SNN-Cup 6 Vest: TIL-rennet dag 2 distanse</v>
      </c>
      <c r="L4" s="5" t="str">
        <f>+Vest!E8</f>
        <v>SNN-Cup 7 Vest: Finnmarksmesterskap - fristil sprint</v>
      </c>
      <c r="M4" s="5" t="str">
        <f>+Vest!E9</f>
        <v>SNN-Cup 8 Vest: Finnmarksmesterskap - klassisk distanse</v>
      </c>
      <c r="N4" s="5" t="str">
        <f>+Vest!E10</f>
        <v>SNN-Cup 9 Vest: Altarennet dag 1</v>
      </c>
      <c r="O4" s="5" t="str">
        <f>+Vest!E11</f>
        <v>SNN-Cup 10 Vest: Altarennet dag 2</v>
      </c>
      <c r="P4" s="5" t="str">
        <f>+Vest!E12</f>
        <v>SNN-Cup 11 Vest: Meridianrennet dag 1 sprint</v>
      </c>
      <c r="Q4" s="5" t="str">
        <f>+Vest!E13</f>
        <v>SNN-Cup 12 Vest: Meridianrennet dag 2 distanse</v>
      </c>
      <c r="R4" s="5" t="str">
        <f>+Vest!E14</f>
        <v>SNN-Cup 13 Vest: Øksfjordrennet</v>
      </c>
      <c r="S4" s="5" t="str">
        <f>+Vest!E15</f>
        <v>SNN-Cup 14 Vest: Kautokeino-rennet</v>
      </c>
      <c r="T4" s="5" t="str">
        <f>+Vest!E16</f>
        <v>SNN-Cup 15 Vest: SNN-cup - sonefinale øst-vest</v>
      </c>
      <c r="U4" s="5"/>
    </row>
    <row r="5" spans="1:22">
      <c r="A5" s="10" t="s">
        <v>2</v>
      </c>
      <c r="B5" s="6" t="s">
        <v>3</v>
      </c>
      <c r="C5" s="6" t="s">
        <v>4</v>
      </c>
      <c r="D5" s="6" t="s">
        <v>5</v>
      </c>
      <c r="E5" s="6" t="s">
        <v>111</v>
      </c>
      <c r="F5" s="7">
        <v>1</v>
      </c>
      <c r="G5" s="7" t="s">
        <v>112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/>
      <c r="V5" s="7" t="s">
        <v>7</v>
      </c>
    </row>
    <row r="6" spans="1:22">
      <c r="A6" s="9">
        <v>100</v>
      </c>
      <c r="B6" s="3"/>
      <c r="C6" s="33" t="s">
        <v>129</v>
      </c>
      <c r="D6" s="33" t="s">
        <v>74</v>
      </c>
      <c r="E6" s="35">
        <f t="shared" ref="E6:E26" si="0">SUM(F6:T6)</f>
        <v>10</v>
      </c>
      <c r="F6" s="27">
        <v>1</v>
      </c>
      <c r="G6" s="27"/>
      <c r="H6" s="27">
        <v>1</v>
      </c>
      <c r="I6" s="27">
        <v>1</v>
      </c>
      <c r="J6" s="27">
        <v>1</v>
      </c>
      <c r="K6" s="27">
        <v>1</v>
      </c>
      <c r="L6" s="27"/>
      <c r="M6" s="27"/>
      <c r="N6" s="27">
        <v>1</v>
      </c>
      <c r="O6" s="27">
        <v>1</v>
      </c>
      <c r="P6" s="27"/>
      <c r="Q6" s="31">
        <v>1</v>
      </c>
      <c r="R6" s="27"/>
      <c r="S6" s="27">
        <v>1</v>
      </c>
      <c r="T6" s="27">
        <v>1</v>
      </c>
      <c r="U6" s="27"/>
      <c r="V6" s="33">
        <f t="shared" ref="V6:V26" si="1">+COUNT(F6:T6)</f>
        <v>10</v>
      </c>
    </row>
    <row r="7" spans="1:22">
      <c r="A7" s="9">
        <v>80</v>
      </c>
      <c r="B7" s="3"/>
      <c r="C7" s="33" t="s">
        <v>130</v>
      </c>
      <c r="D7" s="33" t="s">
        <v>74</v>
      </c>
      <c r="E7" s="35">
        <f t="shared" si="0"/>
        <v>7</v>
      </c>
      <c r="F7" s="27">
        <v>1</v>
      </c>
      <c r="G7" s="27"/>
      <c r="H7" s="27"/>
      <c r="I7" s="27">
        <v>1</v>
      </c>
      <c r="J7" s="27"/>
      <c r="K7" s="27">
        <v>1</v>
      </c>
      <c r="L7" s="27"/>
      <c r="M7" s="27"/>
      <c r="N7" s="27">
        <v>1</v>
      </c>
      <c r="O7" s="27">
        <v>1</v>
      </c>
      <c r="P7" s="27"/>
      <c r="Q7" s="27"/>
      <c r="R7" s="27"/>
      <c r="S7" s="27">
        <v>1</v>
      </c>
      <c r="T7" s="27">
        <v>1</v>
      </c>
      <c r="U7" s="27"/>
      <c r="V7" s="33">
        <f t="shared" si="1"/>
        <v>7</v>
      </c>
    </row>
    <row r="8" spans="1:22">
      <c r="A8" s="9">
        <v>60</v>
      </c>
      <c r="B8" s="3"/>
      <c r="C8" s="33" t="s">
        <v>131</v>
      </c>
      <c r="D8" s="33" t="s">
        <v>40</v>
      </c>
      <c r="E8" s="35">
        <f t="shared" si="0"/>
        <v>6</v>
      </c>
      <c r="F8" s="27"/>
      <c r="G8" s="27"/>
      <c r="H8" s="27">
        <v>1</v>
      </c>
      <c r="I8" s="27"/>
      <c r="J8" s="27">
        <v>1</v>
      </c>
      <c r="K8" s="27">
        <v>1</v>
      </c>
      <c r="L8" s="27"/>
      <c r="M8" s="27"/>
      <c r="N8" s="27">
        <v>1</v>
      </c>
      <c r="O8" s="27"/>
      <c r="P8" s="27"/>
      <c r="Q8" s="27"/>
      <c r="R8" s="27"/>
      <c r="S8" s="27">
        <v>1</v>
      </c>
      <c r="T8" s="27">
        <v>1</v>
      </c>
      <c r="U8" s="27"/>
      <c r="V8" s="33">
        <f t="shared" si="1"/>
        <v>6</v>
      </c>
    </row>
    <row r="9" spans="1:22">
      <c r="A9" s="9">
        <v>50</v>
      </c>
      <c r="B9" s="3"/>
      <c r="C9" s="33" t="s">
        <v>132</v>
      </c>
      <c r="D9" s="33" t="s">
        <v>25</v>
      </c>
      <c r="E9" s="35">
        <f t="shared" si="0"/>
        <v>4</v>
      </c>
      <c r="F9" s="27"/>
      <c r="G9" s="27"/>
      <c r="H9" s="27">
        <v>1</v>
      </c>
      <c r="I9" s="27">
        <v>1</v>
      </c>
      <c r="J9" s="27"/>
      <c r="K9" s="27"/>
      <c r="L9" s="27"/>
      <c r="M9" s="27"/>
      <c r="N9" s="27"/>
      <c r="O9" s="27"/>
      <c r="P9" s="27">
        <v>1</v>
      </c>
      <c r="Q9" s="27">
        <v>1</v>
      </c>
      <c r="R9" s="27"/>
      <c r="S9" s="27"/>
      <c r="T9" s="27"/>
      <c r="U9" s="27"/>
      <c r="V9" s="33">
        <f t="shared" si="1"/>
        <v>4</v>
      </c>
    </row>
    <row r="10" spans="1:22">
      <c r="A10" s="9">
        <v>45</v>
      </c>
      <c r="B10" s="3"/>
      <c r="C10" s="3" t="s">
        <v>133</v>
      </c>
      <c r="D10" s="3" t="s">
        <v>118</v>
      </c>
      <c r="E10" s="27">
        <f t="shared" si="0"/>
        <v>3</v>
      </c>
      <c r="F10" s="27">
        <v>1</v>
      </c>
      <c r="G10" s="27"/>
      <c r="H10" s="27"/>
      <c r="I10" s="27"/>
      <c r="J10" s="27"/>
      <c r="K10" s="27"/>
      <c r="L10" s="27"/>
      <c r="M10" s="27"/>
      <c r="N10" s="27"/>
      <c r="O10" s="27"/>
      <c r="P10" s="27">
        <v>1</v>
      </c>
      <c r="Q10" s="3"/>
      <c r="R10" s="27"/>
      <c r="S10" s="27"/>
      <c r="T10" s="27">
        <v>1</v>
      </c>
      <c r="U10" s="27"/>
      <c r="V10" s="3">
        <f t="shared" si="1"/>
        <v>3</v>
      </c>
    </row>
    <row r="11" spans="1:22">
      <c r="A11" s="9">
        <v>40</v>
      </c>
      <c r="B11" s="3"/>
      <c r="C11" s="3" t="s">
        <v>134</v>
      </c>
      <c r="D11" s="3" t="s">
        <v>118</v>
      </c>
      <c r="E11" s="27">
        <f t="shared" si="0"/>
        <v>3</v>
      </c>
      <c r="F11" s="27"/>
      <c r="G11" s="27"/>
      <c r="H11" s="27"/>
      <c r="I11" s="27"/>
      <c r="J11" s="27"/>
      <c r="K11" s="27"/>
      <c r="L11" s="27"/>
      <c r="M11" s="27"/>
      <c r="N11" s="27">
        <v>1</v>
      </c>
      <c r="O11" s="27">
        <v>1</v>
      </c>
      <c r="P11" s="27"/>
      <c r="Q11" s="27"/>
      <c r="R11" s="27"/>
      <c r="S11" s="27"/>
      <c r="T11" s="27">
        <v>1</v>
      </c>
      <c r="U11" s="27"/>
      <c r="V11" s="3">
        <f t="shared" si="1"/>
        <v>3</v>
      </c>
    </row>
    <row r="12" spans="1:22">
      <c r="A12" s="9">
        <v>36</v>
      </c>
      <c r="B12" s="3"/>
      <c r="C12" s="33" t="s">
        <v>135</v>
      </c>
      <c r="D12" s="33" t="s">
        <v>40</v>
      </c>
      <c r="E12" s="35">
        <f t="shared" si="0"/>
        <v>2</v>
      </c>
      <c r="F12" s="27"/>
      <c r="G12" s="27"/>
      <c r="H12" s="27"/>
      <c r="I12" s="27"/>
      <c r="J12" s="27">
        <v>1</v>
      </c>
      <c r="K12" s="27">
        <v>1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33">
        <f t="shared" si="1"/>
        <v>2</v>
      </c>
    </row>
    <row r="13" spans="1:22">
      <c r="A13" s="9">
        <v>32</v>
      </c>
      <c r="B13" s="3"/>
      <c r="C13" s="34" t="s">
        <v>136</v>
      </c>
      <c r="D13" s="34" t="s">
        <v>74</v>
      </c>
      <c r="E13" s="35">
        <f t="shared" si="0"/>
        <v>1</v>
      </c>
      <c r="F13" s="27">
        <v>1</v>
      </c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3"/>
      <c r="R13" s="27"/>
      <c r="S13" s="27"/>
      <c r="T13" s="27"/>
      <c r="U13" s="27"/>
      <c r="V13" s="33">
        <f t="shared" si="1"/>
        <v>1</v>
      </c>
    </row>
    <row r="14" spans="1:22">
      <c r="A14" s="9">
        <v>29</v>
      </c>
      <c r="B14" s="3"/>
      <c r="C14" s="36" t="s">
        <v>137</v>
      </c>
      <c r="D14" s="33" t="s">
        <v>40</v>
      </c>
      <c r="E14" s="35">
        <f t="shared" si="0"/>
        <v>1</v>
      </c>
      <c r="F14" s="27"/>
      <c r="G14" s="27"/>
      <c r="H14" s="27"/>
      <c r="I14" s="27"/>
      <c r="J14" s="27"/>
      <c r="K14" s="27">
        <v>1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33">
        <f t="shared" si="1"/>
        <v>1</v>
      </c>
    </row>
    <row r="15" spans="1:22">
      <c r="A15" s="9">
        <v>26</v>
      </c>
      <c r="B15" s="3"/>
      <c r="C15" s="33" t="s">
        <v>138</v>
      </c>
      <c r="D15" s="33" t="s">
        <v>74</v>
      </c>
      <c r="E15" s="35">
        <f t="shared" si="0"/>
        <v>1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>
        <v>1</v>
      </c>
      <c r="T15" s="27"/>
      <c r="U15" s="27"/>
      <c r="V15" s="33">
        <f t="shared" si="1"/>
        <v>1</v>
      </c>
    </row>
    <row r="16" spans="1:22">
      <c r="A16" s="9">
        <v>24</v>
      </c>
      <c r="B16" s="3"/>
      <c r="C16" s="29"/>
      <c r="D16" s="29"/>
      <c r="E16" s="27">
        <f t="shared" si="0"/>
        <v>0</v>
      </c>
      <c r="F16" s="27"/>
      <c r="G16" s="27"/>
      <c r="H16" s="27"/>
      <c r="I16" s="27"/>
      <c r="J16" s="27"/>
      <c r="K16" s="27"/>
      <c r="L16" s="27"/>
      <c r="M16" s="27"/>
      <c r="N16" s="27"/>
      <c r="O16" s="28"/>
      <c r="P16" s="28"/>
      <c r="Q16" s="27"/>
      <c r="R16" s="27"/>
      <c r="S16" s="27"/>
      <c r="T16" s="27"/>
      <c r="U16" s="27"/>
      <c r="V16" s="3">
        <f t="shared" si="1"/>
        <v>0</v>
      </c>
    </row>
    <row r="17" spans="1:22">
      <c r="A17" s="9">
        <v>22</v>
      </c>
      <c r="B17" s="3"/>
      <c r="C17" s="24"/>
      <c r="D17" s="24"/>
      <c r="E17" s="27">
        <f t="shared" si="0"/>
        <v>0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28"/>
      <c r="S17" s="27"/>
      <c r="T17" s="27"/>
      <c r="U17" s="27"/>
      <c r="V17" s="3">
        <f t="shared" si="1"/>
        <v>0</v>
      </c>
    </row>
    <row r="18" spans="1:22">
      <c r="A18" s="9">
        <v>20</v>
      </c>
      <c r="B18" s="3"/>
      <c r="C18" s="24"/>
      <c r="D18" s="24"/>
      <c r="E18" s="27">
        <f t="shared" si="0"/>
        <v>0</v>
      </c>
      <c r="F18" s="27"/>
      <c r="G18" s="28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3">
        <f t="shared" si="1"/>
        <v>0</v>
      </c>
    </row>
    <row r="19" spans="1:22">
      <c r="A19" s="9">
        <v>18</v>
      </c>
      <c r="B19" s="3"/>
      <c r="C19" s="24"/>
      <c r="D19" s="24"/>
      <c r="E19" s="27">
        <f t="shared" si="0"/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8"/>
      <c r="R19" s="27"/>
      <c r="S19" s="27"/>
      <c r="T19" s="27"/>
      <c r="U19" s="27"/>
      <c r="V19" s="3">
        <f t="shared" si="1"/>
        <v>0</v>
      </c>
    </row>
    <row r="20" spans="1:22">
      <c r="A20" s="9">
        <v>16</v>
      </c>
      <c r="B20" s="3"/>
      <c r="C20" s="3"/>
      <c r="D20" s="3"/>
      <c r="E20" s="27">
        <f t="shared" si="0"/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>
        <f t="shared" si="1"/>
        <v>0</v>
      </c>
    </row>
    <row r="21" spans="1:22">
      <c r="A21" s="9">
        <v>15</v>
      </c>
      <c r="B21" s="3"/>
      <c r="C21" s="3"/>
      <c r="D21" s="3"/>
      <c r="E21" s="27">
        <f t="shared" si="0"/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>
        <f t="shared" si="1"/>
        <v>0</v>
      </c>
    </row>
    <row r="22" spans="1:22">
      <c r="A22" s="9">
        <v>14</v>
      </c>
      <c r="B22" s="3"/>
      <c r="C22" s="3"/>
      <c r="D22" s="3"/>
      <c r="E22" s="27">
        <f t="shared" si="0"/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>
        <f t="shared" si="1"/>
        <v>0</v>
      </c>
    </row>
    <row r="23" spans="1:22">
      <c r="A23" s="9">
        <v>13</v>
      </c>
      <c r="B23" s="3"/>
      <c r="C23" s="3"/>
      <c r="D23" s="3"/>
      <c r="E23" s="27">
        <f t="shared" si="0"/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>
        <f t="shared" si="1"/>
        <v>0</v>
      </c>
    </row>
    <row r="24" spans="1:22">
      <c r="A24" s="9">
        <v>12</v>
      </c>
      <c r="B24" s="3"/>
      <c r="C24" s="3"/>
      <c r="D24" s="3"/>
      <c r="E24" s="27">
        <f t="shared" si="0"/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>
        <f t="shared" si="1"/>
        <v>0</v>
      </c>
    </row>
    <row r="25" spans="1:22">
      <c r="A25" s="9">
        <v>11</v>
      </c>
      <c r="B25" s="3"/>
      <c r="C25" s="3"/>
      <c r="D25" s="3"/>
      <c r="E25" s="27">
        <f t="shared" si="0"/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>
        <f t="shared" si="1"/>
        <v>0</v>
      </c>
    </row>
    <row r="26" spans="1:22">
      <c r="A26" s="9">
        <v>10</v>
      </c>
      <c r="B26" s="3"/>
      <c r="C26" s="3"/>
      <c r="D26" s="3"/>
      <c r="E26" s="27">
        <f t="shared" si="0"/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>
        <f t="shared" si="1"/>
        <v>0</v>
      </c>
    </row>
    <row r="27" spans="1:22">
      <c r="V27" s="3"/>
    </row>
  </sheetData>
  <sortState xmlns:xlrd2="http://schemas.microsoft.com/office/spreadsheetml/2017/richdata2" ref="C5:V26">
    <sortCondition descending="1" ref="E5:E26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V26"/>
  <sheetViews>
    <sheetView zoomScale="85" zoomScaleNormal="85" workbookViewId="0">
      <pane xSplit="5" ySplit="6" topLeftCell="F7" activePane="bottomRight" state="frozen"/>
      <selection pane="topRight" activeCell="B2" sqref="B2"/>
      <selection pane="bottomLeft" activeCell="B2" sqref="B2"/>
      <selection pane="bottomRight" activeCell="B2" sqref="B2"/>
    </sheetView>
  </sheetViews>
  <sheetFormatPr baseColWidth="10" defaultColWidth="11.5" defaultRowHeight="15"/>
  <cols>
    <col min="1" max="1" width="7" style="1" bestFit="1" customWidth="1"/>
    <col min="2" max="2" width="11.5" style="1"/>
    <col min="3" max="3" width="26.6640625" style="1" customWidth="1"/>
    <col min="4" max="4" width="21.6640625" style="1" customWidth="1"/>
    <col min="5" max="5" width="14.5" style="1" customWidth="1"/>
    <col min="6" max="20" width="12.6640625" style="1" customWidth="1"/>
    <col min="21" max="16384" width="11.5" style="1"/>
  </cols>
  <sheetData>
    <row r="1" spans="1:22" ht="26">
      <c r="A1" s="2"/>
      <c r="B1" s="4" t="s">
        <v>126</v>
      </c>
      <c r="H1" s="23"/>
    </row>
    <row r="2" spans="1:22" s="21" customFormat="1" ht="21">
      <c r="B2" s="22" t="s">
        <v>1</v>
      </c>
      <c r="C2" s="20" t="s">
        <v>139</v>
      </c>
    </row>
    <row r="3" spans="1:22">
      <c r="B3" s="25"/>
    </row>
    <row r="4" spans="1:22" ht="158.25" customHeight="1">
      <c r="A4" s="157" t="s">
        <v>128</v>
      </c>
      <c r="B4" s="158"/>
      <c r="C4" s="158"/>
      <c r="D4" s="158"/>
      <c r="E4" s="159"/>
      <c r="F4" s="5" t="s">
        <v>110</v>
      </c>
      <c r="G4" s="5" t="str">
        <f>+Vest!E3</f>
        <v>SNN-Cup 2 Vest: STIL-rennet - Avlyst</v>
      </c>
      <c r="H4" s="5" t="str">
        <f>+Vest!E4</f>
        <v>SNN-Cup 3 Vest: Romjulsrenn Alta</v>
      </c>
      <c r="I4" s="5" t="str">
        <f>+Vest!E5</f>
        <v>SNN-Cup 4 Vest: BUL-stafett</v>
      </c>
      <c r="J4" s="5" t="str">
        <f>+Vest!E6</f>
        <v>SNN-Cup 5 Vest: TIL-rennet dag 1 sprint</v>
      </c>
      <c r="K4" s="5" t="str">
        <f>+Vest!E7</f>
        <v>SNN-Cup 6 Vest: TIL-rennet dag 2 distanse</v>
      </c>
      <c r="L4" s="5" t="str">
        <f>+Vest!E8</f>
        <v>SNN-Cup 7 Vest: Finnmarksmesterskap - fristil sprint</v>
      </c>
      <c r="M4" s="5" t="str">
        <f>+Vest!E9</f>
        <v>SNN-Cup 8 Vest: Finnmarksmesterskap - klassisk distanse</v>
      </c>
      <c r="N4" s="5" t="str">
        <f>+Vest!E10</f>
        <v>SNN-Cup 9 Vest: Altarennet dag 1</v>
      </c>
      <c r="O4" s="5" t="str">
        <f>+Vest!E11</f>
        <v>SNN-Cup 10 Vest: Altarennet dag 2</v>
      </c>
      <c r="P4" s="5" t="str">
        <f>+Vest!E12</f>
        <v>SNN-Cup 11 Vest: Meridianrennet dag 1 sprint</v>
      </c>
      <c r="Q4" s="5" t="str">
        <f>+Vest!E13</f>
        <v>SNN-Cup 12 Vest: Meridianrennet dag 2 distanse</v>
      </c>
      <c r="R4" s="5" t="str">
        <f>+Vest!E14</f>
        <v>SNN-Cup 13 Vest: Øksfjordrennet</v>
      </c>
      <c r="S4" s="5" t="str">
        <f>+Vest!E15</f>
        <v>SNN-Cup 14 Vest: Kautokeino-rennet</v>
      </c>
      <c r="T4" s="5" t="str">
        <f>+Vest!E16</f>
        <v>SNN-Cup 15 Vest: SNN-cup - sonefinale øst-vest</v>
      </c>
      <c r="U4" s="5"/>
    </row>
    <row r="5" spans="1:22">
      <c r="A5" s="10" t="s">
        <v>2</v>
      </c>
      <c r="B5" s="6" t="s">
        <v>3</v>
      </c>
      <c r="C5" s="6" t="s">
        <v>4</v>
      </c>
      <c r="D5" s="6" t="s">
        <v>5</v>
      </c>
      <c r="E5" s="6" t="s">
        <v>111</v>
      </c>
      <c r="F5" s="7">
        <v>1</v>
      </c>
      <c r="G5" s="7" t="s">
        <v>112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/>
      <c r="V5" s="7" t="s">
        <v>7</v>
      </c>
    </row>
    <row r="6" spans="1:22">
      <c r="A6" s="9">
        <v>100</v>
      </c>
      <c r="B6" s="3"/>
      <c r="C6" s="33" t="s">
        <v>140</v>
      </c>
      <c r="D6" s="33" t="s">
        <v>46</v>
      </c>
      <c r="E6" s="27">
        <f>SUM(F6:T6)</f>
        <v>6</v>
      </c>
      <c r="F6" s="27"/>
      <c r="G6" s="27"/>
      <c r="H6" s="27">
        <v>1</v>
      </c>
      <c r="I6" s="27"/>
      <c r="J6" s="27">
        <v>1</v>
      </c>
      <c r="K6" s="27">
        <v>1</v>
      </c>
      <c r="L6" s="27"/>
      <c r="M6" s="27"/>
      <c r="N6" s="27"/>
      <c r="O6" s="27">
        <v>1</v>
      </c>
      <c r="P6" s="27">
        <v>1</v>
      </c>
      <c r="Q6" s="27">
        <v>1</v>
      </c>
      <c r="R6" s="27"/>
      <c r="S6" s="27"/>
      <c r="T6" s="27"/>
      <c r="U6" s="27"/>
      <c r="V6" s="35">
        <f>+COUNT(F6:T6)</f>
        <v>6</v>
      </c>
    </row>
    <row r="7" spans="1:22">
      <c r="A7" s="9">
        <v>80</v>
      </c>
      <c r="B7" s="3"/>
      <c r="C7" s="33" t="s">
        <v>141</v>
      </c>
      <c r="D7" s="33" t="s">
        <v>25</v>
      </c>
      <c r="E7" s="27">
        <f t="shared" ref="E7:E16" si="0">SUM(F7:T7)</f>
        <v>6</v>
      </c>
      <c r="F7" s="27"/>
      <c r="G7" s="27"/>
      <c r="H7" s="27"/>
      <c r="I7" s="27">
        <v>1</v>
      </c>
      <c r="J7" s="27">
        <v>1</v>
      </c>
      <c r="K7" s="27">
        <v>1</v>
      </c>
      <c r="L7" s="27"/>
      <c r="M7" s="27"/>
      <c r="N7" s="27">
        <v>1</v>
      </c>
      <c r="O7" s="27">
        <v>1</v>
      </c>
      <c r="P7" s="27"/>
      <c r="Q7" s="27"/>
      <c r="R7" s="27"/>
      <c r="S7" s="27"/>
      <c r="T7" s="27">
        <v>1</v>
      </c>
      <c r="U7" s="27"/>
      <c r="V7" s="35">
        <f t="shared" ref="V7:V26" si="1">+COUNT(F7:T7)</f>
        <v>6</v>
      </c>
    </row>
    <row r="8" spans="1:22">
      <c r="A8" s="9">
        <v>60</v>
      </c>
      <c r="B8" s="3"/>
      <c r="C8" s="33" t="s">
        <v>142</v>
      </c>
      <c r="D8" s="33" t="s">
        <v>46</v>
      </c>
      <c r="E8" s="27">
        <f t="shared" si="0"/>
        <v>2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>
        <v>1</v>
      </c>
      <c r="Q8" s="27">
        <v>1</v>
      </c>
      <c r="R8" s="27"/>
      <c r="S8" s="27"/>
      <c r="T8" s="27"/>
      <c r="U8" s="27"/>
      <c r="V8" s="35">
        <f t="shared" si="1"/>
        <v>2</v>
      </c>
    </row>
    <row r="9" spans="1:22">
      <c r="A9" s="9">
        <v>50</v>
      </c>
      <c r="B9" s="3"/>
      <c r="C9" s="33" t="s">
        <v>143</v>
      </c>
      <c r="D9" s="33" t="s">
        <v>46</v>
      </c>
      <c r="E9" s="27">
        <f t="shared" si="0"/>
        <v>2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>
        <v>1</v>
      </c>
      <c r="Q9" s="27">
        <v>1</v>
      </c>
      <c r="R9" s="27"/>
      <c r="S9" s="27"/>
      <c r="T9" s="27"/>
      <c r="U9" s="27"/>
      <c r="V9" s="35">
        <f t="shared" si="1"/>
        <v>2</v>
      </c>
    </row>
    <row r="10" spans="1:22">
      <c r="A10" s="9">
        <v>45</v>
      </c>
      <c r="B10" s="3"/>
      <c r="C10" s="33" t="s">
        <v>144</v>
      </c>
      <c r="D10" s="33" t="s">
        <v>46</v>
      </c>
      <c r="E10" s="27">
        <f t="shared" si="0"/>
        <v>1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>
        <v>1</v>
      </c>
      <c r="R10" s="27"/>
      <c r="S10" s="27"/>
      <c r="T10" s="27"/>
      <c r="U10" s="27"/>
      <c r="V10" s="35">
        <f t="shared" si="1"/>
        <v>1</v>
      </c>
    </row>
    <row r="11" spans="1:22">
      <c r="A11" s="9">
        <v>40</v>
      </c>
      <c r="B11" s="3"/>
      <c r="C11" s="34" t="s">
        <v>145</v>
      </c>
      <c r="D11" s="34" t="s">
        <v>43</v>
      </c>
      <c r="E11" s="27">
        <f t="shared" si="0"/>
        <v>1</v>
      </c>
      <c r="F11" s="30"/>
      <c r="G11" s="30"/>
      <c r="H11" s="27"/>
      <c r="I11" s="27"/>
      <c r="J11" s="27"/>
      <c r="K11" s="27"/>
      <c r="L11" s="28"/>
      <c r="M11" s="27"/>
      <c r="N11" s="27"/>
      <c r="O11" s="27"/>
      <c r="P11" s="27"/>
      <c r="Q11" s="27"/>
      <c r="R11" s="27">
        <v>1</v>
      </c>
      <c r="S11" s="27"/>
      <c r="T11" s="27"/>
      <c r="U11" s="27"/>
      <c r="V11" s="35">
        <f t="shared" si="1"/>
        <v>1</v>
      </c>
    </row>
    <row r="12" spans="1:22">
      <c r="A12" s="9">
        <v>36</v>
      </c>
      <c r="B12" s="3"/>
      <c r="C12" s="34" t="s">
        <v>146</v>
      </c>
      <c r="D12" s="34" t="s">
        <v>43</v>
      </c>
      <c r="E12" s="27">
        <f t="shared" si="0"/>
        <v>1</v>
      </c>
      <c r="F12" s="30"/>
      <c r="G12" s="30"/>
      <c r="H12" s="27"/>
      <c r="I12" s="27"/>
      <c r="J12" s="27"/>
      <c r="K12" s="27"/>
      <c r="L12" s="27"/>
      <c r="M12" s="27"/>
      <c r="N12" s="27"/>
      <c r="O12" s="28"/>
      <c r="P12" s="28"/>
      <c r="Q12" s="27"/>
      <c r="R12" s="27">
        <v>1</v>
      </c>
      <c r="S12" s="27"/>
      <c r="T12" s="27"/>
      <c r="U12" s="27"/>
      <c r="V12" s="35">
        <f t="shared" si="1"/>
        <v>1</v>
      </c>
    </row>
    <row r="13" spans="1:22">
      <c r="A13" s="9">
        <v>32</v>
      </c>
      <c r="B13" s="3"/>
      <c r="C13" s="34" t="s">
        <v>147</v>
      </c>
      <c r="D13" s="34" t="s">
        <v>43</v>
      </c>
      <c r="E13" s="27">
        <f t="shared" si="0"/>
        <v>1</v>
      </c>
      <c r="F13" s="30"/>
      <c r="G13" s="30"/>
      <c r="H13" s="27"/>
      <c r="I13" s="27"/>
      <c r="J13" s="27"/>
      <c r="K13" s="27"/>
      <c r="L13" s="27"/>
      <c r="M13" s="28"/>
      <c r="N13" s="27"/>
      <c r="O13" s="27"/>
      <c r="P13" s="27"/>
      <c r="Q13" s="27"/>
      <c r="R13" s="27">
        <v>1</v>
      </c>
      <c r="S13" s="27"/>
      <c r="T13" s="27"/>
      <c r="U13" s="27"/>
      <c r="V13" s="35">
        <f t="shared" si="1"/>
        <v>1</v>
      </c>
    </row>
    <row r="14" spans="1:22">
      <c r="A14" s="9">
        <v>29</v>
      </c>
      <c r="B14" s="3"/>
      <c r="C14" s="34" t="s">
        <v>148</v>
      </c>
      <c r="D14" s="34" t="s">
        <v>25</v>
      </c>
      <c r="E14" s="27">
        <f t="shared" si="0"/>
        <v>1</v>
      </c>
      <c r="F14" s="30"/>
      <c r="G14" s="30"/>
      <c r="H14" s="27"/>
      <c r="I14" s="27">
        <v>1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35">
        <f t="shared" si="1"/>
        <v>1</v>
      </c>
    </row>
    <row r="15" spans="1:22">
      <c r="A15" s="9">
        <v>26</v>
      </c>
      <c r="B15" s="3"/>
      <c r="C15" s="34" t="s">
        <v>149</v>
      </c>
      <c r="D15" s="34" t="s">
        <v>40</v>
      </c>
      <c r="E15" s="27">
        <f t="shared" si="0"/>
        <v>1</v>
      </c>
      <c r="F15" s="30"/>
      <c r="G15" s="30"/>
      <c r="H15" s="27"/>
      <c r="I15" s="27">
        <v>1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35">
        <f t="shared" si="1"/>
        <v>1</v>
      </c>
    </row>
    <row r="16" spans="1:22">
      <c r="A16" s="9">
        <v>24</v>
      </c>
      <c r="B16" s="3"/>
      <c r="E16" s="27">
        <f t="shared" si="0"/>
        <v>0</v>
      </c>
      <c r="F16" s="30"/>
      <c r="G16" s="30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>
        <f t="shared" si="1"/>
        <v>0</v>
      </c>
    </row>
    <row r="17" spans="1:22">
      <c r="A17" s="9">
        <v>22</v>
      </c>
      <c r="B17" s="3"/>
      <c r="C17" s="29"/>
      <c r="D17" s="29"/>
      <c r="E17" s="30">
        <f t="shared" ref="E17:E24" si="2">SUM(F17:U17)</f>
        <v>0</v>
      </c>
      <c r="F17" s="30"/>
      <c r="G17" s="30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>
        <f t="shared" si="1"/>
        <v>0</v>
      </c>
    </row>
    <row r="18" spans="1:22">
      <c r="A18" s="9">
        <v>20</v>
      </c>
      <c r="B18" s="3"/>
      <c r="C18" s="29"/>
      <c r="D18" s="29"/>
      <c r="E18" s="30">
        <f t="shared" si="2"/>
        <v>0</v>
      </c>
      <c r="F18" s="30"/>
      <c r="G18" s="30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>
        <f t="shared" si="1"/>
        <v>0</v>
      </c>
    </row>
    <row r="19" spans="1:22">
      <c r="A19" s="9">
        <v>18</v>
      </c>
      <c r="B19" s="3"/>
      <c r="C19" s="3"/>
      <c r="D19" s="3"/>
      <c r="E19" s="27">
        <f t="shared" si="2"/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>
        <f t="shared" si="1"/>
        <v>0</v>
      </c>
    </row>
    <row r="20" spans="1:22">
      <c r="A20" s="9">
        <v>16</v>
      </c>
      <c r="B20" s="3"/>
      <c r="C20" s="3"/>
      <c r="D20" s="3"/>
      <c r="E20" s="27">
        <f t="shared" si="2"/>
        <v>0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>
        <f t="shared" si="1"/>
        <v>0</v>
      </c>
    </row>
    <row r="21" spans="1:22">
      <c r="A21" s="9">
        <v>15</v>
      </c>
      <c r="B21" s="3"/>
      <c r="C21" s="3"/>
      <c r="D21" s="3"/>
      <c r="E21" s="27">
        <f t="shared" si="2"/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>
        <f t="shared" si="1"/>
        <v>0</v>
      </c>
    </row>
    <row r="22" spans="1:22">
      <c r="A22" s="9">
        <v>14</v>
      </c>
      <c r="B22" s="3"/>
      <c r="C22" s="3"/>
      <c r="D22" s="3"/>
      <c r="E22" s="27">
        <f t="shared" si="2"/>
        <v>0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>
        <f t="shared" si="1"/>
        <v>0</v>
      </c>
    </row>
    <row r="23" spans="1:22">
      <c r="A23" s="9">
        <v>13</v>
      </c>
      <c r="B23" s="3"/>
      <c r="C23" s="3"/>
      <c r="D23" s="3"/>
      <c r="E23" s="27">
        <f t="shared" si="2"/>
        <v>0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>
        <f t="shared" si="1"/>
        <v>0</v>
      </c>
    </row>
    <row r="24" spans="1:22">
      <c r="A24" s="9">
        <v>12</v>
      </c>
      <c r="B24" s="3"/>
      <c r="C24" s="3"/>
      <c r="D24" s="3"/>
      <c r="E24" s="27">
        <f t="shared" si="2"/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>
        <f t="shared" si="1"/>
        <v>0</v>
      </c>
    </row>
    <row r="25" spans="1:22">
      <c r="A25" s="9">
        <v>11</v>
      </c>
      <c r="B25" s="3"/>
      <c r="C25" s="3"/>
      <c r="D25" s="3"/>
      <c r="E25" s="3">
        <f t="shared" ref="E25:E26" si="3">+SUM(F25:T25)</f>
        <v>0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>
        <f t="shared" si="1"/>
        <v>0</v>
      </c>
    </row>
    <row r="26" spans="1:22">
      <c r="A26" s="9">
        <v>10</v>
      </c>
      <c r="B26" s="3"/>
      <c r="C26" s="3"/>
      <c r="D26" s="3"/>
      <c r="E26" s="3">
        <f t="shared" si="3"/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>
        <f t="shared" si="1"/>
        <v>0</v>
      </c>
    </row>
  </sheetData>
  <sortState xmlns:xlrd2="http://schemas.microsoft.com/office/spreadsheetml/2017/richdata2" ref="C6:U10">
    <sortCondition descending="1" ref="E6:E10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E3A0DA4B2F349B2FDDF8083E54D22" ma:contentTypeVersion="15" ma:contentTypeDescription="Opprett et nytt dokument." ma:contentTypeScope="" ma:versionID="f98a4b5f63e01f42d7a9cf92a7159cf1">
  <xsd:schema xmlns:xsd="http://www.w3.org/2001/XMLSchema" xmlns:xs="http://www.w3.org/2001/XMLSchema" xmlns:p="http://schemas.microsoft.com/office/2006/metadata/properties" xmlns:ns2="da89f6a7-8a34-4a15-b54f-379234c2221c" xmlns:ns3="f9868745-63b7-4e6d-94ca-a30618503fc7" xmlns:ns4="d2a5102b-0eff-4c84-acfc-956625be2e4d" targetNamespace="http://schemas.microsoft.com/office/2006/metadata/properties" ma:root="true" ma:fieldsID="4fbf9b24c16d9b5cfbe8e208a695d556" ns2:_="" ns3:_="" ns4:_="">
    <xsd:import namespace="da89f6a7-8a34-4a15-b54f-379234c2221c"/>
    <xsd:import namespace="f9868745-63b7-4e6d-94ca-a30618503fc7"/>
    <xsd:import namespace="d2a5102b-0eff-4c84-acfc-956625be2e4d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9f6a7-8a34-4a15-b54f-379234c2221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68745-63b7-4e6d-94ca-a30618503fc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0abe4e1-7395-4e40-aabf-875288bfed94}" ma:internalName="TaxCatchAll" ma:showField="CatchAllData" ma:web="f9868745-63b7-4e6d-94ca-a30618503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5102b-0eff-4c84-acfc-956625be2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868745-63b7-4e6d-94ca-a30618503fc7" xsi:nil="true"/>
    <lcf76f155ced4ddcb4097134ff3c332f xmlns="da89f6a7-8a34-4a15-b54f-379234c222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500318-D70B-4615-870E-8B463E8B31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89f6a7-8a34-4a15-b54f-379234c2221c"/>
    <ds:schemaRef ds:uri="f9868745-63b7-4e6d-94ca-a30618503fc7"/>
    <ds:schemaRef ds:uri="d2a5102b-0eff-4c84-acfc-956625be2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E59E0D-A1E7-440B-B4DD-BC2BEE84FD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07AEAA-8D02-4CB3-876E-FD2917ED15FA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d2a5102b-0eff-4c84-acfc-956625be2e4d"/>
    <ds:schemaRef ds:uri="http://purl.org/dc/dcmitype/"/>
    <ds:schemaRef ds:uri="da89f6a7-8a34-4a15-b54f-379234c2221c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9868745-63b7-4e6d-94ca-a30618503fc7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  <clbl:label id="{e9609cc6-8e92-4112-83ae-e63a23850cc5}" enabled="1" method="Standard" siteId="{77da4c42-ba77-462b-bb54-7f7ea57bd0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25</vt:i4>
      </vt:variant>
    </vt:vector>
  </HeadingPairs>
  <TitlesOfParts>
    <vt:vector size="25" baseType="lpstr">
      <vt:lpstr>Meny</vt:lpstr>
      <vt:lpstr>G11-12 Vest</vt:lpstr>
      <vt:lpstr>J11-12 Vest</vt:lpstr>
      <vt:lpstr>SNN Cup</vt:lpstr>
      <vt:lpstr>Vest</vt:lpstr>
      <vt:lpstr>Øst</vt:lpstr>
      <vt:lpstr>G11 Vest</vt:lpstr>
      <vt:lpstr>J11 Vest</vt:lpstr>
      <vt:lpstr>G12 Vest </vt:lpstr>
      <vt:lpstr>J12 Vest</vt:lpstr>
      <vt:lpstr>G13-14 Vest</vt:lpstr>
      <vt:lpstr>J13-14 Vest</vt:lpstr>
      <vt:lpstr>G15-16 Vest</vt:lpstr>
      <vt:lpstr>J15-16 Vest</vt:lpstr>
      <vt:lpstr>M17-18 Vest</vt:lpstr>
      <vt:lpstr>K17-18 Vest</vt:lpstr>
      <vt:lpstr>M19-20 Vest</vt:lpstr>
      <vt:lpstr>K19-20 Vest</vt:lpstr>
      <vt:lpstr>M Senior Vest</vt:lpstr>
      <vt:lpstr>K Senior Vest</vt:lpstr>
      <vt:lpstr>K Åpen klasse Vest</vt:lpstr>
      <vt:lpstr>M Veteran Vest </vt:lpstr>
      <vt:lpstr>K Veteran Vest</vt:lpstr>
      <vt:lpstr>M Åpen klasse Vest</vt:lpstr>
      <vt:lpstr>Poengsystem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Rystrøm</dc:creator>
  <cp:keywords/>
  <dc:description/>
  <cp:lastModifiedBy>Karlsbakk, Jonas</cp:lastModifiedBy>
  <cp:revision/>
  <dcterms:created xsi:type="dcterms:W3CDTF">2019-11-24T08:18:12Z</dcterms:created>
  <dcterms:modified xsi:type="dcterms:W3CDTF">2026-01-22T09:38:29Z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0x0101009BBE3A0DA4B2F349B2FDDF8083E54D22</vt:lpwstr>
  </property>
  <property fmtid="{D5CDD505-2E9C-101B-9397-08002B2CF9AE}" pid="3" name="MediaServiceImageTags">
    <vt:lpwstr/>
  </property>
  <property fmtid="{D5CDD505-2E9C-101B-9397-08002B2CF9AE}" pid="4" name="NSF_kategori">
    <vt:lpwstr/>
  </property>
  <property fmtid="{D5CDD505-2E9C-101B-9397-08002B2CF9AE}" pid="5" name="Krets">
    <vt:lpwstr>13;#Finmark Skikrets|637a12e0-38ae-4ec0-be6c-8e0de047fc24</vt:lpwstr>
  </property>
  <property fmtid="{D5CDD505-2E9C-101B-9397-08002B2CF9AE}" pid="6" name="arGren">
    <vt:lpwstr>4;#Langrenn|7c6c92da-8793-4550-bbb9-8642f79ac364</vt:lpwstr>
  </property>
  <property fmtid="{D5CDD505-2E9C-101B-9397-08002B2CF9AE}" pid="7" name="Dokumenttype">
    <vt:lpwstr/>
  </property>
  <property fmtid="{D5CDD505-2E9C-101B-9397-08002B2CF9AE}" pid="8" name="Order">
    <vt:r8>19300</vt:r8>
  </property>
  <property fmtid="{D5CDD505-2E9C-101B-9397-08002B2CF9AE}" pid="9" name="_ExtendedDescription">
    <vt:lpwstr/>
  </property>
  <property fmtid="{D5CDD505-2E9C-101B-9397-08002B2CF9AE}" pid="10" name="MSIP_Label_9396317e-03ca-4ddd-bc6f-adf29e7f1a41_Enabled">
    <vt:lpwstr>true</vt:lpwstr>
  </property>
  <property fmtid="{D5CDD505-2E9C-101B-9397-08002B2CF9AE}" pid="11" name="MSIP_Label_9396317e-03ca-4ddd-bc6f-adf29e7f1a41_SetDate">
    <vt:lpwstr>2024-04-02T13:10:24Z</vt:lpwstr>
  </property>
  <property fmtid="{D5CDD505-2E9C-101B-9397-08002B2CF9AE}" pid="12" name="MSIP_Label_9396317e-03ca-4ddd-bc6f-adf29e7f1a41_Method">
    <vt:lpwstr>Standard</vt:lpwstr>
  </property>
  <property fmtid="{D5CDD505-2E9C-101B-9397-08002B2CF9AE}" pid="13" name="MSIP_Label_9396317e-03ca-4ddd-bc6f-adf29e7f1a41_Name">
    <vt:lpwstr>9396317e-03ca-4ddd-bc6f-adf29e7f1a41</vt:lpwstr>
  </property>
  <property fmtid="{D5CDD505-2E9C-101B-9397-08002B2CF9AE}" pid="14" name="MSIP_Label_9396317e-03ca-4ddd-bc6f-adf29e7f1a41_SiteId">
    <vt:lpwstr>62366534-1ec3-4962-8869-9b5535279d0b</vt:lpwstr>
  </property>
  <property fmtid="{D5CDD505-2E9C-101B-9397-08002B2CF9AE}" pid="15" name="MSIP_Label_9396317e-03ca-4ddd-bc6f-adf29e7f1a41_ActionId">
    <vt:lpwstr>2f6c5b7a-94ea-4d04-aa25-0acfc91b45e3</vt:lpwstr>
  </property>
  <property fmtid="{D5CDD505-2E9C-101B-9397-08002B2CF9AE}" pid="16" name="MSIP_Label_9396317e-03ca-4ddd-bc6f-adf29e7f1a41_ContentBits">
    <vt:lpwstr>0</vt:lpwstr>
  </property>
</Properties>
</file>