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finnmark/Grener/Langrenn/SNN-cupen/2026/"/>
    </mc:Choice>
  </mc:AlternateContent>
  <xr:revisionPtr revIDLastSave="361" documentId="8_{8FA5A498-8EE9-C64E-B817-C0AE5CA3E14C}" xr6:coauthVersionLast="47" xr6:coauthVersionMax="47" xr10:uidLastSave="{F618B11C-3CBC-1847-AA4A-8234251D1691}"/>
  <bookViews>
    <workbookView xWindow="-68160" yWindow="-3760" windowWidth="60200" windowHeight="27420" tabRatio="948" xr2:uid="{00000000-000D-0000-FFFF-FFFF00000000}"/>
  </bookViews>
  <sheets>
    <sheet name="Meny" sheetId="8" r:id="rId1"/>
    <sheet name="G11-12 Øst" sheetId="41" r:id="rId2"/>
    <sheet name="J11-12 Øst" sheetId="42" r:id="rId3"/>
    <sheet name="SNN Cup" sheetId="7" state="hidden" r:id="rId4"/>
    <sheet name="Vest" sheetId="5" state="hidden" r:id="rId5"/>
    <sheet name="Øst" sheetId="6" state="hidden" r:id="rId6"/>
    <sheet name="G11 Vest" sheetId="24" state="hidden" r:id="rId7"/>
    <sheet name="J11 Vest" sheetId="25" state="hidden" r:id="rId8"/>
    <sheet name="G12 Vest " sheetId="38" state="hidden" r:id="rId9"/>
    <sheet name="J12 Vest" sheetId="39" state="hidden" r:id="rId10"/>
    <sheet name="G13-14 Øst" sheetId="26" r:id="rId11"/>
    <sheet name="J13-14 Øst" sheetId="27" r:id="rId12"/>
    <sheet name="G15-16 Øst" sheetId="28" r:id="rId13"/>
    <sheet name="J15-16 Øst" sheetId="29" r:id="rId14"/>
    <sheet name="M17-18 Øst" sheetId="30" r:id="rId15"/>
    <sheet name="K17-18 Øst" sheetId="31" r:id="rId16"/>
    <sheet name="M19-20 Øst" sheetId="32" r:id="rId17"/>
    <sheet name="K19-20 Øst" sheetId="33" r:id="rId18"/>
    <sheet name="M Senior Øst" sheetId="34" r:id="rId19"/>
    <sheet name="K Senior Øst" sheetId="35" r:id="rId20"/>
    <sheet name="K Åpen klasse Vest" sheetId="37" state="hidden" r:id="rId21"/>
    <sheet name="M Veteran Øst" sheetId="46" r:id="rId22"/>
    <sheet name="K Veteran Øst" sheetId="47" r:id="rId23"/>
    <sheet name="M Åpen klasse Øst" sheetId="36" r:id="rId24"/>
    <sheet name="Poengsystem" sheetId="40" state="hidden" r:id="rId25"/>
  </sheets>
  <definedNames>
    <definedName name="_xlnm._FilterDatabase" localSheetId="18" hidden="1">'M Senior Øst'!$A$4:$W$24</definedName>
    <definedName name="_xlnm._FilterDatabase" localSheetId="4" hidden="1">Vest!$B$1:$I$16</definedName>
    <definedName name="_xlnm._FilterDatabase" localSheetId="5" hidden="1">Øst!$B$1:$I$20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0" l="1"/>
  <c r="E6" i="46" l="1"/>
  <c r="E8" i="46"/>
  <c r="E7" i="46"/>
  <c r="E7" i="47"/>
  <c r="E6" i="47"/>
  <c r="E16" i="34"/>
  <c r="E15" i="34"/>
  <c r="E14" i="34"/>
  <c r="E11" i="34"/>
  <c r="E7" i="33"/>
  <c r="E8" i="33"/>
  <c r="E10" i="31"/>
  <c r="E6" i="31"/>
  <c r="E11" i="29"/>
  <c r="E14" i="27"/>
  <c r="E11" i="26"/>
  <c r="E14" i="41"/>
  <c r="E20" i="42"/>
  <c r="E13" i="34"/>
  <c r="E12" i="34"/>
  <c r="E7" i="34"/>
  <c r="E6" i="34"/>
  <c r="E6" i="33"/>
  <c r="E7" i="30"/>
  <c r="E10" i="29"/>
  <c r="E7" i="28"/>
  <c r="E8" i="28"/>
  <c r="E10" i="27"/>
  <c r="E19" i="42"/>
  <c r="E18" i="42"/>
  <c r="E17" i="42"/>
  <c r="E16" i="42"/>
  <c r="E15" i="42"/>
  <c r="E14" i="42"/>
  <c r="E13" i="42"/>
  <c r="E13" i="41"/>
  <c r="E12" i="41"/>
  <c r="E11" i="41"/>
  <c r="E6" i="35"/>
  <c r="E10" i="34"/>
  <c r="E9" i="34"/>
  <c r="E8" i="34"/>
  <c r="E7" i="31"/>
  <c r="E9" i="31"/>
  <c r="E8" i="31"/>
  <c r="E6" i="30"/>
  <c r="E9" i="29"/>
  <c r="E6" i="29"/>
  <c r="E7" i="29"/>
  <c r="E8" i="29"/>
  <c r="E6" i="28"/>
  <c r="E9" i="28"/>
  <c r="E12" i="27"/>
  <c r="E7" i="27"/>
  <c r="E8" i="27"/>
  <c r="E11" i="27"/>
  <c r="E6" i="27"/>
  <c r="E9" i="27"/>
  <c r="E13" i="27"/>
  <c r="E9" i="26"/>
  <c r="E14" i="26"/>
  <c r="E8" i="26"/>
  <c r="E13" i="26"/>
  <c r="E10" i="26"/>
  <c r="E6" i="26"/>
  <c r="E12" i="26"/>
  <c r="E7" i="26"/>
  <c r="E12" i="42"/>
  <c r="E11" i="42"/>
  <c r="E10" i="42"/>
  <c r="E9" i="42"/>
  <c r="E8" i="42"/>
  <c r="E7" i="42"/>
  <c r="E6" i="42"/>
  <c r="E10" i="41"/>
  <c r="E9" i="41"/>
  <c r="E8" i="41"/>
  <c r="E7" i="41"/>
  <c r="E6" i="41"/>
  <c r="E6" i="32"/>
  <c r="AB25" i="34" l="1"/>
  <c r="AB26" i="31"/>
  <c r="AB26" i="30"/>
  <c r="AB26" i="29"/>
  <c r="AA26" i="29"/>
  <c r="AA26" i="28"/>
  <c r="AA26" i="27"/>
  <c r="AB26" i="26"/>
  <c r="AA26" i="26"/>
  <c r="E7" i="38" l="1"/>
  <c r="E8" i="38"/>
  <c r="E9" i="38"/>
  <c r="E10" i="38"/>
  <c r="E11" i="38"/>
  <c r="E12" i="38"/>
  <c r="E13" i="38"/>
  <c r="E14" i="38"/>
  <c r="E15" i="38"/>
  <c r="E16" i="38"/>
  <c r="E6" i="38"/>
  <c r="E6" i="25"/>
  <c r="E7" i="25"/>
  <c r="E13" i="25"/>
  <c r="E9" i="25"/>
  <c r="E8" i="25"/>
  <c r="E12" i="25"/>
  <c r="E11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10" i="25"/>
  <c r="E16" i="24"/>
  <c r="E17" i="24"/>
  <c r="E18" i="24"/>
  <c r="E19" i="24"/>
  <c r="E20" i="24"/>
  <c r="E21" i="24"/>
  <c r="E22" i="24"/>
  <c r="E23" i="24"/>
  <c r="E24" i="24"/>
  <c r="E25" i="24"/>
  <c r="E26" i="24"/>
  <c r="E27" i="24"/>
  <c r="E15" i="24"/>
  <c r="V6" i="39"/>
  <c r="V9" i="39"/>
  <c r="V8" i="39"/>
  <c r="V10" i="39"/>
  <c r="V11" i="39"/>
  <c r="V12" i="39"/>
  <c r="V14" i="39"/>
  <c r="V13" i="39"/>
  <c r="V15" i="39"/>
  <c r="V16" i="39"/>
  <c r="V17" i="39"/>
  <c r="V18" i="39"/>
  <c r="V19" i="39"/>
  <c r="V20" i="39"/>
  <c r="V21" i="39"/>
  <c r="V22" i="39"/>
  <c r="V23" i="39"/>
  <c r="V24" i="39"/>
  <c r="V25" i="39"/>
  <c r="V26" i="39"/>
  <c r="V7" i="39"/>
  <c r="V7" i="38"/>
  <c r="V8" i="38"/>
  <c r="V9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6" i="25"/>
  <c r="V7" i="25"/>
  <c r="V13" i="25"/>
  <c r="V9" i="25"/>
  <c r="V8" i="25"/>
  <c r="V12" i="25"/>
  <c r="V11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10" i="25"/>
  <c r="U10" i="24"/>
  <c r="U11" i="24"/>
  <c r="U6" i="24"/>
  <c r="U8" i="24"/>
  <c r="U9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7" i="24"/>
  <c r="V6" i="38"/>
  <c r="E10" i="24"/>
  <c r="E11" i="24"/>
  <c r="E6" i="24"/>
  <c r="E8" i="24"/>
  <c r="E9" i="24"/>
  <c r="E12" i="24"/>
  <c r="E13" i="24"/>
  <c r="E14" i="24"/>
  <c r="E7" i="24"/>
  <c r="T4" i="24"/>
  <c r="S4" i="24"/>
  <c r="R4" i="24"/>
  <c r="Q4" i="24"/>
  <c r="P4" i="24"/>
  <c r="O4" i="24"/>
  <c r="N4" i="24"/>
  <c r="I4" i="24"/>
  <c r="H4" i="24"/>
  <c r="G4" i="24"/>
  <c r="T4" i="25"/>
  <c r="S4" i="25"/>
  <c r="R4" i="25"/>
  <c r="Q4" i="25"/>
  <c r="P4" i="25"/>
  <c r="O4" i="25"/>
  <c r="N4" i="25"/>
  <c r="I4" i="25"/>
  <c r="H4" i="25"/>
  <c r="G4" i="25"/>
  <c r="T4" i="38"/>
  <c r="S4" i="38"/>
  <c r="R4" i="38"/>
  <c r="Q4" i="38"/>
  <c r="P4" i="38"/>
  <c r="O4" i="38"/>
  <c r="N4" i="38"/>
  <c r="I4" i="38"/>
  <c r="H4" i="38"/>
  <c r="G4" i="38"/>
  <c r="T4" i="39"/>
  <c r="S4" i="39"/>
  <c r="R4" i="39"/>
  <c r="Q4" i="39"/>
  <c r="P4" i="39"/>
  <c r="O4" i="39"/>
  <c r="N4" i="39"/>
  <c r="I4" i="39"/>
  <c r="H4" i="39"/>
  <c r="G4" i="39"/>
  <c r="U4" i="37"/>
  <c r="T4" i="37"/>
  <c r="S4" i="37"/>
  <c r="R4" i="37"/>
  <c r="Q4" i="37"/>
  <c r="P4" i="37"/>
  <c r="O4" i="37"/>
  <c r="N4" i="37"/>
  <c r="I4" i="37"/>
  <c r="H4" i="37"/>
  <c r="G4" i="37"/>
  <c r="E17" i="5"/>
  <c r="E14" i="5"/>
  <c r="E16" i="5"/>
  <c r="E15" i="5"/>
  <c r="E13" i="5"/>
  <c r="E12" i="5"/>
  <c r="E6" i="39"/>
  <c r="E9" i="39"/>
  <c r="E8" i="39"/>
  <c r="E10" i="39"/>
  <c r="E11" i="39"/>
  <c r="E12" i="39"/>
  <c r="E14" i="39"/>
  <c r="E13" i="39"/>
  <c r="E15" i="39"/>
  <c r="E16" i="39"/>
  <c r="E17" i="39"/>
  <c r="E18" i="39"/>
  <c r="E19" i="39"/>
  <c r="E17" i="38"/>
  <c r="E18" i="38"/>
  <c r="E19" i="38"/>
  <c r="E20" i="38"/>
  <c r="E21" i="38"/>
  <c r="E22" i="38"/>
  <c r="E23" i="38"/>
  <c r="E24" i="38"/>
  <c r="E7" i="39" l="1"/>
  <c r="E7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6" i="37"/>
  <c r="E26" i="39" l="1"/>
  <c r="E25" i="39"/>
  <c r="E24" i="39"/>
  <c r="E23" i="39"/>
  <c r="E22" i="39"/>
  <c r="E21" i="39"/>
  <c r="E20" i="39"/>
  <c r="E26" i="38"/>
  <c r="E25" i="38"/>
  <c r="Y35" i="37" l="1"/>
  <c r="Y34" i="37"/>
  <c r="Y33" i="37"/>
  <c r="Y32" i="37"/>
  <c r="Y31" i="37"/>
  <c r="Y30" i="37"/>
  <c r="Y29" i="37"/>
  <c r="Y28" i="37"/>
  <c r="Y27" i="37"/>
  <c r="Y26" i="37"/>
  <c r="Y25" i="37"/>
  <c r="Y24" i="37"/>
  <c r="Y23" i="37"/>
  <c r="Y22" i="37"/>
  <c r="Y21" i="37"/>
  <c r="Y20" i="37"/>
  <c r="Y19" i="37"/>
  <c r="Y18" i="37"/>
  <c r="Y17" i="37"/>
  <c r="Y16" i="37"/>
  <c r="Y15" i="37"/>
  <c r="Y14" i="37"/>
  <c r="Y13" i="37"/>
  <c r="Y12" i="37"/>
  <c r="Y11" i="37"/>
  <c r="Y10" i="37"/>
  <c r="Y9" i="37"/>
  <c r="Y8" i="37"/>
  <c r="Y7" i="37"/>
  <c r="Y6" i="37"/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" i="6"/>
  <c r="E3" i="5"/>
  <c r="E4" i="5"/>
  <c r="E5" i="5"/>
  <c r="E6" i="5"/>
  <c r="E7" i="5"/>
  <c r="E8" i="5"/>
  <c r="E9" i="5"/>
  <c r="E2" i="5"/>
  <c r="M4" i="24" l="1"/>
  <c r="M4" i="37"/>
  <c r="M4" i="39"/>
  <c r="M4" i="38"/>
  <c r="M4" i="25"/>
  <c r="L4" i="37"/>
  <c r="L4" i="38"/>
  <c r="L4" i="24"/>
  <c r="L4" i="25"/>
  <c r="L4" i="39"/>
  <c r="K4" i="39"/>
  <c r="K4" i="25"/>
  <c r="K4" i="37"/>
  <c r="K4" i="24"/>
  <c r="K4" i="38"/>
  <c r="J4" i="37"/>
  <c r="J4" i="25"/>
  <c r="J4" i="24"/>
  <c r="J4" i="39"/>
  <c r="J4" i="38"/>
</calcChain>
</file>

<file path=xl/sharedStrings.xml><?xml version="1.0" encoding="utf-8"?>
<sst xmlns="http://schemas.openxmlformats.org/spreadsheetml/2006/main" count="943" uniqueCount="238">
  <si>
    <t>Klasser</t>
  </si>
  <si>
    <t>Klasse:</t>
  </si>
  <si>
    <t>Poeng</t>
  </si>
  <si>
    <t>Plassering</t>
  </si>
  <si>
    <t>Navn</t>
  </si>
  <si>
    <t>Klubb</t>
  </si>
  <si>
    <t>Sum poeng</t>
  </si>
  <si>
    <t xml:space="preserve">Antall renn </t>
  </si>
  <si>
    <t>Båtsfjord Sportsklubb</t>
  </si>
  <si>
    <t xml:space="preserve"> </t>
  </si>
  <si>
    <t>SKIRENN 2019-2020 FINNMARK SKIKRETS</t>
  </si>
  <si>
    <t>NR VEST</t>
  </si>
  <si>
    <t>NR ØST</t>
  </si>
  <si>
    <t>Dato</t>
  </si>
  <si>
    <t>Arr. navn</t>
  </si>
  <si>
    <t>Arrangør</t>
  </si>
  <si>
    <t>Gren</t>
  </si>
  <si>
    <t>Krets</t>
  </si>
  <si>
    <t>Oppstartsrenn øst-vest</t>
  </si>
  <si>
    <t>Nordlys IL</t>
  </si>
  <si>
    <t>Langrenn</t>
  </si>
  <si>
    <t>Finnmark Skikrets</t>
  </si>
  <si>
    <t>Tanagufsen</t>
  </si>
  <si>
    <t>Forsøk IL</t>
  </si>
  <si>
    <t>Snøkanoncrossen</t>
  </si>
  <si>
    <t>Alta IF</t>
  </si>
  <si>
    <t>STIL-rennet</t>
  </si>
  <si>
    <t>Stil IL</t>
  </si>
  <si>
    <t>Sjansespillet</t>
  </si>
  <si>
    <t>Polarstjernen IL</t>
  </si>
  <si>
    <t>Julesprinten</t>
  </si>
  <si>
    <t>Vadsø Skiklubb</t>
  </si>
  <si>
    <t>Romjulsrenn</t>
  </si>
  <si>
    <t>BUL-samlinga</t>
  </si>
  <si>
    <t>Bossekop UL</t>
  </si>
  <si>
    <t>BUL-stafetten</t>
  </si>
  <si>
    <t>Båtsfjordsprinten</t>
  </si>
  <si>
    <t>Båtsfjordstafetten</t>
  </si>
  <si>
    <t>Pokalrennet</t>
  </si>
  <si>
    <t>TIL-rennet dag 1</t>
  </si>
  <si>
    <t>Tverrelvdalen IL</t>
  </si>
  <si>
    <t>TIL-rennet dag 2</t>
  </si>
  <si>
    <t>Finnmarksmesterskap - klassisk</t>
  </si>
  <si>
    <t>Øksfjord IL</t>
  </si>
  <si>
    <t>Finnmarksmesterskap - fristil</t>
  </si>
  <si>
    <t>Meridianrennet</t>
  </si>
  <si>
    <t>Hammerfest Skiklubb</t>
  </si>
  <si>
    <t>Monsterbakkerenn</t>
  </si>
  <si>
    <t>KOS-sprinten/Tour Barents</t>
  </si>
  <si>
    <t>Kirkenes &amp; Omegn Skiklubb</t>
  </si>
  <si>
    <t>KOS-rennet 1/Tour Barents</t>
  </si>
  <si>
    <t>KOS-rennet 2/Tour Barents</t>
  </si>
  <si>
    <t>Finnmarksmesterskap sprint</t>
  </si>
  <si>
    <t>Sandnesrennet</t>
  </si>
  <si>
    <t>Sandnes IL</t>
  </si>
  <si>
    <t>Ilarcrossen</t>
  </si>
  <si>
    <t>Ilar IL</t>
  </si>
  <si>
    <t>Polarrennet</t>
  </si>
  <si>
    <t>Polarcrossen</t>
  </si>
  <si>
    <t>Solrennet</t>
  </si>
  <si>
    <t>Sonefinale øst-vest</t>
  </si>
  <si>
    <t>NR</t>
  </si>
  <si>
    <t xml:space="preserve">Dato </t>
  </si>
  <si>
    <t>SNN-Cup</t>
  </si>
  <si>
    <t>Arrangement</t>
  </si>
  <si>
    <t>Sone</t>
  </si>
  <si>
    <t>SNN-Cup 1</t>
  </si>
  <si>
    <t>Vest</t>
  </si>
  <si>
    <t>SNN-Cup 2</t>
  </si>
  <si>
    <t>STIL-rennet - Avlyst</t>
  </si>
  <si>
    <t>SNN-Cup 3</t>
  </si>
  <si>
    <t>Romjulsrenn Alta</t>
  </si>
  <si>
    <t>SNN-Cup 4</t>
  </si>
  <si>
    <t>BUL-stafett</t>
  </si>
  <si>
    <t>BUL</t>
  </si>
  <si>
    <t>SNN-Cup 5</t>
  </si>
  <si>
    <t>TIL-rennet dag 1 sprint</t>
  </si>
  <si>
    <t>SNN-Cup 6</t>
  </si>
  <si>
    <t>TIL-rennet dag 2 distanse</t>
  </si>
  <si>
    <t>SNN-Cup 7</t>
  </si>
  <si>
    <t>Finnmarksmesterskap - fristil sprint</t>
  </si>
  <si>
    <t>SNN-Cup 8</t>
  </si>
  <si>
    <t>Finnmarksmesterskap - klassisk distanse</t>
  </si>
  <si>
    <t>SNN-Cup 9</t>
  </si>
  <si>
    <t>Altarennet dag 1 sprint</t>
  </si>
  <si>
    <t>SNN-Cup 9 Vest: Altarennet dag 1</t>
  </si>
  <si>
    <t xml:space="preserve">Vest </t>
  </si>
  <si>
    <t>SNN-Cup 10</t>
  </si>
  <si>
    <t>Altarennet dag 2 distanse</t>
  </si>
  <si>
    <t>SNN-Cup 10 Vest: Altarennet dag 2</t>
  </si>
  <si>
    <t>SNN-Cup 11</t>
  </si>
  <si>
    <t>Meridianrennet dag 1 sprint</t>
  </si>
  <si>
    <t>SNN-Cup 12</t>
  </si>
  <si>
    <t>Meridianrennet dag 2 distanse</t>
  </si>
  <si>
    <t>SNN-Cup 13</t>
  </si>
  <si>
    <t>Øksfjordrennet</t>
  </si>
  <si>
    <t>SNN-Cup 14</t>
  </si>
  <si>
    <t>Kautokeino-rennet</t>
  </si>
  <si>
    <t>Kautokeino IL</t>
  </si>
  <si>
    <t>SNN-Cup 15</t>
  </si>
  <si>
    <t>SNN-cup - sonefinale øst-vest</t>
  </si>
  <si>
    <t>SNN-Cup 16</t>
  </si>
  <si>
    <t>FM KM del 2</t>
  </si>
  <si>
    <t>Øst</t>
  </si>
  <si>
    <t>SNN-Cup 17</t>
  </si>
  <si>
    <t>SNN-Cup 18</t>
  </si>
  <si>
    <t>SNN-Cup 19</t>
  </si>
  <si>
    <t>Resultater Finnmark SNN-skicup sone-vest 2022-2023</t>
  </si>
  <si>
    <t>G11</t>
  </si>
  <si>
    <t xml:space="preserve">
SNN-Cup 2021-2022 
Finnmark Skikrets
Langrenn</t>
  </si>
  <si>
    <t>SNN-Cup 1 Vest: Nordlysrennet</t>
  </si>
  <si>
    <t>SUM (starter)</t>
  </si>
  <si>
    <t>AVLYST</t>
  </si>
  <si>
    <t>Magnus Gausdal Finjord</t>
  </si>
  <si>
    <t>Jåvva Mathias Lemet Kalstad Bjørgård</t>
  </si>
  <si>
    <t>Patrik Lund Suhr</t>
  </si>
  <si>
    <t>Johannes Hågensen</t>
  </si>
  <si>
    <t>Ådne Pettersen</t>
  </si>
  <si>
    <t>KOS</t>
  </si>
  <si>
    <t>John Henrik Weydahl Guttorm</t>
  </si>
  <si>
    <t>Patrik Wang-Olsen</t>
  </si>
  <si>
    <t>Sander Ugrebakken</t>
  </si>
  <si>
    <t>Mahtte Nillas Blind-Oskar</t>
  </si>
  <si>
    <t>Ole Nilsen Louis Adamsen Trumf</t>
  </si>
  <si>
    <t>Emre Knudsen</t>
  </si>
  <si>
    <t>Vadsø</t>
  </si>
  <si>
    <t>Resultater Finnmark SNN-skicup sone-vest 2021-2022</t>
  </si>
  <si>
    <t>J11</t>
  </si>
  <si>
    <t xml:space="preserve">
SNN-Cup  2021-2022 
Finnmark Skikrets
Langrenn</t>
  </si>
  <si>
    <t>Hedda Swan Løvund</t>
  </si>
  <si>
    <t>Reidun Skjørestad</t>
  </si>
  <si>
    <t>Kristianne Rasmussen Bakken</t>
  </si>
  <si>
    <t>Anna Elise Kvammen Masvik</t>
  </si>
  <si>
    <t>Thea Pedersen Hagerup</t>
  </si>
  <si>
    <t>Hedda Strand Salmi</t>
  </si>
  <si>
    <t>Ella Larsen Strifeldt</t>
  </si>
  <si>
    <t>Risten Inger Josefine Klemetsen</t>
  </si>
  <si>
    <t>Camilla Heimstad</t>
  </si>
  <si>
    <t>Lotta Simensen</t>
  </si>
  <si>
    <t>G12</t>
  </si>
  <si>
    <t>Jakob Lysmen Eliassen</t>
  </si>
  <si>
    <t>Magnus Mortensen</t>
  </si>
  <si>
    <t>Matheo Ellingsen Johansen</t>
  </si>
  <si>
    <t>Aksel Vidringstad</t>
  </si>
  <si>
    <t>Olaf Fossmo-Olaussen</t>
  </si>
  <si>
    <t>Bebars Ali</t>
  </si>
  <si>
    <t>Herman Flåten</t>
  </si>
  <si>
    <t>Kevin Skognes</t>
  </si>
  <si>
    <t>Sverre Jørgensen</t>
  </si>
  <si>
    <t>Sondre Eliassen</t>
  </si>
  <si>
    <t>J12</t>
  </si>
  <si>
    <t xml:space="preserve">SNN-Cup 1 Vest: Nordlysrennet </t>
  </si>
  <si>
    <t>Marie Aas Eliassen</t>
  </si>
  <si>
    <t>Solveig Larsen Strand</t>
  </si>
  <si>
    <t>Oline Holsbø</t>
  </si>
  <si>
    <t>Margrethe Kaasen</t>
  </si>
  <si>
    <t>Burfjord IL</t>
  </si>
  <si>
    <t>Mia Jakobsen</t>
  </si>
  <si>
    <t>Tiril Markussen Prydz</t>
  </si>
  <si>
    <t>Julie Dreyer Altmann</t>
  </si>
  <si>
    <t>Elle Anne Grethe Mathisdatter</t>
  </si>
  <si>
    <t>Elida Johanne Wilhelmsen</t>
  </si>
  <si>
    <t>Øksfjord</t>
  </si>
  <si>
    <t>Resten Maija Aasprang</t>
  </si>
  <si>
    <t>K Åpen klasse</t>
  </si>
  <si>
    <t xml:space="preserve">
SNN-Cup  2021-2022
Finnmark Skikrets
Langrenn</t>
  </si>
  <si>
    <t>SNN-Cup 1 Vest: Nordlysrennet (12/12/2021)</t>
  </si>
  <si>
    <t>SUM</t>
  </si>
  <si>
    <t>Sum</t>
  </si>
  <si>
    <t>- Evt. avlysninger fører til strykning av arrangement i cupen og antall renn reduseres tilsvarende.</t>
  </si>
  <si>
    <t>- Poengsystem (World Cup system): 100 - 80 - 60 - 50 - 45 -40- 36 - 32 -29 - 26 -24 - 22 -20 - 18 - 16 - 15 -14 - 13 osv.</t>
  </si>
  <si>
    <t xml:space="preserve">
SNN Mii-Met-Vi Cup
Finnmark Skikrets
Langrenn</t>
  </si>
  <si>
    <t>Bjørn Reginsson</t>
  </si>
  <si>
    <t>Hammerfest skiklubb</t>
  </si>
  <si>
    <t>Luka Mikucauskaite</t>
  </si>
  <si>
    <t>Ida Olsen Kjerstad</t>
  </si>
  <si>
    <t>IL Polarstjernen</t>
  </si>
  <si>
    <t>Hanna Lysmen Eliassen</t>
  </si>
  <si>
    <t>Avlyst</t>
  </si>
  <si>
    <t>IL Forsøk</t>
  </si>
  <si>
    <t>Hågen Bordi Øvergaard</t>
  </si>
  <si>
    <t>SNN Mii-Met-Vi-Cup 14: Sonefinale 2026, Alta</t>
  </si>
  <si>
    <t>Elen Kristine Emanuelsen</t>
  </si>
  <si>
    <t>Finnmark SNN Mii-Met-Vi  skicup sone Øst 2025-2026</t>
  </si>
  <si>
    <t>Resultater Finnmark SNN Mii-Met-Vi skicup sone-Øst 2025-2026</t>
  </si>
  <si>
    <t>SNN Mii-Met-Vi-Cup 1: Kirkeneskrossen 2025</t>
  </si>
  <si>
    <t>SNN Mii-Met-Vi-Cup 2: Tanagufsen 2025</t>
  </si>
  <si>
    <t>SNN Mii-Met-Vi-Cup 3: Båtsfjordrennet Renn1</t>
  </si>
  <si>
    <t>SNN Mii-Met-Vi-Cup 4: Båtsfjord stafett</t>
  </si>
  <si>
    <t>SNN Mii-Met-Vi-Cup 5: Pokalrennet Vadsø</t>
  </si>
  <si>
    <t>SNN Mii-Met-Vi-Cup 6: FMsprint, Vestre Jakobselv</t>
  </si>
  <si>
    <t>SNN Mii-Met-Vi-Cup 7: FM distanse, Vestre Jakobselv</t>
  </si>
  <si>
    <t xml:space="preserve">SNN Mii-Met-Vi-Cup 8: KOS-rennet - Renn1 </t>
  </si>
  <si>
    <t>SNN Mii-Met-Vi-Cup 9: KOS-rennet - Renn 2</t>
  </si>
  <si>
    <t>SNN Mii-Met-Vi-Cup 10: Ilarcrossen, Nesseby</t>
  </si>
  <si>
    <t>SNN Mii-Met-Vi-Cup 11: Solrennet, Tana</t>
  </si>
  <si>
    <t>SNN Mii-Met-Vi-Cup 12: FM del 2, Alta IF</t>
  </si>
  <si>
    <t>SNN Mii-Met-Vi-Cup 13: Sonefinale 2025/26, Alta IF</t>
  </si>
  <si>
    <t>Resultater Finnmark SNN Mii-Met-Vi skicup sone Øst2025-2026</t>
  </si>
  <si>
    <t>Resultater Finnmark SNN Mii-Met-Vi skicup sone Øst 2025-2026</t>
  </si>
  <si>
    <t>G11-12 Øst</t>
  </si>
  <si>
    <t>J11-12 Øst</t>
  </si>
  <si>
    <t>G13-14 Øst</t>
  </si>
  <si>
    <t>J13-14 Øst</t>
  </si>
  <si>
    <t>G15-16 Øst</t>
  </si>
  <si>
    <t xml:space="preserve">SNN Mii-Met-Vi-Cup 8: KOS-rennet - Renn 1 </t>
  </si>
  <si>
    <t>J15-16 Øst</t>
  </si>
  <si>
    <t>M17-18 Øst</t>
  </si>
  <si>
    <t>K17-18 Øst</t>
  </si>
  <si>
    <t>M19-20 Øst</t>
  </si>
  <si>
    <t>K19-20 Øst</t>
  </si>
  <si>
    <t>M Senior Øst</t>
  </si>
  <si>
    <t>K Senior Øst</t>
  </si>
  <si>
    <t>M Veteran Øst</t>
  </si>
  <si>
    <t>K Veteran Øst</t>
  </si>
  <si>
    <t>M Åpen klasse Øst</t>
  </si>
  <si>
    <t>Mille Ramberg Labahå</t>
  </si>
  <si>
    <t>Kirkenes Omegn Skiklubb</t>
  </si>
  <si>
    <t>Tobias Aven</t>
  </si>
  <si>
    <t>Per Andreas Emanuelsen</t>
  </si>
  <si>
    <t>Karl Eirik Atlason jensen</t>
  </si>
  <si>
    <t>Hedda Strand Samlmi</t>
  </si>
  <si>
    <t>Oda Sagen Michelsen</t>
  </si>
  <si>
    <t>Ole Johnas Haldorsen</t>
  </si>
  <si>
    <t>Fredrik Sagen Michelsen</t>
  </si>
  <si>
    <t>Maja Sildnes Olsen</t>
  </si>
  <si>
    <t>Tiril Pedersen Hagerup</t>
  </si>
  <si>
    <t>Iris Katrine Horsbøl</t>
  </si>
  <si>
    <t>Live Valan Storbakk</t>
  </si>
  <si>
    <t>Jokubas Berankis</t>
  </si>
  <si>
    <t>Levi Haldorsen</t>
  </si>
  <si>
    <t>Ailo Steinshamn</t>
  </si>
  <si>
    <t>Andreas Lervik</t>
  </si>
  <si>
    <t>Ronny Isaksen</t>
  </si>
  <si>
    <t>Martin Larsen</t>
  </si>
  <si>
    <t>Markus Lervik</t>
  </si>
  <si>
    <t>Jaunius Mikuciauskas</t>
  </si>
  <si>
    <t>Båtsfjord sportsklubb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</si>
</sst>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3C3C3B"/>
      <name val="Georgia"/>
      <family val="1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4472C4"/>
      <name val="Arial"/>
      <family val="2"/>
    </font>
    <font>
      <b/>
      <sz val="11"/>
      <color rgb="FF000000"/>
      <name val="Arial"/>
      <family val="2"/>
    </font>
    <font>
      <sz val="11"/>
      <color rgb="FF4472C4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sz val="14"/>
      <color rgb="FF00000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i/>
      <sz val="12"/>
      <color theme="1"/>
      <name val="Helvetica"/>
      <family val="2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Arial"/>
      <family val="2"/>
    </font>
    <font>
      <i/>
      <sz val="11"/>
      <name val="Calibri"/>
      <family val="2"/>
      <scheme val="minor"/>
    </font>
    <font>
      <sz val="11"/>
      <name val="Calibri (Brødtekst)"/>
    </font>
    <font>
      <b/>
      <sz val="11"/>
      <name val="Calibri (Brødtekst)"/>
    </font>
    <font>
      <i/>
      <sz val="11"/>
      <name val="Calibri (Brødtekst)"/>
    </font>
    <font>
      <b/>
      <i/>
      <sz val="11"/>
      <name val="Calibri"/>
      <family val="2"/>
      <scheme val="minor"/>
    </font>
    <font>
      <sz val="18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D7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5" fillId="3" borderId="0" xfId="0" applyFont="1" applyFill="1"/>
    <xf numFmtId="0" fontId="0" fillId="3" borderId="2" xfId="0" applyFill="1" applyBorder="1"/>
    <xf numFmtId="0" fontId="10" fillId="3" borderId="0" xfId="0" applyFont="1" applyFill="1"/>
    <xf numFmtId="0" fontId="7" fillId="3" borderId="2" xfId="0" applyFont="1" applyFill="1" applyBorder="1" applyAlignment="1">
      <alignment horizontal="center" vertical="center" textRotation="60" wrapText="1"/>
    </xf>
    <xf numFmtId="0" fontId="8" fillId="4" borderId="4" xfId="0" applyFont="1" applyFill="1" applyBorder="1"/>
    <xf numFmtId="0" fontId="8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4" fillId="3" borderId="0" xfId="2" applyFont="1" applyFill="1" applyBorder="1"/>
    <xf numFmtId="14" fontId="4" fillId="3" borderId="0" xfId="2" applyNumberFormat="1" applyFont="1" applyFill="1" applyBorder="1" applyAlignment="1">
      <alignment horizontal="left" vertical="center" wrapText="1" indent="1"/>
    </xf>
    <xf numFmtId="0" fontId="4" fillId="3" borderId="0" xfId="2" applyFont="1" applyFill="1"/>
    <xf numFmtId="14" fontId="4" fillId="3" borderId="1" xfId="2" applyNumberFormat="1" applyFont="1" applyFill="1" applyBorder="1" applyAlignment="1">
      <alignment horizontal="left" vertical="center" wrapText="1" indent="1"/>
    </xf>
    <xf numFmtId="14" fontId="0" fillId="3" borderId="0" xfId="0" applyNumberFormat="1" applyFill="1"/>
    <xf numFmtId="165" fontId="0" fillId="3" borderId="0" xfId="1" applyNumberFormat="1" applyFont="1" applyFill="1"/>
    <xf numFmtId="0" fontId="14" fillId="3" borderId="0" xfId="2" applyFont="1" applyFill="1"/>
    <xf numFmtId="0" fontId="0" fillId="5" borderId="0" xfId="0" applyFill="1"/>
    <xf numFmtId="0" fontId="13" fillId="5" borderId="0" xfId="2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17" fillId="3" borderId="2" xfId="0" applyFont="1" applyFill="1" applyBorder="1"/>
    <xf numFmtId="0" fontId="17" fillId="3" borderId="0" xfId="0" applyFont="1" applyFill="1"/>
    <xf numFmtId="0" fontId="18" fillId="3" borderId="0" xfId="0" applyFont="1" applyFill="1"/>
    <xf numFmtId="0" fontId="0" fillId="3" borderId="2" xfId="0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9" fillId="0" borderId="0" xfId="0" applyFont="1"/>
    <xf numFmtId="0" fontId="3" fillId="3" borderId="2" xfId="0" applyFont="1" applyFill="1" applyBorder="1"/>
    <xf numFmtId="0" fontId="13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0" xfId="0" applyFont="1" applyFill="1"/>
    <xf numFmtId="0" fontId="21" fillId="3" borderId="0" xfId="0" applyFont="1" applyFill="1"/>
    <xf numFmtId="0" fontId="0" fillId="3" borderId="7" xfId="0" applyFill="1" applyBorder="1"/>
    <xf numFmtId="0" fontId="22" fillId="6" borderId="3" xfId="0" applyFont="1" applyFill="1" applyBorder="1"/>
    <xf numFmtId="0" fontId="24" fillId="6" borderId="0" xfId="0" applyFont="1" applyFill="1"/>
    <xf numFmtId="0" fontId="25" fillId="6" borderId="0" xfId="0" applyFont="1" applyFill="1"/>
    <xf numFmtId="0" fontId="23" fillId="6" borderId="0" xfId="0" applyFont="1" applyFill="1"/>
    <xf numFmtId="0" fontId="23" fillId="6" borderId="0" xfId="0" applyFont="1" applyFill="1" applyAlignment="1">
      <alignment vertical="center"/>
    </xf>
    <xf numFmtId="0" fontId="26" fillId="6" borderId="0" xfId="0" applyFont="1" applyFill="1" applyAlignment="1">
      <alignment horizontal="right" vertical="center"/>
    </xf>
    <xf numFmtId="0" fontId="27" fillId="6" borderId="0" xfId="0" applyFont="1" applyFill="1" applyAlignment="1">
      <alignment vertical="center"/>
    </xf>
    <xf numFmtId="0" fontId="18" fillId="6" borderId="0" xfId="0" applyFont="1" applyFill="1"/>
    <xf numFmtId="0" fontId="23" fillId="6" borderId="7" xfId="0" applyFont="1" applyFill="1" applyBorder="1"/>
    <xf numFmtId="0" fontId="29" fillId="6" borderId="3" xfId="0" applyFont="1" applyFill="1" applyBorder="1" applyAlignment="1">
      <alignment horizontal="center" vertical="center" textRotation="60" wrapText="1"/>
    </xf>
    <xf numFmtId="0" fontId="30" fillId="7" borderId="4" xfId="0" applyFont="1" applyFill="1" applyBorder="1" applyAlignment="1">
      <alignment horizontal="center"/>
    </xf>
    <xf numFmtId="0" fontId="31" fillId="7" borderId="9" xfId="0" applyFont="1" applyFill="1" applyBorder="1"/>
    <xf numFmtId="0" fontId="31" fillId="7" borderId="9" xfId="0" applyFont="1" applyFill="1" applyBorder="1" applyAlignment="1">
      <alignment horizontal="center" vertical="center" shrinkToFit="1"/>
    </xf>
    <xf numFmtId="0" fontId="31" fillId="7" borderId="9" xfId="0" applyFont="1" applyFill="1" applyBorder="1" applyAlignment="1">
      <alignment horizontal="center"/>
    </xf>
    <xf numFmtId="0" fontId="31" fillId="7" borderId="3" xfId="0" applyFont="1" applyFill="1" applyBorder="1" applyAlignment="1">
      <alignment horizontal="center"/>
    </xf>
    <xf numFmtId="0" fontId="32" fillId="7" borderId="4" xfId="0" applyFont="1" applyFill="1" applyBorder="1" applyAlignment="1">
      <alignment horizontal="center"/>
    </xf>
    <xf numFmtId="0" fontId="23" fillId="6" borderId="9" xfId="0" applyFont="1" applyFill="1" applyBorder="1"/>
    <xf numFmtId="0" fontId="22" fillId="6" borderId="9" xfId="0" applyFont="1" applyFill="1" applyBorder="1"/>
    <xf numFmtId="0" fontId="23" fillId="6" borderId="9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22" fillId="6" borderId="0" xfId="0" applyFont="1" applyFill="1"/>
    <xf numFmtId="0" fontId="22" fillId="6" borderId="4" xfId="0" applyFont="1" applyFill="1" applyBorder="1"/>
    <xf numFmtId="0" fontId="4" fillId="6" borderId="9" xfId="0" applyFont="1" applyFill="1" applyBorder="1"/>
    <xf numFmtId="0" fontId="33" fillId="6" borderId="9" xfId="0" applyFont="1" applyFill="1" applyBorder="1"/>
    <xf numFmtId="0" fontId="33" fillId="6" borderId="9" xfId="0" applyFont="1" applyFill="1" applyBorder="1" applyAlignment="1">
      <alignment horizontal="right"/>
    </xf>
    <xf numFmtId="0" fontId="23" fillId="6" borderId="3" xfId="0" applyFont="1" applyFill="1" applyBorder="1"/>
    <xf numFmtId="0" fontId="23" fillId="6" borderId="4" xfId="0" applyFont="1" applyFill="1" applyBorder="1"/>
    <xf numFmtId="0" fontId="17" fillId="6" borderId="9" xfId="0" applyFont="1" applyFill="1" applyBorder="1" applyAlignment="1">
      <alignment horizontal="right"/>
    </xf>
    <xf numFmtId="0" fontId="22" fillId="8" borderId="9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right"/>
    </xf>
    <xf numFmtId="0" fontId="23" fillId="8" borderId="9" xfId="0" applyFont="1" applyFill="1" applyBorder="1"/>
    <xf numFmtId="0" fontId="17" fillId="8" borderId="9" xfId="0" applyFont="1" applyFill="1" applyBorder="1" applyAlignment="1">
      <alignment horizontal="right"/>
    </xf>
    <xf numFmtId="0" fontId="23" fillId="6" borderId="2" xfId="0" applyFont="1" applyFill="1" applyBorder="1"/>
    <xf numFmtId="0" fontId="35" fillId="6" borderId="3" xfId="0" applyFont="1" applyFill="1" applyBorder="1" applyAlignment="1">
      <alignment horizontal="center" vertical="center" textRotation="60" wrapText="1"/>
    </xf>
    <xf numFmtId="0" fontId="36" fillId="7" borderId="4" xfId="0" applyFont="1" applyFill="1" applyBorder="1" applyAlignment="1">
      <alignment horizontal="center"/>
    </xf>
    <xf numFmtId="0" fontId="22" fillId="7" borderId="9" xfId="0" applyFont="1" applyFill="1" applyBorder="1"/>
    <xf numFmtId="0" fontId="22" fillId="7" borderId="9" xfId="0" applyFont="1" applyFill="1" applyBorder="1" applyAlignment="1">
      <alignment horizontal="center" vertical="center" shrinkToFit="1"/>
    </xf>
    <xf numFmtId="0" fontId="22" fillId="7" borderId="9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34" fillId="3" borderId="2" xfId="0" applyFont="1" applyFill="1" applyBorder="1"/>
    <xf numFmtId="0" fontId="22" fillId="6" borderId="2" xfId="0" applyFont="1" applyFill="1" applyBorder="1"/>
    <xf numFmtId="0" fontId="23" fillId="6" borderId="2" xfId="0" applyFont="1" applyFill="1" applyBorder="1" applyAlignment="1">
      <alignment horizontal="right"/>
    </xf>
    <xf numFmtId="0" fontId="33" fillId="6" borderId="2" xfId="0" applyFont="1" applyFill="1" applyBorder="1" applyAlignment="1">
      <alignment horizontal="right"/>
    </xf>
    <xf numFmtId="0" fontId="17" fillId="8" borderId="2" xfId="0" applyFont="1" applyFill="1" applyBorder="1" applyAlignment="1">
      <alignment horizontal="right"/>
    </xf>
    <xf numFmtId="0" fontId="17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23" fillId="6" borderId="9" xfId="0" applyFont="1" applyFill="1" applyBorder="1" applyAlignment="1">
      <alignment horizontal="center"/>
    </xf>
    <xf numFmtId="0" fontId="23" fillId="9" borderId="9" xfId="0" applyFont="1" applyFill="1" applyBorder="1"/>
    <xf numFmtId="0" fontId="17" fillId="9" borderId="2" xfId="0" applyFont="1" applyFill="1" applyBorder="1" applyAlignment="1">
      <alignment horizontal="right"/>
    </xf>
    <xf numFmtId="0" fontId="0" fillId="10" borderId="2" xfId="0" applyFill="1" applyBorder="1"/>
    <xf numFmtId="0" fontId="23" fillId="9" borderId="2" xfId="0" applyFont="1" applyFill="1" applyBorder="1" applyAlignment="1">
      <alignment horizontal="right"/>
    </xf>
    <xf numFmtId="0" fontId="38" fillId="9" borderId="9" xfId="0" applyFont="1" applyFill="1" applyBorder="1" applyAlignment="1">
      <alignment horizontal="right"/>
    </xf>
    <xf numFmtId="0" fontId="38" fillId="9" borderId="9" xfId="0" applyFont="1" applyFill="1" applyBorder="1" applyAlignment="1">
      <alignment horizontal="center"/>
    </xf>
    <xf numFmtId="0" fontId="38" fillId="9" borderId="2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right"/>
    </xf>
    <xf numFmtId="0" fontId="23" fillId="8" borderId="2" xfId="0" applyFont="1" applyFill="1" applyBorder="1"/>
    <xf numFmtId="0" fontId="4" fillId="6" borderId="2" xfId="0" applyFont="1" applyFill="1" applyBorder="1"/>
    <xf numFmtId="0" fontId="23" fillId="9" borderId="2" xfId="0" applyFont="1" applyFill="1" applyBorder="1"/>
    <xf numFmtId="0" fontId="33" fillId="6" borderId="2" xfId="0" applyFont="1" applyFill="1" applyBorder="1"/>
    <xf numFmtId="0" fontId="22" fillId="8" borderId="2" xfId="0" applyFont="1" applyFill="1" applyBorder="1" applyAlignment="1">
      <alignment horizontal="center"/>
    </xf>
    <xf numFmtId="0" fontId="39" fillId="9" borderId="9" xfId="0" applyFont="1" applyFill="1" applyBorder="1" applyAlignment="1">
      <alignment horizontal="right"/>
    </xf>
    <xf numFmtId="0" fontId="38" fillId="9" borderId="9" xfId="0" applyFont="1" applyFill="1" applyBorder="1"/>
    <xf numFmtId="0" fontId="13" fillId="8" borderId="9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right"/>
    </xf>
    <xf numFmtId="0" fontId="4" fillId="8" borderId="9" xfId="0" applyFont="1" applyFill="1" applyBorder="1"/>
    <xf numFmtId="0" fontId="37" fillId="3" borderId="0" xfId="0" applyFont="1" applyFill="1"/>
    <xf numFmtId="0" fontId="40" fillId="7" borderId="9" xfId="0" applyFont="1" applyFill="1" applyBorder="1" applyAlignment="1">
      <alignment horizontal="center"/>
    </xf>
    <xf numFmtId="0" fontId="4" fillId="3" borderId="0" xfId="0" applyFont="1" applyFill="1"/>
    <xf numFmtId="0" fontId="13" fillId="6" borderId="2" xfId="0" applyFont="1" applyFill="1" applyBorder="1"/>
    <xf numFmtId="0" fontId="4" fillId="6" borderId="4" xfId="0" applyFont="1" applyFill="1" applyBorder="1"/>
    <xf numFmtId="0" fontId="4" fillId="10" borderId="2" xfId="0" applyFont="1" applyFill="1" applyBorder="1"/>
    <xf numFmtId="0" fontId="4" fillId="6" borderId="4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/>
    </xf>
    <xf numFmtId="0" fontId="4" fillId="9" borderId="9" xfId="0" applyFont="1" applyFill="1" applyBorder="1"/>
    <xf numFmtId="0" fontId="4" fillId="9" borderId="9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right"/>
    </xf>
    <xf numFmtId="0" fontId="41" fillId="9" borderId="2" xfId="0" applyFont="1" applyFill="1" applyBorder="1" applyAlignment="1">
      <alignment horizontal="center"/>
    </xf>
    <xf numFmtId="0" fontId="4" fillId="9" borderId="2" xfId="0" applyFont="1" applyFill="1" applyBorder="1"/>
    <xf numFmtId="0" fontId="4" fillId="8" borderId="2" xfId="0" applyFont="1" applyFill="1" applyBorder="1"/>
    <xf numFmtId="0" fontId="13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41" fillId="9" borderId="2" xfId="0" applyFont="1" applyFill="1" applyBorder="1"/>
    <xf numFmtId="0" fontId="41" fillId="9" borderId="2" xfId="0" applyFont="1" applyFill="1" applyBorder="1" applyAlignment="1">
      <alignment horizontal="right"/>
    </xf>
    <xf numFmtId="0" fontId="41" fillId="10" borderId="2" xfId="0" applyFont="1" applyFill="1" applyBorder="1"/>
    <xf numFmtId="0" fontId="41" fillId="9" borderId="9" xfId="0" applyFont="1" applyFill="1" applyBorder="1" applyAlignment="1">
      <alignment horizontal="right"/>
    </xf>
    <xf numFmtId="0" fontId="41" fillId="9" borderId="9" xfId="0" applyFont="1" applyFill="1" applyBorder="1"/>
    <xf numFmtId="0" fontId="42" fillId="6" borderId="9" xfId="0" applyFont="1" applyFill="1" applyBorder="1"/>
    <xf numFmtId="0" fontId="42" fillId="3" borderId="2" xfId="0" applyFont="1" applyFill="1" applyBorder="1"/>
    <xf numFmtId="0" fontId="43" fillId="6" borderId="9" xfId="0" applyFont="1" applyFill="1" applyBorder="1"/>
    <xf numFmtId="0" fontId="42" fillId="6" borderId="9" xfId="0" applyFont="1" applyFill="1" applyBorder="1" applyAlignment="1">
      <alignment horizontal="right"/>
    </xf>
    <xf numFmtId="0" fontId="43" fillId="8" borderId="9" xfId="0" applyFont="1" applyFill="1" applyBorder="1" applyAlignment="1">
      <alignment horizontal="center"/>
    </xf>
    <xf numFmtId="0" fontId="42" fillId="8" borderId="9" xfId="0" applyFont="1" applyFill="1" applyBorder="1" applyAlignment="1">
      <alignment horizontal="right"/>
    </xf>
    <xf numFmtId="0" fontId="42" fillId="8" borderId="9" xfId="0" applyFont="1" applyFill="1" applyBorder="1"/>
    <xf numFmtId="0" fontId="44" fillId="9" borderId="9" xfId="0" applyFont="1" applyFill="1" applyBorder="1" applyAlignment="1">
      <alignment horizontal="center"/>
    </xf>
    <xf numFmtId="0" fontId="42" fillId="9" borderId="9" xfId="0" applyFont="1" applyFill="1" applyBorder="1"/>
    <xf numFmtId="0" fontId="43" fillId="9" borderId="9" xfId="0" applyFont="1" applyFill="1" applyBorder="1" applyAlignment="1">
      <alignment horizontal="center"/>
    </xf>
    <xf numFmtId="0" fontId="42" fillId="9" borderId="9" xfId="0" applyFont="1" applyFill="1" applyBorder="1" applyAlignment="1">
      <alignment horizontal="right"/>
    </xf>
    <xf numFmtId="0" fontId="39" fillId="9" borderId="9" xfId="0" applyFont="1" applyFill="1" applyBorder="1"/>
    <xf numFmtId="0" fontId="45" fillId="9" borderId="2" xfId="0" applyFont="1" applyFill="1" applyBorder="1" applyAlignment="1">
      <alignment horizontal="center"/>
    </xf>
    <xf numFmtId="0" fontId="41" fillId="9" borderId="9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right"/>
    </xf>
    <xf numFmtId="0" fontId="17" fillId="9" borderId="9" xfId="0" applyFont="1" applyFill="1" applyBorder="1"/>
    <xf numFmtId="0" fontId="17" fillId="9" borderId="9" xfId="0" applyFont="1" applyFill="1" applyBorder="1" applyAlignment="1">
      <alignment horizontal="right"/>
    </xf>
    <xf numFmtId="0" fontId="15" fillId="3" borderId="0" xfId="0" applyFont="1" applyFill="1" applyAlignment="1">
      <alignment horizontal="center"/>
    </xf>
    <xf numFmtId="0" fontId="28" fillId="6" borderId="5" xfId="0" applyFont="1" applyFill="1" applyBorder="1" applyAlignment="1">
      <alignment horizontal="center" vertical="top" wrapText="1"/>
    </xf>
    <xf numFmtId="0" fontId="28" fillId="6" borderId="6" xfId="0" applyFont="1" applyFill="1" applyBorder="1" applyAlignment="1">
      <alignment horizontal="center" vertical="top" wrapText="1"/>
    </xf>
    <xf numFmtId="0" fontId="28" fillId="6" borderId="8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24" fillId="6" borderId="5" xfId="0" applyFont="1" applyFill="1" applyBorder="1" applyAlignment="1">
      <alignment horizontal="center" vertical="top" wrapText="1"/>
    </xf>
    <xf numFmtId="0" fontId="24" fillId="6" borderId="6" xfId="0" applyFont="1" applyFill="1" applyBorder="1" applyAlignment="1">
      <alignment horizontal="center" vertical="top" wrapText="1"/>
    </xf>
    <xf numFmtId="0" fontId="24" fillId="6" borderId="8" xfId="0" applyFont="1" applyFill="1" applyBorder="1" applyAlignment="1">
      <alignment horizontal="center" vertical="top" wrapText="1"/>
    </xf>
    <xf numFmtId="0" fontId="23" fillId="9" borderId="9" xfId="0" applyFont="1" applyFill="1" applyBorder="1" applyAlignment="1">
      <alignment horizontal="center"/>
    </xf>
    <xf numFmtId="0" fontId="46" fillId="6" borderId="0" xfId="0" applyNumberFormat="1" applyFont="1" applyFill="1" applyAlignment="1"/>
    <xf numFmtId="0" fontId="22" fillId="11" borderId="9" xfId="0" applyFont="1" applyFill="1" applyBorder="1"/>
    <xf numFmtId="0" fontId="22" fillId="11" borderId="2" xfId="0" applyFont="1" applyFill="1" applyBorder="1"/>
    <xf numFmtId="0" fontId="13" fillId="11" borderId="2" xfId="0" applyFont="1" applyFill="1" applyBorder="1"/>
    <xf numFmtId="0" fontId="13" fillId="11" borderId="9" xfId="0" applyFont="1" applyFill="1" applyBorder="1"/>
    <xf numFmtId="0" fontId="3" fillId="12" borderId="2" xfId="0" applyFont="1" applyFill="1" applyBorder="1"/>
    <xf numFmtId="0" fontId="13" fillId="12" borderId="2" xfId="0" applyFont="1" applyFill="1" applyBorder="1"/>
    <xf numFmtId="0" fontId="43" fillId="11" borderId="9" xfId="0" applyFont="1" applyFill="1" applyBorder="1"/>
    <xf numFmtId="0" fontId="4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/>
    </xf>
    <xf numFmtId="0" fontId="44" fillId="9" borderId="9" xfId="0" applyFont="1" applyFill="1" applyBorder="1"/>
    <xf numFmtId="0" fontId="44" fillId="9" borderId="9" xfId="0" applyFont="1" applyFill="1" applyBorder="1" applyAlignment="1">
      <alignment horizontal="right"/>
    </xf>
    <xf numFmtId="0" fontId="44" fillId="9" borderId="9" xfId="0" applyFont="1" applyFill="1" applyBorder="1" applyAlignment="1">
      <alignment horizontal="center" vertical="center"/>
    </xf>
    <xf numFmtId="0" fontId="38" fillId="9" borderId="9" xfId="0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</cellXfs>
  <cellStyles count="3">
    <cellStyle name="Komma" xfId="1" builtinId="3"/>
    <cellStyle name="Normal" xfId="0" builtinId="0"/>
    <cellStyle name="Nøytral" xfId="2" builtinId="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K17-18 Vest'!A1"/><Relationship Id="rId13" Type="http://schemas.openxmlformats.org/officeDocument/2006/relationships/hyperlink" Target="#'J11-12 Vest'!A1"/><Relationship Id="rId3" Type="http://schemas.openxmlformats.org/officeDocument/2006/relationships/hyperlink" Target="#'M17-18 Vest'!A1"/><Relationship Id="rId7" Type="http://schemas.openxmlformats.org/officeDocument/2006/relationships/hyperlink" Target="#'J15-16 Vest'!A1"/><Relationship Id="rId12" Type="http://schemas.openxmlformats.org/officeDocument/2006/relationships/hyperlink" Target="#'G11-12 Vest'!A1"/><Relationship Id="rId2" Type="http://schemas.openxmlformats.org/officeDocument/2006/relationships/hyperlink" Target="#'G15-16 Vest'!A1"/><Relationship Id="rId1" Type="http://schemas.openxmlformats.org/officeDocument/2006/relationships/hyperlink" Target="#'G13-14 Vest'!A1"/><Relationship Id="rId6" Type="http://schemas.openxmlformats.org/officeDocument/2006/relationships/hyperlink" Target="#'J13-14 Vest'!A1"/><Relationship Id="rId11" Type="http://schemas.openxmlformats.org/officeDocument/2006/relationships/hyperlink" Target="#'M &#197;pen klasse Vest'!A1"/><Relationship Id="rId5" Type="http://schemas.openxmlformats.org/officeDocument/2006/relationships/hyperlink" Target="#'M Senior Vest'!A1"/><Relationship Id="rId15" Type="http://schemas.openxmlformats.org/officeDocument/2006/relationships/hyperlink" Target="#'M Veteran &#216;st'!A1"/><Relationship Id="rId10" Type="http://schemas.openxmlformats.org/officeDocument/2006/relationships/hyperlink" Target="#'K Senior Vest'!A1"/><Relationship Id="rId4" Type="http://schemas.openxmlformats.org/officeDocument/2006/relationships/hyperlink" Target="#'M19-20 Vest'!A1"/><Relationship Id="rId9" Type="http://schemas.openxmlformats.org/officeDocument/2006/relationships/hyperlink" Target="#'K19-20 Vest'!A1"/><Relationship Id="rId14" Type="http://schemas.openxmlformats.org/officeDocument/2006/relationships/hyperlink" Target="#'K Veteran Ves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2009775</xdr:colOff>
      <xdr:row>8</xdr:row>
      <xdr:rowOff>0</xdr:rowOff>
    </xdr:to>
    <xdr:sp macro="" textlink="'G13-14 Øst'!C2">
      <xdr:nvSpPr>
        <xdr:cNvPr id="3" name="Rektangel: avrundede hjørner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5422D8AB-5E06-4274-B613-B15CC29DBF91}"/>
            </a:ext>
          </a:extLst>
        </xdr:cNvPr>
        <xdr:cNvSpPr/>
      </xdr:nvSpPr>
      <xdr:spPr>
        <a:xfrm>
          <a:off x="762000" y="3000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40D252-5862-5C41-847D-D31DA77F815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G13-14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2009775</xdr:colOff>
      <xdr:row>11</xdr:row>
      <xdr:rowOff>0</xdr:rowOff>
    </xdr:to>
    <xdr:sp macro="" textlink="'G15-16 Øst'!C2">
      <xdr:nvSpPr>
        <xdr:cNvPr id="4" name="Rektangel: avrundede hjørner 3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9DCFC0CD-BABF-472E-841A-2652C3D48395}"/>
            </a:ext>
          </a:extLst>
        </xdr:cNvPr>
        <xdr:cNvSpPr/>
      </xdr:nvSpPr>
      <xdr:spPr>
        <a:xfrm>
          <a:off x="762000" y="3571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4ABA89-D758-4C2C-AACF-F3D2FA4F00A9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G15-16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2009775</xdr:colOff>
      <xdr:row>14</xdr:row>
      <xdr:rowOff>0</xdr:rowOff>
    </xdr:to>
    <xdr:sp macro="" textlink="'M17-18 Øst'!C2">
      <xdr:nvSpPr>
        <xdr:cNvPr id="5" name="Rektangel: avrundede hjørner 4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ACF7DE0F-2005-481E-BD40-9A308ACDD4A9}"/>
            </a:ext>
          </a:extLst>
        </xdr:cNvPr>
        <xdr:cNvSpPr/>
      </xdr:nvSpPr>
      <xdr:spPr>
        <a:xfrm>
          <a:off x="762000" y="4143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7E5F043-9041-4675-8863-0C290205B9B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M17-18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2009775</xdr:colOff>
      <xdr:row>17</xdr:row>
      <xdr:rowOff>0</xdr:rowOff>
    </xdr:to>
    <xdr:sp macro="" textlink="'M19-20 Øst'!C2">
      <xdr:nvSpPr>
        <xdr:cNvPr id="6" name="Rektangel: avrundede hjørner 5">
          <a:hlinkClick xmlns:r="http://schemas.openxmlformats.org/officeDocument/2006/relationships" r:id="rId4" tooltip=" "/>
          <a:extLst>
            <a:ext uri="{FF2B5EF4-FFF2-40B4-BE49-F238E27FC236}">
              <a16:creationId xmlns:a16="http://schemas.microsoft.com/office/drawing/2014/main" id="{890FA726-EFAE-423A-B3AA-71CE21D956ED}"/>
            </a:ext>
          </a:extLst>
        </xdr:cNvPr>
        <xdr:cNvSpPr/>
      </xdr:nvSpPr>
      <xdr:spPr>
        <a:xfrm>
          <a:off x="762000" y="4714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545E439-7C14-44A9-AD57-4799E86D7730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M19-20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2009775</xdr:colOff>
      <xdr:row>20</xdr:row>
      <xdr:rowOff>0</xdr:rowOff>
    </xdr:to>
    <xdr:sp macro="" textlink="'M Senior Øst'!C2">
      <xdr:nvSpPr>
        <xdr:cNvPr id="7" name="Rektangel: avrundede hjørner 6">
          <a:hlinkClick xmlns:r="http://schemas.openxmlformats.org/officeDocument/2006/relationships" r:id="rId5" tooltip=" "/>
          <a:extLst>
            <a:ext uri="{FF2B5EF4-FFF2-40B4-BE49-F238E27FC236}">
              <a16:creationId xmlns:a16="http://schemas.microsoft.com/office/drawing/2014/main" id="{934CBA5F-4806-4F92-A2BD-E63BAD541BFA}"/>
            </a:ext>
          </a:extLst>
        </xdr:cNvPr>
        <xdr:cNvSpPr/>
      </xdr:nvSpPr>
      <xdr:spPr>
        <a:xfrm>
          <a:off x="762000" y="5286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431021-24F4-4DFE-9E44-72C43ABFE715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Senior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2009775</xdr:colOff>
      <xdr:row>8</xdr:row>
      <xdr:rowOff>0</xdr:rowOff>
    </xdr:to>
    <xdr:sp macro="" textlink="'J13-14 Øst'!C2">
      <xdr:nvSpPr>
        <xdr:cNvPr id="10" name="Rektangel: avrundede hjørner 9">
          <a:hlinkClick xmlns:r="http://schemas.openxmlformats.org/officeDocument/2006/relationships" r:id="rId6" tooltip=" "/>
          <a:extLst>
            <a:ext uri="{FF2B5EF4-FFF2-40B4-BE49-F238E27FC236}">
              <a16:creationId xmlns:a16="http://schemas.microsoft.com/office/drawing/2014/main" id="{046B5964-148D-4635-8163-6FEEBBF91E32}"/>
            </a:ext>
          </a:extLst>
        </xdr:cNvPr>
        <xdr:cNvSpPr/>
      </xdr:nvSpPr>
      <xdr:spPr>
        <a:xfrm>
          <a:off x="3562350" y="3000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35FD7F1-F1C8-4DD6-8D6E-D489F7B7BA14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J13-14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2009775</xdr:colOff>
      <xdr:row>11</xdr:row>
      <xdr:rowOff>0</xdr:rowOff>
    </xdr:to>
    <xdr:sp macro="" textlink="'J15-16 Øst'!C2">
      <xdr:nvSpPr>
        <xdr:cNvPr id="11" name="Rektangel: avrundede hjørner 10">
          <a:hlinkClick xmlns:r="http://schemas.openxmlformats.org/officeDocument/2006/relationships" r:id="rId7" tooltip=" "/>
          <a:extLst>
            <a:ext uri="{FF2B5EF4-FFF2-40B4-BE49-F238E27FC236}">
              <a16:creationId xmlns:a16="http://schemas.microsoft.com/office/drawing/2014/main" id="{4D70EFB6-6E97-4ACD-AC5C-ABBA580298DC}"/>
            </a:ext>
          </a:extLst>
        </xdr:cNvPr>
        <xdr:cNvSpPr/>
      </xdr:nvSpPr>
      <xdr:spPr>
        <a:xfrm>
          <a:off x="3562350" y="3571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507A19-80E5-4322-9115-A620E3E4004D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J15-16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2009775</xdr:colOff>
      <xdr:row>14</xdr:row>
      <xdr:rowOff>0</xdr:rowOff>
    </xdr:to>
    <xdr:sp macro="" textlink="'K17-18 Øst'!C2">
      <xdr:nvSpPr>
        <xdr:cNvPr id="12" name="Rektangel: avrundede hjørner 11">
          <a:hlinkClick xmlns:r="http://schemas.openxmlformats.org/officeDocument/2006/relationships" r:id="rId8" tooltip=" "/>
          <a:extLst>
            <a:ext uri="{FF2B5EF4-FFF2-40B4-BE49-F238E27FC236}">
              <a16:creationId xmlns:a16="http://schemas.microsoft.com/office/drawing/2014/main" id="{7CEE3EC1-81E1-4716-AF1A-C4B00BDA083B}"/>
            </a:ext>
          </a:extLst>
        </xdr:cNvPr>
        <xdr:cNvSpPr/>
      </xdr:nvSpPr>
      <xdr:spPr>
        <a:xfrm>
          <a:off x="3562350" y="4143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2CC8B49-49AD-4E90-BE8F-6C2732C7B9A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K17-18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2009775</xdr:colOff>
      <xdr:row>17</xdr:row>
      <xdr:rowOff>0</xdr:rowOff>
    </xdr:to>
    <xdr:sp macro="" textlink="'K19-20 Øst'!C2">
      <xdr:nvSpPr>
        <xdr:cNvPr id="13" name="Rektangel: avrundede hjørner 12">
          <a:hlinkClick xmlns:r="http://schemas.openxmlformats.org/officeDocument/2006/relationships" r:id="rId9" tooltip=" "/>
          <a:extLst>
            <a:ext uri="{FF2B5EF4-FFF2-40B4-BE49-F238E27FC236}">
              <a16:creationId xmlns:a16="http://schemas.microsoft.com/office/drawing/2014/main" id="{BB765CA4-AE82-41AC-8920-630AFB9943E1}"/>
            </a:ext>
          </a:extLst>
        </xdr:cNvPr>
        <xdr:cNvSpPr/>
      </xdr:nvSpPr>
      <xdr:spPr>
        <a:xfrm>
          <a:off x="3562350" y="4714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64FA461-A260-494A-B21D-0D98598362B8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K19-20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2009775</xdr:colOff>
      <xdr:row>20</xdr:row>
      <xdr:rowOff>0</xdr:rowOff>
    </xdr:to>
    <xdr:sp macro="" textlink="'K Senior Øst'!C2">
      <xdr:nvSpPr>
        <xdr:cNvPr id="14" name="Rektangel: avrundede hjørner 13">
          <a:hlinkClick xmlns:r="http://schemas.openxmlformats.org/officeDocument/2006/relationships" r:id="rId10" tooltip=" "/>
          <a:extLst>
            <a:ext uri="{FF2B5EF4-FFF2-40B4-BE49-F238E27FC236}">
              <a16:creationId xmlns:a16="http://schemas.microsoft.com/office/drawing/2014/main" id="{FD3E8924-DEA4-4B66-8E35-4A0128CF5819}"/>
            </a:ext>
          </a:extLst>
        </xdr:cNvPr>
        <xdr:cNvSpPr/>
      </xdr:nvSpPr>
      <xdr:spPr>
        <a:xfrm>
          <a:off x="3562350" y="5286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680E8A-A073-47A7-A6FA-633A84CBBD82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Senior Øst</a:t>
          </a:fld>
          <a:endParaRPr lang="nb-NO" sz="1100"/>
        </a:p>
      </xdr:txBody>
    </xdr:sp>
    <xdr:clientData/>
  </xdr:twoCellAnchor>
  <xdr:twoCellAnchor>
    <xdr:from>
      <xdr:col>0</xdr:col>
      <xdr:colOff>863600</xdr:colOff>
      <xdr:row>24</xdr:row>
      <xdr:rowOff>6350</xdr:rowOff>
    </xdr:from>
    <xdr:to>
      <xdr:col>1</xdr:col>
      <xdr:colOff>2076450</xdr:colOff>
      <xdr:row>26</xdr:row>
      <xdr:rowOff>6350</xdr:rowOff>
    </xdr:to>
    <xdr:sp macro="" textlink="'M Åpen klasse Øst'!C2">
      <xdr:nvSpPr>
        <xdr:cNvPr id="15" name="Rektangel: avrundede hjørner 6">
          <a:hlinkClick xmlns:r="http://schemas.openxmlformats.org/officeDocument/2006/relationships" r:id="rId11" tooltip=" "/>
          <a:extLst>
            <a:ext uri="{FF2B5EF4-FFF2-40B4-BE49-F238E27FC236}">
              <a16:creationId xmlns:a16="http://schemas.microsoft.com/office/drawing/2014/main" id="{FB9020A2-22DC-46E6-8553-F5107D84DB43}"/>
            </a:ext>
          </a:extLst>
        </xdr:cNvPr>
        <xdr:cNvSpPr/>
      </xdr:nvSpPr>
      <xdr:spPr>
        <a:xfrm>
          <a:off x="863600" y="4921250"/>
          <a:ext cx="2089150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8CA5807-B09C-458D-B1F5-D1A1BDEB2A2F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Åpen klasse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2009775</xdr:colOff>
      <xdr:row>5</xdr:row>
      <xdr:rowOff>0</xdr:rowOff>
    </xdr:to>
    <xdr:sp macro="" textlink="'G11-12 Øst'!C2">
      <xdr:nvSpPr>
        <xdr:cNvPr id="2" name="Rektangel: avrundede hjørner 2">
          <a:hlinkClick xmlns:r="http://schemas.openxmlformats.org/officeDocument/2006/relationships" r:id="rId12" tooltip=" "/>
          <a:extLst>
            <a:ext uri="{FF2B5EF4-FFF2-40B4-BE49-F238E27FC236}">
              <a16:creationId xmlns:a16="http://schemas.microsoft.com/office/drawing/2014/main" id="{BE0019F4-1B14-5D46-9BDB-AABC963208CE}"/>
            </a:ext>
          </a:extLst>
        </xdr:cNvPr>
        <xdr:cNvSpPr/>
      </xdr:nvSpPr>
      <xdr:spPr>
        <a:xfrm>
          <a:off x="876300" y="914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3112704-49E8-0B45-A88D-6F44105284A3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G11-12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2009775</xdr:colOff>
      <xdr:row>5</xdr:row>
      <xdr:rowOff>0</xdr:rowOff>
    </xdr:to>
    <xdr:sp macro="" textlink="'J11-12 Øst'!C2">
      <xdr:nvSpPr>
        <xdr:cNvPr id="8" name="Rektangel: avrundede hjørner 9">
          <a:hlinkClick xmlns:r="http://schemas.openxmlformats.org/officeDocument/2006/relationships" r:id="rId13" tooltip=" "/>
          <a:extLst>
            <a:ext uri="{FF2B5EF4-FFF2-40B4-BE49-F238E27FC236}">
              <a16:creationId xmlns:a16="http://schemas.microsoft.com/office/drawing/2014/main" id="{5FD4C219-084E-7045-B2CC-2AE1C829DF16}"/>
            </a:ext>
          </a:extLst>
        </xdr:cNvPr>
        <xdr:cNvSpPr/>
      </xdr:nvSpPr>
      <xdr:spPr>
        <a:xfrm>
          <a:off x="3975100" y="9144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259DCD3-E9B3-4F4E-8505-ACCF3769F2C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J11-12 Øst</a:t>
          </a:fld>
          <a:endParaRPr lang="nb-NO" sz="1100"/>
        </a:p>
      </xdr:txBody>
    </xdr:sp>
    <xdr:clientData/>
  </xdr:twoCellAnchor>
  <xdr:twoCellAnchor>
    <xdr:from>
      <xdr:col>2</xdr:col>
      <xdr:colOff>736600</xdr:colOff>
      <xdr:row>21</xdr:row>
      <xdr:rowOff>12700</xdr:rowOff>
    </xdr:from>
    <xdr:to>
      <xdr:col>3</xdr:col>
      <xdr:colOff>1971675</xdr:colOff>
      <xdr:row>23</xdr:row>
      <xdr:rowOff>12700</xdr:rowOff>
    </xdr:to>
    <xdr:sp macro="" textlink="'K Veteran Øst'!C2">
      <xdr:nvSpPr>
        <xdr:cNvPr id="9" name="Rektangel: avrundede hjørner 13">
          <a:hlinkClick xmlns:r="http://schemas.openxmlformats.org/officeDocument/2006/relationships" r:id="rId14" tooltip=" "/>
          <a:extLst>
            <a:ext uri="{FF2B5EF4-FFF2-40B4-BE49-F238E27FC236}">
              <a16:creationId xmlns:a16="http://schemas.microsoft.com/office/drawing/2014/main" id="{4AB40059-D9C6-A54F-9818-52EF69E3A6FB}"/>
            </a:ext>
          </a:extLst>
        </xdr:cNvPr>
        <xdr:cNvSpPr/>
      </xdr:nvSpPr>
      <xdr:spPr>
        <a:xfrm>
          <a:off x="3937000" y="43561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9D5D49C-4676-B04A-82A3-CD5F83773341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Veteran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2009775</xdr:colOff>
      <xdr:row>23</xdr:row>
      <xdr:rowOff>0</xdr:rowOff>
    </xdr:to>
    <xdr:sp macro="" textlink="'M Senior Øst'!C2">
      <xdr:nvSpPr>
        <xdr:cNvPr id="16" name="Rektangel: avrundede hjørner 6">
          <a:hlinkClick xmlns:r="http://schemas.openxmlformats.org/officeDocument/2006/relationships" r:id="rId15" tooltip=" "/>
          <a:extLst>
            <a:ext uri="{FF2B5EF4-FFF2-40B4-BE49-F238E27FC236}">
              <a16:creationId xmlns:a16="http://schemas.microsoft.com/office/drawing/2014/main" id="{309C49ED-5802-934B-A351-14D2D613BDB0}"/>
            </a:ext>
          </a:extLst>
        </xdr:cNvPr>
        <xdr:cNvSpPr/>
      </xdr:nvSpPr>
      <xdr:spPr>
        <a:xfrm>
          <a:off x="876300" y="4343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t>M Veteran</a:t>
          </a:r>
          <a:r>
            <a:rPr lang="en-US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Øst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6CFE6324-DDD6-406E-AE77-304BE0CC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6BA69E6B-435B-4301-8A4D-AF5B48BC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6CA2A8-6A8D-453E-870E-D1553D3C2867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5ED868C8-83D4-48B4-A859-AAEC61AB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0B50E8-3FCF-4C92-992F-CED07DBAE7D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35CCD04-677B-41CC-B5FC-12CB44FC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84E6319-5234-47A1-9000-C7AA92BED41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1DBD48EF-B63B-4911-BA94-A94DB97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ED1D98-934D-436E-8371-69BCCB7D05A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119F2259-EA51-364A-B079-519E3D41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B7EF-D724-2347-AF22-4B657F0315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33FDD1AE-314A-1146-B549-9F9D7999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0DC10E-8849-E341-91DD-1E3D4E3ACF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E7BA4E0-15BF-E34D-987A-7BB097B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EDF-2F1A-7243-926C-624022C401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1E36B022-5860-8E46-A19A-8D131891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A93352-E00A-914B-9C2C-409EF27D67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F92F502-22AC-AD45-BD7F-93A372FB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7C23-3F63-6041-BF15-3F93FCCF3C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BC7691A7-DE90-0948-989C-1FC23EE6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B0C8D-CDFC-CC40-9EC4-0D13C10062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8EE94D93-A9B3-FF4D-815E-EB4BAD2C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1F6BDE-450D-1A46-A955-A9749EB0F5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13B91C63-57C9-DB4B-8A1F-5F86EB17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C9EE6C-CB82-204C-85B0-6DA8547DB7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7124376-4D60-F84D-8AE2-F5052915D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69E707-35A8-6340-A630-2E8D55FAD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8785FAD-16AE-F14D-A20F-A66FB475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DAB589-2D96-6A49-AA3F-FD99A0114F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9228E431-2F56-F444-9FE3-BDFB494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EC871-CF84-BA49-A5E4-D263374A1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BBD7C62-2E7A-2B44-BE05-01C65A5D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3078D-DBF7-CD44-9C5F-C0AD193FB8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BE933366-BA5E-2D4A-871A-885D9A37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8FC0A-6C28-AC41-8948-9D793E324D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922EA851-67E7-A442-878F-50C38639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2529-D7E9-CD4D-A790-9DF273E0D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92614911-03A2-3F47-83E6-3194AA33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FCDBA8-5B84-384E-A122-4AC6C3B99C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36A9B518-DBAE-C144-A640-A747B328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F767C8-15C7-2B41-8395-EE72780952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5B58CE86-7962-FC4C-A8CE-B66A14D6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E918F3-8139-7944-9F42-7A7E8C8547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9C78B54-1EF8-674D-BEFE-694C22D8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C4819-7FFD-1D40-8B42-298FF5783E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286ABE2-7B97-9D42-8FAC-2ED5D4AB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902B6-1102-3E42-BEF2-92CEAFAC3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E9C750B4-C113-3545-A9B6-69011138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9D9564-1A3F-7948-8C9C-5739015614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1AE61D9-C111-CF4A-A86A-B310949D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E76304-884E-9E43-AF9C-D478F4F987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2C939775-9F89-B448-9BE4-36262B69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903E68-DD76-1F40-881F-100BF18030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90F1AF8E-0B1A-DD46-8A7C-81722BC5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5EF316-AEA3-1145-9817-6793BC2440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DB63F672-CC98-434F-AFD3-D99A8CEF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F9662-A9F4-0243-83E3-D7CB197FF6C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487680</xdr:colOff>
      <xdr:row>3</xdr:row>
      <xdr:rowOff>497840</xdr:rowOff>
    </xdr:from>
    <xdr:to>
      <xdr:col>2</xdr:col>
      <xdr:colOff>497575</xdr:colOff>
      <xdr:row>3</xdr:row>
      <xdr:rowOff>1590039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A0A17860-046F-DF48-8221-1AD25A01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36144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04F03468-611E-5342-A23B-FB9EED65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6D0F97-179F-4B46-9F7A-0906FA47A3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4455F79F-99C8-3148-8471-32181EE2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717F8D-70BA-8846-ADC7-0A2680BFE0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224B3DF0-4CCF-6442-8D03-7BA3638F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58CD6D-1CAB-614D-A790-426D5134CF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4BCD8E22-8C74-7C4F-92DE-8B9428F5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2D7B06-9C1A-E74E-9BDA-DFEFB8E7C1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E8F48352-1981-9B48-A3A7-13964D6FE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CF4749-38E2-BD41-B82E-D66087799DD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624D577B-6169-BB41-AE5E-1BD0ABDE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378367-6AF4-C74B-A492-108E8CC8616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4BF5E808-0577-3C40-8130-4EE9850E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425B4F-0134-CE4E-9129-29CD58600B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A67A3505-4200-AA40-A99B-3380F0C6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C478F1-B707-0748-AB12-7D3C3EABC0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DC0DCE48-F3A3-E44A-8425-07D79487E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C1AAFB-FE24-774F-A7ED-5F8C8CEBDB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48356812-4629-5F4B-B4F7-8DC6E82B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5B6BB5-7E9C-C543-8310-8DF86F93FE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B4EED3EB-9BE2-5346-9FAC-9325D4FC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DDA1DA-5370-A840-9663-CB4098C593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76A37C5A-7A35-9846-8882-C260352B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DBEA6E-C73D-F54E-A965-DCB5E00660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4B1EF80C-E2DE-224A-A27B-4D98AF66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A8310E-54DB-0F4B-975E-190138667C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77E924CF-CB2E-694A-97D3-8510FB56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EB811A-A07A-B847-90FF-7F0378B485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4B20D76F-D158-AF48-A583-CA971655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299295-6177-8B45-8C70-214837FA90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CC2AEA41-6FCC-6149-BE92-67A364FF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A78107-13D5-D84D-9564-C371A0E731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26C43D20-6842-B64C-A7DF-F261B168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A7E446-002D-4F44-9148-92A51EE60C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20E4451C-1ED8-5648-8162-7C7EEB08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CB35EF-94E7-BB46-8621-09EA3D9D04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65252D71-7C75-4C41-8FB8-820B9199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9D32-E020-7947-9B90-3AE087BCB4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C76D2E0E-2751-B24F-94C1-08294ED8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7CCABC-BCDF-E745-ACA0-C3EE30BB09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9126E818-BCC1-0A49-B8FF-38F888E6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2B2C5D-F314-0E4E-8C44-BD36136D4A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63F74AB-0A2F-304C-830A-1BFF28143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FFEFEC-5EA1-2145-BB6A-995EF6488A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22BE17C4-59B3-F040-BE53-20A094B4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F141A0-A329-334A-B717-FAFE6CD190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1DA3FCFC-5EBF-5248-A72A-B5E9E63E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E74034-4614-3947-AE95-A322FB77F7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F4920AE-7FD6-3943-9E49-8CF91FE8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98E8A0-2C29-AA42-A790-979E7C2C01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717A58B0-8AEA-5C4C-B55A-49E7F6C6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9049416-AF1D-1A4D-837C-8BC1318B43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9F3DB3A2-0829-4345-90C5-88D0F923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A61AB4-3CF6-7649-8B0C-B06E85A931D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A45258BC-A99F-5046-B426-951E5995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E6DABB-D10A-0A4B-9EA4-91FDBBC19F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F4414D49-F0D6-0148-8684-EA3BA8F6F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AA378A-449A-C243-BF5D-B48D1C5734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2F483AF8-E62B-EF4B-9271-6A54A1382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FC121D-F50E-6243-98FC-294DE0CD8F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0B557CB5-2914-A742-97EA-2AB20B88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9FF723-9590-E44A-BA4A-84E438833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31C8F4A0-2935-8142-A295-AAB19518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47E49B-627D-ED41-BF46-32A3150D01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75CB2AE-9BF6-1349-8D22-1FE927C07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6BAADE-D241-114D-A4DA-66E24FF809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D992A064-8B58-5348-B032-F91ADB2A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316778-EDA9-C646-B916-7FCD7253A9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B5A1178D-06F0-0746-AF7B-0E95DF7C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A691A0-4217-8B4A-B933-A335899311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19DD75D3-A403-7544-9A01-D90A6863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824A5E-4FDF-5249-A59F-3F4334937C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007DB876-5FB3-284C-81B7-6AE34255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3DA0BE-9F02-F74E-BC98-43DF4C900DF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1F334404-7664-604E-B045-A5389AFA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170746-3B06-2345-ADF9-69CEC2C3DC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FD50D1A2-8FC0-2B4A-B412-7C82AEB1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7C42B4-5E0B-EE41-ACA2-3AB160D78D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07C39F64-F381-7E4C-8DA2-C4B1B502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7595A9-8829-2C45-B96E-AFFFF33690E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8F64B6FD-0D5D-0F46-980F-B49DD2909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26549D-5255-7C4F-918A-F79F3D091F5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20C3B620-7C16-204D-BA4E-CC0078ED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CD743A-5706-AB44-9DD3-BCD612F022B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AA94BB64-796F-B443-A43D-E88ABC9F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2E5D6B-DE3D-DB43-83E0-3DF05845DB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4C8FC33D-6F3B-A940-B19A-3F2C2B6C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2207BE-4FB5-7D44-896D-FE52FA4B2EB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D805A299-0555-AB4E-BBD9-3ED8D621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D33F11-016A-4341-889F-79BCCB6554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75A0D5C5-2219-D340-9B51-24A7C34D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A87955-0C11-4149-A60B-C12CCCAF6B3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0CCF900A-C6AD-7546-AFDB-7BEA4D9C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8C3D21-2908-5445-9065-601BCCE59E1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D2E4311-911D-094D-9851-F227A06D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0CEED2-C98E-C044-9D75-69B857E9B90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8412DBD8-3E0D-3043-8F16-99AC8802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315879-CD95-9A4F-A164-E9BED0D6E0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18878898-B95E-7645-B3B3-FFEF6805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1CAED7-9D2D-2A45-8E3D-20A0673DEBA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4F17025E-7549-184F-85B1-95751434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1463A8-2AE2-AB4C-801E-8EF7133FF1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02D5AB91-8110-B447-A847-A89F42B7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8F6E0C-B537-C84F-B348-5DC7BCFD69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52BD428-3156-B14E-B429-C51C9F26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8FB590-F6C9-9C4C-A479-F4911B601B8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FDF9CD2-F56E-2F46-B8BD-60B62EDA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C12B0-A3F9-5244-BF3D-F071A3F277F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FED1C48B-829F-194A-81FD-B1175477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F6301E-9780-1B41-8D77-2502AADE00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A20DE546-1308-FC48-8CBF-BEE71D2F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5F51BD-9B97-384D-B473-E5434036BB6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40FAD67-6544-AF47-BD89-41F34202E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83479CC-B965-CF45-8343-871ADBE6454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2C4BA29F-8601-494F-B26A-211DB10A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E6277D-1392-D54F-AD2E-D425BA4E2F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D359F9B3-A440-E547-93AB-5364C5FD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E35C23-4002-9A4C-A559-335E809C8B7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BF1B310A-A33A-214B-BC79-4C58C16AE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D5D14-F761-E549-B617-6BE3475F544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303059A7-4BC8-0243-B8BE-0917AAB6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990709-EB97-3447-957D-FEA48CDA10A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1AE9CD99-2201-A143-86F6-ED096B9C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6BA0CC-4BA2-3A45-A436-959726754E4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ECBC2F5-EE5D-4C39-854B-C4F89060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11163-A1D2-41E8-AF03-58150E685690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1EB169A-E775-414C-ABFC-5564FD32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34C28-FDD0-486A-874A-37B9425DB70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DEA113F-C26B-8A43-B711-7E426946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78683C-1BE7-6048-9B13-A8FCEB50B66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261B07CD-A670-3F42-BB0A-7E7D47C7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7CFF1-DB29-D64E-8F7C-A19C88B240E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EF99E5B0-228F-2E42-8436-E7CCF080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AD8C2A-1356-0F4B-ABC9-8D412A763B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2F9E04D3-D2BB-DA4E-BE26-6D9DD00E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C9CF34-A01F-EF4C-9F8F-6E4226A76DC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CCFD9470-6321-E242-95D0-4835A918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718DD6-2B53-8444-8E2B-4C50AF34CB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4585F78D-7A28-1E45-8DD3-90A02CC5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046E0F-93F9-6444-B2FE-EA837BABEF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2CBD56A5-BF24-2A4F-B6D3-E3F0305C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C61D6F-CF1C-6A49-9479-FE40A26775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85BD08EE-5ACF-D64B-A22B-BFD671D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5480C1-AD13-9746-9E02-0B9A58D7075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ED7850-C9ED-4D4C-ACB9-E260DC9E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CF03D4-0222-1041-898D-FA0C55B157B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4B0FEAB-0568-784A-853E-2DF534A1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E90AD-7965-E146-9CEA-009FF8FB35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612164C-215C-AF42-9201-BC2733E2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E3A45-38C9-F843-BA3F-546C337D3A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9A38A06A-D32C-374A-81AB-1863D9A0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3B9EFB-A098-4F41-8851-E1BC40E2D2C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748F1FC-28D1-8D47-AC53-AA6F82C17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617A48-9B30-A841-BCC1-84D5F5D562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D624923-E478-A444-AD8A-997B6EB7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E1F32D-9651-9E49-B8C9-EFCC28E2E5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BE82F964-3ECD-9246-ADDD-53439ECE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598A9F-B896-2747-90F9-810C2083BB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EB0381A-988D-0049-A237-BFB5A20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B9334-E667-6D4E-8556-CE91F37AB8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62937719-1FBC-DC42-AF57-758A0F8F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715AED-58F1-9E49-8EB7-5FA58B9985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8F37FA8E-36B1-DA45-9D7A-93599B89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31EB6B-49BC-B74F-AA7E-AC0141FCCE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724C8A4-59AE-EB46-9E62-1E359149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AD64B-F1F9-FE44-9AEA-7F0A02605A4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BA886E02-90A7-CD47-A698-4BA719E5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56B45-D5D3-3546-8927-D84FA58C46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CDE737-B7F3-6344-AAA5-4E80D94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0A94A-2314-8741-8965-9BC9548C94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4A776C8-3EB6-CD49-9670-C78A61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37F747-9984-BF40-A94F-4578FF8C06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AE9E3B7-1FDB-284C-9599-FA01332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43516C-4AE8-B749-9D87-A6FC7888C4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64EBED90-8C4F-EC41-9A53-0455B1EB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FE32EA-3849-604E-A7CD-214648B74B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34845032-F143-FA41-A985-30CBC12F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C050D9-6EAA-1C43-8EC9-A0D01B8DD0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73F6C8E8-4ED5-294A-8448-FA2CB29E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CA1636-76F6-2A4E-AEF8-6AB45210A2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71F56428-A732-6F48-B160-D2EC578C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671C90-E181-0942-B55F-E057CB6300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C826CB1F-E32C-E247-AF15-0CF8DD1AE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BEC79-7A3A-134F-8C61-DB87314BC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736C039-ADC1-9B48-A28E-99A965E2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EE169B-C158-AA4C-80B1-7DEF8AD37F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6A588CFE-7C05-3047-BA49-8A7E6913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FF23EC-D8F7-CD44-B682-A8370F837B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6453E2F2-EB79-0C41-8840-05760BD7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43DBDC-4DEF-2B4E-A989-61484D5BFA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7B483404-AA7A-E94B-BA67-77F3ADD4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20B399-C43A-6A4C-AF20-AF4F1A7D6A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D9C3831B-CD45-F14A-B2C3-999B46AC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629E7C-562E-514B-A0BA-B5C2BB599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0D6CAE8A-7AEF-C445-B1EA-4837814A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6059FE-45B4-B643-88CD-07ED360F9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D2CC87E5-6792-A14A-9687-FB3A3C1B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1E3454-AE04-FD40-9448-B2991A0E26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19D3680B-662B-2F46-A21D-C41F5FCF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E0889F-53DA-E646-BAB3-92870D2A38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125076</xdr:colOff>
      <xdr:row>3</xdr:row>
      <xdr:rowOff>509924</xdr:rowOff>
    </xdr:from>
    <xdr:to>
      <xdr:col>2</xdr:col>
      <xdr:colOff>671681</xdr:colOff>
      <xdr:row>3</xdr:row>
      <xdr:rowOff>1602123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AA1544B7-6FAA-0B4B-B185-169A902F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43" y="13758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31" name="Bilde 130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33" name="Bilde 132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2B7A26C6-8242-D547-B12D-CD9DB29D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216E47-2F90-3549-B06F-3665AB7AAB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D59257D9-DC77-794B-AEEE-53E6BF19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C2F987-D5FB-954C-9F13-E440144C2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8D2F70BA-FEE2-314C-893B-F7CE7A36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8992EF-C92C-D54D-9D27-F3F292F546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0860A95-F8F4-C148-88D5-8AB042B3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A5FD9F-9B8B-5941-887A-6F168CD099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F25162B7-88A3-7549-8F0B-C3D703F7F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EF16E2-2E52-0F4F-902B-8E72FF8644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A2C386F1-B2C9-E148-9B08-1C4E32B5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8A8F5B-850F-7E4E-A535-8605522154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9B6F2A77-BE80-CE46-A224-E69CE8C7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B65A65-1A0D-FF43-8BC2-49AC47E931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C43CD3F1-AEBC-9549-B67F-07540A052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AD4C3D-AF3B-AF41-8AA3-07CD058F9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E6BACFC5-0CE4-5D46-88F7-B72472C8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FBA21A-D69A-EA48-8046-BE27B65642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CA0C1707-867D-DB43-AFCE-60D2F21D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915CBF-B93B-3345-9E2D-B012CCDF61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65202A2F-2BF2-4C4C-8D85-A5A70F4E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A0CD1B2-D430-924D-9991-4F218AA820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77A53631-6CB1-9D4C-9571-7F2DADE6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A3B3F0-70FE-FD49-897E-A5C5A0A810D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820B65A6-B816-0F4F-A485-773E64912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8C8549-FBA6-E544-8AF1-67D8A48EE6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83B8E62E-EAC7-1742-A4A4-E86FE7E1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462F65-B4C0-454F-9FD3-4F02EF3941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14369350-FC03-164F-87AD-B8260A7A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4AAE66-CDF1-FB40-AFE7-91E9689099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D6BA88D9-A464-7F45-BB8D-2CA7E128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760D92-8002-984F-B167-D2AE53D699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5423D821-AAEF-7C4F-8EDC-23D4780E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9A47E-59FE-8C46-BBA2-1CE61E9901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5006E419-3D52-7F41-A9EA-0211DFD6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7DBC6-88FD-FE40-AA1E-1A23C6757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045C5CE3-5BC3-2B48-8685-C2AAE102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9E355-E8EC-254F-B031-03F8DB3DEC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08ACFD84-C7C9-1243-B86E-CAFB8FB2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5D4731-42F0-2241-91A5-064277926C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BAA193D0-58F3-834A-8622-BBAFC886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D57B8B-CB76-5146-AF82-0ECF953E54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57D28014-52E2-1445-9191-913BE1A5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7654BB-2230-5349-B4EA-7ECD065CBC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603B8F20-D88A-FE46-94A5-0F576A79A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8871FB-8421-9144-B2F5-78D70B2602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7C3A00B5-EE5F-A94C-B7D3-C3E73B0E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8A65BD-283B-714A-8DA9-CB18CCD329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478E6C47-627A-8842-8BB9-52E2A34E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B2A514-BAE8-1F49-876D-63CE8448B3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18D465CB-0A22-534D-8267-2168EDFA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4FB5B0-30B0-B346-AE97-6BEF54AC18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CCDBBA0D-A9D7-3D40-872F-235BBA77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DEA228-B72D-424F-A4B2-5294DC5240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669D657E-5984-C849-B84D-E746112D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18FD98-8416-3B46-AC85-B1B16A5EB9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795339BD-B7A3-B54D-9410-84605BC2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1F3981-0D77-3844-BDFD-AB4A1064BBE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2662E6EF-0A0F-6F4D-8026-71FEB8B3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AB2DE5-DDA1-A04D-8A4B-C472785A18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3E19245F-0817-7345-99E6-7FEABB51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7CA0D5-EAAB-AC4D-94F0-9A7D6BF43C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4479D63-3FB4-0D49-8D69-19CC2DC5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2DF3F6-BF1B-EC4E-AECA-DBDC8263F5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CD14A1D6-C1C5-EE4C-A4CB-F127D0370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C14DEF-A7F1-004A-80B2-E290C20A1A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E1AC9578-4DEF-E24C-8ED8-59A2D393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2838EE-7AFC-734C-8756-05B201518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1" name="Bilde 200">
          <a:extLst>
            <a:ext uri="{FF2B5EF4-FFF2-40B4-BE49-F238E27FC236}">
              <a16:creationId xmlns:a16="http://schemas.microsoft.com/office/drawing/2014/main" id="{DEB55B88-FC4A-4D41-A658-087DAFC0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76A99D-DA90-804F-8A80-C580F46D0A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3" name="Bilde 202">
          <a:extLst>
            <a:ext uri="{FF2B5EF4-FFF2-40B4-BE49-F238E27FC236}">
              <a16:creationId xmlns:a16="http://schemas.microsoft.com/office/drawing/2014/main" id="{27B9A6A6-2427-3642-B9D9-315D6415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31F8-A7FC-894B-8D98-F7657A57CD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280923E-B3D4-6844-9E2C-EA26E33C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CC6B61-C2F5-B844-B15E-27E9A9E6584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715B20B5-48EE-1744-ACB5-26DB7263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9BD64C-4E73-2747-AF1D-72C2B83BEDF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486C8EB3-2103-514B-BCF6-EEB3BA01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7C5D23-1614-3C42-B7C1-04161C3D7FF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CC1ABD8B-9B70-E340-A5D8-D0CF843F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2BDA25-25F8-334A-A69C-752293E39B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15AF9A9-F83D-0245-9DB4-9D5B1B47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C41DFA-3B39-E942-B4C2-4BD91B11693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BE0038EA-B555-5441-BA87-AB20C593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A8E9E3-2EC7-9844-AB31-5CD0309B679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09B0F719-7586-1A41-98F1-24174B7A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041977-02F7-794D-8CC2-E7B7559D0AC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79E3068-CD2C-6C41-8EF1-559F66B4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1AB9D-18A8-9A4C-B506-21A0B829FB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F4240FA1-291D-784A-80D5-77801B0D8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90BC4DA-E234-984C-9FD7-3F1F352BEC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A7A1D98B-537E-3E48-9894-EB9207E2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DD877D-EE90-7140-A249-0806D2B9850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6E2CE2FD-8346-BD44-AD8A-1D22DCF0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1023FC-9D01-8A42-A363-0AA2121747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E4FA66E7-8FA1-714E-A15B-A836DC6B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8F588A-E85A-8544-9170-5C1306308FC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7D8C76F3-894F-6347-BB75-A6730C43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705954-4C73-7D4E-B3B2-FB2F1F5A3CB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78798411-A8F6-014F-BCA2-07810832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E7674C-E59D-6340-863D-A0F96AD894D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DBB29DC1-393B-1847-B469-B1831BCF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80CEB5-2772-C54D-820E-CA1DE9FE47F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88253189-5B3F-824D-B9D2-2345FAD5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C4EFA9-E88C-EE4A-A128-DDD2F3E68A8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5CE7B13C-2758-4F46-B1B0-F73DEDAF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EA2119-D619-5843-89B5-1C4B1D20A20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312CF6E2-3725-814C-8280-D3BCE4AA9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E0B344-10C8-0E4E-BFAE-03443238C9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DC30218D-2089-944B-8904-E5EF7A80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ABCE30-D69C-7D46-B40B-C45D2659B58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6556018C-AF42-DD48-9B65-E8767E33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A5280B-DBEE-1B46-A3E3-42620E18617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53BFC1C3-92F1-A146-9FE9-1E8A4DFA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CCF7AE-1DD7-EF40-8777-CAE5807717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BDA158B3-DFCD-6B41-B4DB-B71B410D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C99D84-20BC-2945-A84E-24931753F6F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E9D424D8-BA8F-F04F-996E-62C5325B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1B43DB-3797-AD4B-A27F-7A1A9F7305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A6F1AC84-A294-7449-9236-00B0F9B57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F0C6E1-F1FF-EF46-B53A-F944D16F55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4" name="Bilde 253">
          <a:extLst>
            <a:ext uri="{FF2B5EF4-FFF2-40B4-BE49-F238E27FC236}">
              <a16:creationId xmlns:a16="http://schemas.microsoft.com/office/drawing/2014/main" id="{D25A409A-55EF-6F4B-A229-1F79BBF2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44B11A-599D-C14E-93A0-557F4F423A5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6" name="Bilde 255">
          <a:extLst>
            <a:ext uri="{FF2B5EF4-FFF2-40B4-BE49-F238E27FC236}">
              <a16:creationId xmlns:a16="http://schemas.microsoft.com/office/drawing/2014/main" id="{9D5104AF-6F91-B241-9973-524E6485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C78E10-15D7-CF4D-91FA-CD975BCC37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71EA704C-AD78-4E34-BF36-1E008963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F543E5-F2FA-43A1-8C99-D809A1CD03DD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BCE34631-62FD-41F3-82D4-3A4FC5BC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26848-CA41-4EF1-B65E-33C86517466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16F1125-2064-3342-87AB-1AADED64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DFF06F-DDFE-EE41-B94A-F9D039FE61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A6B027E1-25DE-DD41-B866-3FD0401A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2EB434-4FA1-C04C-BDE7-CBB7B6FA68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8C15954F-CC55-7149-80C9-63E939DC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99EC0-04D6-C84D-9A67-3F33FAE1E43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621FBDF-99FB-E04C-9535-01AE1927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94CE26-3C76-804E-860C-DC9F3CFA109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31A5446-7FB4-5A40-B36D-A2B3BCF6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ED0E0A-14BB-C541-923C-F2FE5199D86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68635B6D-3561-6F4F-9A4C-2E46E5731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DEE94-27FC-604A-8770-FD932FBFD2F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3D70835-4BFE-C046-BF7C-022E892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4DF970-E8F9-2443-A2E3-DAA9B0B260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02661C-EBAA-BA44-B5D8-665811ED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A566F8-3966-E148-B386-B2E7E2A604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4F3012B-8CD1-204E-A126-EC15605D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7EF1D-7C28-BB43-B3B9-991AA7201E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515C593-A690-6440-9534-D2082928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84868C-39E3-4141-BCEE-4CD4DF87C4E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AE0776E2-9BA1-E543-960C-1A6A9229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73A74C-16D8-7041-89BA-D6F47303511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06402BD9-BAF5-0A41-8B09-73C27698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038B55-D0B7-984A-A8B8-1468404C72C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4A41DFC-54CD-9247-91CE-2AFDEA1D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9FEB76-26B6-424C-90BE-C88333881A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17673E89-4CF9-8840-AFB7-A9CDF8D8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49E88B-8971-524D-B6BE-2E670D35E9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C1975E39-5559-1547-B830-DEC06C8B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6038EB-4D03-D148-B518-E88FE5FD38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F80918E9-1FA4-F745-81EA-FBD808E4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CD019-1FED-894C-9860-D865D8307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8C699B8F-4117-D343-86C3-605D438A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5BA1C-4704-504B-8DDF-598910AD97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ED42173D-F9B6-5441-B1AD-51D57355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24CBF-7BF1-A448-8332-0B65BD4D96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EA490AE-964A-B84A-B1B2-76F044EE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87072C-3396-0C4C-947A-2633578B7E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C94105EA-CF3B-D844-92B7-2EDC8D6C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940004-191A-144B-A5E7-57F0C90042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CAD2ECE6-A0CB-0E4B-A800-4C5F89B0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20D559-01C3-2140-9FE3-A4B2A7D90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CED2E10-5F20-5146-8B4B-10156628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20640-9FA1-FE41-B4ED-774390B569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FE53C98C-ECC0-5546-8067-4020FF28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2CC1F3-4AB7-4643-8C6A-24905A8BC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252ADA4B-88DB-6A4E-86FF-4EB67096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DCD8A-CA01-944D-98E3-B6799A7A22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7824F6EA-E223-C44C-8FDC-80DC2628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485398-9923-DA4B-B353-1D672798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DFB61773-BF8E-7D44-842B-5CB9C7ED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041BC6-4BCB-134E-B13F-5341AA0BFF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EF99837F-B937-1243-A701-900A49750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B7B677-E66C-B44E-AC39-CAC7D63C6F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ED669CEC-7E9C-0543-A72B-73A0E2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40BBC0-D8BA-DE46-8050-9895CD703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DB1DC21D-9B91-C549-9FBC-1FF1268F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BFF85D-2E58-104A-B7A1-D05313EE93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7510D854-DA6A-9D4F-BF7B-84A48CA2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CD458-4409-A64C-ABA0-AC7F77CDA4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851B4CB5-56A4-8546-9814-A2C9D722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A1E428-4A4A-6348-8566-92C2D741B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93F86937-A791-A14F-B277-2927E9D1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33544-ECB2-9F4B-AB9A-A2F6598818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965FE453-982A-8A40-B230-D724DD9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9417AF-6314-FB4C-92E6-3882E8C0F1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9BE53628-155F-D840-8B91-B8D18AC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384B18-2E9E-5940-BE8B-8358E1EF8C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04D4A26A-82A9-9045-B184-95E89074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9682C-84C7-424F-94AE-99D9515D53F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929FA2FD-F4E1-2340-A99D-A2C4A4C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E2D965-CF87-E54F-B52F-32173AB2D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515105</xdr:colOff>
      <xdr:row>3</xdr:row>
      <xdr:rowOff>479580</xdr:rowOff>
    </xdr:from>
    <xdr:to>
      <xdr:col>2</xdr:col>
      <xdr:colOff>525142</xdr:colOff>
      <xdr:row>3</xdr:row>
      <xdr:rowOff>1571779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A8064069-A02C-9646-A529-9A7122B0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05" y="1341049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31" name="Bilde 130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33" name="Bilde 132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538B04-B4E5-8644-BC24-AE7E15D9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0BBB06-DC76-9746-90FC-A111962198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1D266FA9-28E2-BF44-B0B2-E1042410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50154F-98ED-4145-A7E0-F78229507A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083EDEE0-F587-594D-8FA3-3E458133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06D0BA-3474-E040-9B4B-3FF3D4B8F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BBA74FC5-709E-914C-820A-7853ABB4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13823D-1749-0E4F-B1B2-9CAC1BD72A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A2384391-7692-764C-B3B6-59494B8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8CAC31-548A-654D-92C9-7518311777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8FE1A8AA-E49C-BB49-A2C1-F8AEA743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422502-ACE5-6240-A05D-83BC2A19DB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67AF3C8-E49A-CA42-9C76-712C2151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96DCF2-EBA9-5845-8C0C-08EA8A2D65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4C26D3BE-F7ED-804B-875D-A0C84C84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392309-70CD-6846-827B-CA019D9F6C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2A6CA983-9A47-BE47-9C92-6F76475B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CF86D8-7B85-9340-8C49-58EF9DA11D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361D56A7-52D8-D64E-A37B-910E0EE5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D53DB4-EF42-E94A-9B78-E71D6B810F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1A906763-68D4-034F-8BFE-2586F800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081B1-78AF-0341-8250-B006963DA0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FDD7838-0336-7C4B-8741-9BA82E296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168587-47A7-AE45-A13E-D9F489837C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4C658E6F-628D-A145-8E64-5A80F567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E5FF7F-E692-BC48-AAB5-EA616B40AA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B6368FF2-4170-0A44-A41E-EAF7C01F1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543B7-EDF4-694D-BFAD-D61EFB8356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A381BD28-CE80-F541-B70F-F8ED62F0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DD3C47-6BAE-354F-9122-3023E468C6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511FCA38-8615-A84F-B06A-6C51344F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97DC82-F6EE-7D41-8E4B-D951F63B3F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8A195123-398D-114F-9425-D5CAF51D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1D7567-8E80-0344-9600-5D8CC530C8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26A7C6A5-8B02-874E-9F1A-1DA8403C2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76D0EA-DA6E-E841-A6A3-27E08FB7B8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1A7DFC4B-7BED-9147-A46E-2E276248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B8DBE-01D2-9847-910C-5E516BBE47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153198CE-9E38-F347-A3C9-820034F4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9A5B8-A535-534D-AA1D-A116F5A036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FB811037-AF31-614A-937E-B000DF92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8CFCCC-73AE-164B-B2D1-5EAF762D31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D9A2FD30-0F37-5249-899B-F3A9B0BB9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DE466E-1F31-A14A-A5F8-492EBC161F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22BB4FBC-E48A-4B45-9B7F-A72798CE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F02E14-A23D-6947-B863-3CAB18F7D4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D8767607-714A-1841-A3BA-3B1203C7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ADF5B-FA0C-EE49-8D70-6F6AFE603C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EE43F1D0-1858-FB48-8440-31E9B994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EC7D91-545B-134E-BCEA-9B8AA19B3B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58409EBB-2099-6642-8BE7-FEF1A6D9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981CA7-075E-3B42-A219-A6AB541C78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60339F5E-ECBF-514A-AABD-974F689B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0C829F-1115-744F-B170-7D135F934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149C0B5F-E48C-D749-8F1E-377F973A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A92CD1-2D3D-504E-9226-B895EAD7C2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27C8698B-71F5-0F4A-AB0F-75AD3B63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6D80C3-1EBA-214F-8DD6-2A47B18C93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2A71921C-0C05-7043-89A8-E2C21834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A3E88D-20FB-CF4E-834F-6C10A0DB9B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BEC6B20E-FB00-5D41-A1F6-A775E10A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A9BC70-7A2E-994C-BA58-7CC9D356AF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FA8FDEC-A1AF-4C4F-B809-3A1888FAC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72FAA9-7FB0-6E4F-A185-309C25C460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6F622BDA-C20A-AA4C-A1C5-35B3E811C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1A0588-514E-ED45-A181-A23208DB84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0354EB2D-B817-3D41-8013-07D681F4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EA1DB2-516E-9349-9874-5471DD2369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1" name="Bilde 200">
          <a:extLst>
            <a:ext uri="{FF2B5EF4-FFF2-40B4-BE49-F238E27FC236}">
              <a16:creationId xmlns:a16="http://schemas.microsoft.com/office/drawing/2014/main" id="{F7B360DB-7409-0F4B-9F3D-A48D8690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2BFAAF-4717-5E49-B333-47EE390C58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3" name="Bilde 202">
          <a:extLst>
            <a:ext uri="{FF2B5EF4-FFF2-40B4-BE49-F238E27FC236}">
              <a16:creationId xmlns:a16="http://schemas.microsoft.com/office/drawing/2014/main" id="{1B1B3F6A-572B-C349-B239-E2CEC565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E28FCA-92CD-AB48-895B-8A98C8CC93D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D8D9E67-6A02-7045-9D61-ABA27CB4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E769DB-1D0B-AE45-A8FA-E1C2264FDE6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DEF7854E-EBCE-924D-B844-62C049CCF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1C83C8-192C-184D-A3FA-E01C021AF98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13C4453A-E868-B94A-800D-CA39E6CF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4C6A2C-FAB4-C54D-A4D4-F41F68BA546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070BCF6F-1482-FE48-9217-76E5CBB1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D4F313-BEF2-BF4E-980B-27380F927AC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49283570-E907-1644-8A27-24ACDB1C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27B414-34FF-6444-8AB0-0240083E1CB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7BD5DF25-3B68-D941-9619-3B15A8FD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ED714B-92E7-D94C-BEB5-E00CF692535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2806EF5C-46DE-9744-8D27-FB802D1FA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50C7-84BC-EA4D-B56F-7581DD7B8F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5A158A1D-F5DC-6740-95C9-C1C21F44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AB26B6-B0FC-6643-83B1-99468B6362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F734B15B-394D-C540-A85D-248390DC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F4FDE1-3BDA-8B41-967B-D81718E0DF9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2B9A3B02-E5EE-DF48-86D1-3E2C310A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56E69-C00A-8D43-BA2A-1C3456FC66C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F91CDE95-970A-F549-A6C7-CB03A4893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40BF30-1008-B649-A0E7-2BB13255482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5DCA8977-CDB4-214E-B228-7E64AF88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E7A602-1065-D341-8D9F-886D832AC7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E0310EA0-988A-9B45-9D72-4F0A0232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5B5060-52D2-0942-9F31-B72E8124BF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863E1C82-4667-E84E-AC0C-89659029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6DB1C1-2ABB-6644-817B-3AB9819E9DA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28507648-63F2-8F48-88CD-6D10715B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A8D4B7-9551-6447-9DD4-4A09E8CD1F3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D8FCCEE1-95B8-3A48-9D84-EA2D4953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919B17-C322-6A46-9AC6-21DF486098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FBF4183A-DF71-6D47-907F-4C9B60FE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4269BA-648F-C144-9F39-A1D26757DB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3C1ABEF9-6EB4-D44D-BA85-953A3FEF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17AA78-E55C-EF48-890E-02EA874FEFA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ABAB4C4E-FCBD-744C-8E01-7CE31036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D814FD-7174-AD47-B4E1-299547C4CA5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31D5EEB9-D4E8-3E4A-860E-928CAC98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86E0F2-785A-F943-8551-7E3B09BD79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AC4BF885-EB2C-1E4D-8D03-0DE00FD5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9FE293-046B-D547-99FD-32FBE4113F7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DFAA24CB-3A23-3A47-9449-A9CE7F13B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4DFA5-D96F-014D-A588-BD1889E9047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B63D8951-F426-B448-B7B9-6E064286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67BC2B-4FA9-AF4B-8DD2-EB8232E4349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861C0EC1-CE5A-AF44-8129-B04840DDF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91F3E5-D396-8344-B4DB-BE68F7D0CA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4" name="Bilde 253">
          <a:extLst>
            <a:ext uri="{FF2B5EF4-FFF2-40B4-BE49-F238E27FC236}">
              <a16:creationId xmlns:a16="http://schemas.microsoft.com/office/drawing/2014/main" id="{08AA3A93-2529-6348-B6A8-7BA2644C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C71BAA-4D89-134D-99E5-7DF25330E3E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6" name="Bilde 255">
          <a:extLst>
            <a:ext uri="{FF2B5EF4-FFF2-40B4-BE49-F238E27FC236}">
              <a16:creationId xmlns:a16="http://schemas.microsoft.com/office/drawing/2014/main" id="{F3AB4B52-3A6B-E947-8142-EF80D50C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0539D4-E9B9-0749-841C-13E0E6FAAC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293CEC2-5EAC-4D43-8454-A7C278F7C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8AC3AA-8FEE-4CE9-A54A-7D44C9A2148F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08E1D7C0-D69C-4D3A-ABC4-5CCCDCB9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92F2F1-7F39-4AB1-9AB5-F4D50FD2800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0BC8039D-6BCB-4B47-AB3A-5E34E810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E89625-5C43-3F44-8F04-3A33C719617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4C4D707-A014-9A44-9775-E7A66CF5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D90CDC-1BD7-CF47-A3AA-21FFA5EA1B3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87EABF1-169E-0D46-BF03-8F6C4AB4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F177A1-265E-404E-8093-89B93C7CE2E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E35BDA76-4ED6-E843-8768-DB27439B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0B4A75-6A28-B44D-A939-4AEDCA5FDF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5DA7B53E-0953-7A47-9BA4-5E0DFACD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8B7CB-FF3B-A945-9210-1A1DBE9768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70B84583-1D10-F744-84BE-1D5B410F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3F8DBD-DF54-A04D-9EBD-70DAD66F05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45C1E9-3BFA-E24B-97A5-962E6233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5F0D8C-BC99-8B48-AE4E-6D7226C4C4D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D724391-5629-3B44-B7AD-B64BABAF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502CF-9B12-AD4E-A3C5-A86DDB49CF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3B760B8C-6CDF-654C-8A6F-7143B2ED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84B6AB-1973-374F-8D02-8DB84E4EA84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D74B43B-FE38-084D-A4A1-6E0F8C86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52D9E3-CA01-764F-AD04-4661E13E10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34D3C9E-A4DA-664E-9111-02D3E271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C8A70E-129A-DC4A-9B99-52AA0CC37D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5BFAE06-FCC1-C845-9222-DCF40DA5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E1C383-02BB-B149-B593-18672EFCBD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CCA82E09-A3E0-E047-B639-980E5A9E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E3634D-0C14-6A49-86C6-F2E08CE5A2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883D9116-2729-904E-B554-BF87AE81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1E2DD-C0B2-414C-A603-965A3281B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A60C1E4A-5A1F-DE4A-B5FC-B6DEAEB4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4141AE-925E-694A-9D30-52E1C519F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1164EDD-D8D3-AB45-A442-35D2DBD1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97885-1951-5147-A61B-647613ABC8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DEA4293D-7534-1044-88AD-7B7FD228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8DBD81-5EFF-CA43-9191-2FCE622480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F8F54481-0BE3-D24A-B16B-5374EDC5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3B4B6-25E9-FB4B-B44B-1B2D863E0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F6724556-9763-EE41-8CCB-D165AE90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F1AC97-A983-7944-970A-E00EF7FD3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50BE554-1760-A54A-8DAC-E4C0EA9E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2145-85D4-5F4D-B309-009B65745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885550D9-DDDB-5846-BF97-C9908202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B6D98-B76A-1849-8DBA-985C7404E2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D2CCB46F-CC1D-FC4E-90EF-5D5263A3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A8E4D-8FF1-1645-BA0A-B8A559CC0F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02BCE90A-3478-4345-92F0-A02A9117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604AAD-7927-3549-BD5F-1437526A29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56FCB653-4141-6144-BED2-99F05EA8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BE3469-0C67-804D-B1DB-3507C23415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F631A080-5D16-6945-9BDF-9E979B1C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E5E72-8736-AD48-A7BD-EB3B0651DD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B43334D2-CCBE-834E-8352-8D0447A3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EEEBCB-AFCB-E74E-8080-9FEC7E2EB9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4A89E929-CF3C-864A-A910-979A1E4A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10B5D4-F032-9D4D-A015-1B7A842FA6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F86BDC06-ADF7-CB4E-882F-C4ED7BEA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3433A0-8758-5C46-B18E-BABF32B3EA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34DDFD36-07BF-E641-BCE7-D6DA9C73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C33CD3-90AA-374E-9B48-C69823CFB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CE173918-018A-5A43-B2D0-184B66A3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B0F9D8-8D49-1C48-BDD9-C89AD8195D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FE1CD85-9E06-044D-A485-0FC6DBF2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4371A2-6C9F-E646-8A6D-9C1767CF0E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8910CB0E-B6BC-6348-A182-AEA2A9B6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ACC89-F456-654F-BA25-9A140AC9E9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CD6337A5-5741-2943-85D6-0FC3077A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937B75-CA64-EE42-829F-C6B0C597B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56657463-DC4B-FF49-B85C-766CD117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30E182-49D5-9F48-88E3-803A1CEE9C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8881</xdr:colOff>
      <xdr:row>3</xdr:row>
      <xdr:rowOff>497342</xdr:rowOff>
    </xdr:from>
    <xdr:to>
      <xdr:col>2</xdr:col>
      <xdr:colOff>551785</xdr:colOff>
      <xdr:row>3</xdr:row>
      <xdr:rowOff>1589541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C5D5B6DB-B37F-234D-8CCB-E427DA40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48" y="1358811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981A1920-B996-6343-A877-5A1C56D8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ECDFE2-46E1-D54D-AE62-4CDEA1A9CE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EF699748-2AD2-8F42-ACA4-A52BA0A9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074F0-5F77-2F45-BE38-32CEBDB029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60A5FDE5-DB67-6442-A292-97042A32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3E56DB-F231-6A41-8691-35B166210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F5CD423D-2E77-554A-BD18-93FA1958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7D17A-0681-7845-8140-2727EBBE4B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F18B1B47-D0CA-3248-A66F-DA03E525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7C6753-6267-8C43-9030-750D1381E1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797B8497-A2D5-864F-BAEC-8C570E90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9FE109-6224-FF42-82C4-70A4FB2C4E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84EA00AC-3AF5-5546-A93F-776F9068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57CC0F-FE00-DB4B-B31C-F852612209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E54DB52-594F-824E-9077-D617D15B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4138C9-5FE4-5944-964E-E71251A2E7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0ACF552C-64DC-CF47-B017-35665E93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B4CC4A-207E-904F-AE2A-680738CCE2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7E97DA3C-03CB-9F42-A271-A506BD32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7CE164-26A7-7948-BA14-BE5BCCF5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9700731-37D8-D346-9A83-DA080FB77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E3AA6D-A043-BE41-B464-747840CAF5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38DB0AC5-BE42-0E4E-BF7F-933A449B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C545B6-9B3D-6B48-AEC2-4B7184409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BA9DD761-DC86-FB4F-8011-26E1BF74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4533F-3364-8146-865F-DFD7C3CC11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4C1A3FDD-93CA-2A48-A0BB-57FDD91F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222F35-A4D0-2E46-8F64-F0C4AEA4E6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C2C8CC1B-91BD-AF44-A9F7-C3544528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D1727B-A86F-2149-B42E-B62A649E9D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37FF4E20-3256-E846-8FB7-40BD3965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F74DC5-B129-4440-A9FE-AF11E3E0CA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547E3C17-DFE0-F445-BE3D-EC1D81F80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CC65D7-0DAF-A847-8105-D25E81A037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F206DD09-F96A-AC47-B13C-31F36BC3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5FEDCF-B97B-B049-B585-AC38160BFD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A110CA90-E297-9446-9394-CBAB9F9D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6688A-0FAC-434C-92A6-C8CE3CC0B3B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C690D1FF-660F-624A-84E7-7EC149B56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66367-00BB-AA40-9885-FF5B120496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D4B1BF67-8EC6-D348-A15B-6872A2E9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41D996-E8F7-A344-8CCA-4C28F0A3EF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F00B5A98-6DB1-874E-B063-10CD61AFA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C78E64-B0E4-A148-AA5D-6FDABFCA7E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847C154B-A0D2-E343-BE27-729BEC1F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29F19C-C535-BC49-8D10-817F2E4FE0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07CB240E-6B35-AE44-B283-752D7D0A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F5A5BB-53CA-1845-8C33-044DE6810E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5D4CA872-B2B3-744E-8FDD-AB7ECAEC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9E2661-2BAD-BE40-82B3-D404531D18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B718805F-DBC3-D047-86C1-84C906B7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2A7728-4607-1F46-836B-ECD65231176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2FDC5D7D-19C8-7841-B42F-1C3FB7BA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FF38D8-299B-144C-88F5-D2A3618542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B8E6DF25-EB54-C54D-B64A-942BBEFB8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62B9F-799C-F046-B446-5F40A43954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68EAB505-91FB-AA4B-8319-4EFA31BB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7B7238-A80C-A841-922F-1CBC7CBBCF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5A74441D-B771-8E4B-AD12-14227C44C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678841-8563-B345-B0AA-A1D86B68E85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E26FEA8C-113F-0B4B-8B25-73CAAECD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4192BB-2D32-164D-8584-99AFF94628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4EBEE848-9942-F94B-A6F1-2CBF3C0F5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BC752-E7E6-3D49-A6C1-D7EF3BDE0C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8E6E1C92-CA95-D840-98AB-C3BAEFB3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AEB9-CB55-C44C-91FB-F73A5A17A9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84BF382F-E77F-3D4A-8363-CD90C19A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AF7EAD-E726-AF45-BF0B-F8BB3F67CD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EF230733-46D4-E04B-A983-8EB58D674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4C8663-BE31-4840-A985-96BCAE2D7D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C1C846FB-F67C-FA4A-9A7C-BADB1FB9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A1888C-0543-D04B-A07A-B3BA9D3F56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6CE68BA2-50EB-8A40-A8AA-146D95908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E6B32D-717B-2645-A00C-48C6E992901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351F0ABC-D5AE-C744-8C00-55643D07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37FDF7-8A89-B44E-B2BA-271F772345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51CF1B7B-098A-E74B-8BEF-EBFBE610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F3967B-8BD0-0449-AF39-7AC50B5BAF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E1A7FF2A-55E6-7B4A-B481-07A127FA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7E948C-8830-B848-B55A-343FC6887E6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1FBD0D8D-7D5F-F84C-A216-1D21CE17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205018-B7BB-8C49-83ED-B1E22312EE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5BE7ABD0-15CA-7A48-966B-FE5C4F40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02AA9-8DEB-CC4F-B7C3-BE98893FC5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E1B7AA29-5BBC-0F4E-8EBC-ACD40CBE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BF6D8B-ACC3-FD40-AED1-37556773227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36AA9400-F67F-7644-8578-700DD9F4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651BCE-39BC-7546-9628-1ABC73A7E1A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846E76B0-9933-BA46-862A-DA74CBEC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9630CD-260A-C548-A8FC-8BA7E4F5033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4F34DF59-D9A4-9A4C-AE6E-BC6F5BA44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FA22AB-ABBE-664B-BD37-8693DC0CCE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9AB32C6-78EC-1944-9804-37093BA5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EB8544-53E8-A24C-809E-8A393AB374D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97324ABD-11AC-FD49-92E2-B4DBA36B7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F9DC16-6D45-6A48-A524-9550A870816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CA6C0DFF-B43C-4B49-8A9F-FF6F8236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1CE7F0-71CF-2D40-A223-2ED504CFD7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E4EC90F9-A52A-AE49-BE2C-0C8C69DD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BB3496-6A1F-AD40-AE8B-D6A74A4B57F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4DE42C7F-856A-4842-BB64-3F760EBE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353238-58FA-8C41-8E5A-5E897CEECF0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65845EE9-73E4-384B-A6B9-4731DDD16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8E69CA-001F-5248-B414-106022C7E3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CA163088-C1ED-0C4B-ACA7-98CAA5BD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C8A6BD-67AE-5747-9651-28E4E0A1B3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C63CCAA3-D8E8-1745-A6BF-7CCA2D43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8316DA-0338-574A-859B-BF7CD87E34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09CFB2B0-34E8-C24A-9FAE-F45E3505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786BE7-D5CD-154B-8BB1-AF2EA5ABE86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4F304136-18A9-8943-A48B-7843C1A7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2FFADA-F7EF-C844-A865-E523E6DD40B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0DDCFEEC-9E01-8C4E-B5EA-3C83A9D9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D6E710-1FDC-A748-9267-872CFC71092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C57BCF45-FE1A-1A4A-9399-0E1947A30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05A0C-22B6-A242-AEC6-559EAFBA79D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3D19916E-F6E4-AD4B-B4C3-72D876A0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FD45D-E7F0-2242-9FE5-6F6EDBBB79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BD850ABB-7EF7-C34D-B269-4EBA9F54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54151-ECB4-CD4A-A039-62E5F913D90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994E2E5F-FE4B-D34D-A494-73B1BC3B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F11A4F-37B4-0B42-B44F-43EE4A5F319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6EC47C13-7E54-1C47-8501-44C9EFB9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FD7F2B-AE23-ED4B-9599-0E581CDAD10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8BB76905-0D16-42EC-818E-2812FA4D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812A5-0DD0-4CE8-AD4D-CD476D3E3A0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009790E-721C-4236-A8D5-C0DEBF9D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13BFFD-33D2-4616-8392-3E941E33E9BF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5A4EC24E-203F-7E49-A1BC-89CD68D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952A3-109F-A940-B4E2-788B4C176A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94E54DC5-7C8E-6848-91CA-2627BC46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6B029C-FAEA-5943-8145-C7BF813F9FF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10FDDDA7-709D-8545-827E-53C094CE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3B914F-FCBC-2C43-B121-E9E4CC58A56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72ED674B-65F8-EE42-8033-1A236A17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7FD32D-9E00-9945-94D9-B83E4102411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33A3F4D-781E-3D4B-A9B2-BCDFBA7C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9BFAE4-0D54-F942-8051-89910BDCC1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8D5B6AF6-AB04-B946-8E49-CD854469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E9297B-6998-C64E-A729-DA62A873BA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0193E36F-888D-864A-91EE-ABCD86D9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8DA80-B227-3D49-B086-8BE210B0F72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E7D53E6-AB14-D247-B936-18EB73AC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A379F1-B464-954A-B6B5-EEE533DA5C2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66D11D9-E565-8B4A-B4A1-AD790846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9CA24F-F868-2443-A797-7C8243D22C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FE46CC3-1946-2C42-B109-B430A2AC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5C31-5DD0-5744-8C7C-2487AC015B1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62218CBA-FDE5-4642-BEBE-245CA151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2F3254-4950-F948-BA5C-761098DA9D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7269720-E0FE-3A40-A9B9-63C97DC8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E74EE2-ED56-2D47-A1EC-D7BB201B8F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25B2F2B3-433B-DE4F-80C4-436F677C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BB2B1-D762-6747-BBE1-AFD505EB1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E3B872F2-D8EA-4C4A-B74F-81D30428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B6A889-49F0-A044-B66F-09E2AE1D5B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2587CC6A-DA11-B841-8A1E-358E37AB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AD67C3-23A0-7546-94B3-9AD8BF7A4A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10C4A97-5AEA-8A4D-8FBA-4C1DE72F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50C090-BBDA-6A4D-844A-B5B6C969A6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4BC23725-4F2B-EC4C-A91A-F373C67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8A9755B-1F65-E94A-8450-584D815087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921587B-1BA6-CA44-B881-B1A745C4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41FE1-0400-1942-A4F7-98870377E3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48EA78C0-C816-5A42-899C-A11DDD09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36B69A-FF68-0941-B5AB-501DCC376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405BB06-7F04-C341-8FF1-1AAFFD09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2963E-BB73-1647-AA76-E3608816C5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502D44-CDBC-134C-AE92-00E5F60E1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5EDFEC-04AF-4D40-8FDB-830043C6A9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4D6286FA-5347-1941-9FA2-A087F026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41860E-0999-F54A-BB34-B4E7920A0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92879634-5F7B-AD40-88B6-BE34D36C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7D5D43-2040-774B-BA77-9917FB3BB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89C35057-5149-5543-BB48-D471FE21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1504CA-5CA6-1841-8683-B110B2C100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9C6B895-77FD-6743-A397-FF50620D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085A30-1ACF-1844-95EB-DC629C283F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C8B0B8B4-A59C-9644-8A06-C017504B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9D90AF-2C8E-0744-A34A-F2277AE28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001F9CD8-4C8F-3844-A265-7FD57629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1E43D7-2DCC-E44A-856C-F5BCCED47D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2B6DA703-BA3D-1E4E-993E-FA88ED0A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939EC5-2F84-A24D-9818-063905A86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586AA406-F72D-264A-A9CA-F76082F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6AF8E-0731-994B-9BC8-2A1566E06C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062B836-E3F6-DE44-9AA7-AF4F341A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3AD46C-BA9B-0743-A689-7019E56D37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E2055D98-82DC-B842-B587-CF5E4207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1FFFA-151A-E846-8DFF-50EC2EDCDC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E80D048-09FC-224F-846B-753EDF67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422CD8-A62A-5041-9123-B7681050C9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1F58395-2575-6E47-B469-4721B6D3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6C5FB7-F7BF-3B44-865C-A3508A4ABC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25EA7431-CE28-FF43-BC48-FBCEAF9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56ED59-E723-8343-85E9-02B15C2C4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25400</xdr:colOff>
      <xdr:row>3</xdr:row>
      <xdr:rowOff>465667</xdr:rowOff>
    </xdr:from>
    <xdr:to>
      <xdr:col>2</xdr:col>
      <xdr:colOff>567002</xdr:colOff>
      <xdr:row>3</xdr:row>
      <xdr:rowOff>1557866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74F54111-D2F6-124A-9E18-6CAB7355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337734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A4E92EA9-F1B4-2042-BDC1-2E9DAA2A6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C5CE81-1E30-C143-A28C-5BC4253F2A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7020CCBA-AF79-1644-8929-EAE63B18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763D61-B997-B346-97C3-E3726C5D8D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9F4A9A13-CB82-B14A-BDB7-D05E3D95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529BDB-7659-1247-90B2-EE1CF92794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2393BE0B-9651-DC43-8E80-2ED7B086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B207D8-2BF9-D44D-8B20-3CE2FDC9B5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BC86A4C9-C440-F443-AFC9-9E0889BC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E284EC-8A9C-644F-86A5-FFFAAD47DD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4E1EC649-8823-C84B-887D-87CE0C38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CF1A96-5701-6A4B-86F7-785A0D5631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107499D-89DD-ED4B-9AA7-E5A3F653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24B9BB-79F3-4246-B0FB-89EA39B96D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3C0904A-6F25-2142-87F5-FD3AA5E9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225BAB-1D8A-144A-BD1C-8AF70FCF17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47581798-469D-1F42-B1CC-D347F5AD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ED0DE0-126F-1A47-937A-13BFEFA5AD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396B0EED-0F78-8E47-9F5F-DAA875E8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9E8F1A-8FB2-964E-929D-E9C81E214C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BA496C1-1796-DD47-86EA-4672BF7D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ADCFAF-883B-5D4E-88F9-BE9FCA81B1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81687EBB-E673-DE46-B440-9689C7063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854350-5276-B24F-9945-57E1B460CB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0A0129A9-E8E3-B74F-965C-D8146BF3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236F74-D0AF-9244-9F97-1B33490F93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00773D3F-F1FB-8043-AFFD-99A0B02F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845EC9-25C6-1F4A-A662-1E2F721033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3E65AF1-5625-6E46-BFE8-46B1E2D3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62EB8B-71A0-174F-A6D6-B52CB9DAF3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47A36FCD-1771-E346-ADA6-D8C0B946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D6A534-F03F-5041-AC9E-E11C61C14B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85F610CB-7827-024D-85D6-10E14B94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CA1710-5997-0C45-9FE5-747A2FA6FA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56D68DBA-2E18-644B-AAB5-9E0387E28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81DECC-7EBA-4648-9DA6-A143597D74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89EC5FE6-AA7F-D14A-970B-08DC922E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50FF87-CD23-E44A-B6F3-9E5C15DAF5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52D29830-7194-A94D-9D27-25C46384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964F22-89EC-CF45-97FC-4EEC754A57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6C5306AA-F27E-7E4C-9B31-A93203D0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046FA1-E5B0-D14A-A0C4-565C45C47B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05F8365F-18B2-6E45-8718-70F16084D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4B15A8-868C-7D45-9BAE-5F6554CDD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743C4A7C-AC48-BD44-9428-EFF3B53E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652EB0-87C1-D848-8C98-59D7CCDFA2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7598B3B6-A5E4-8C43-843E-4E415A79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1C3A36-7C8E-FB4C-B4F8-861B450DA9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3F71DF20-4A01-F34A-BE21-D2C84F7B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64FE7F-4A18-F444-AD04-0D98A7FCC4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913F62F9-0152-8D44-952B-E179DCAE7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DEDA03-5B53-D148-ABC0-33B86EF8D4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C57CFF08-E122-194D-9769-45E07F72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F0C8B-6519-5344-9863-3CD290CA913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137F5A93-1A47-E347-8D8A-DE214890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CEB5AA-84C9-674C-85C1-5A2E98EA44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579057B9-04BF-CE4D-A90B-0262FB26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D9C114-8F05-8141-9273-951F5B2BD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B8D14FA9-86E7-FA4B-B982-BF127E7A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BE5911-A973-DD49-AA58-3A3FF2C56B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B1765AAB-5C3D-4443-9D80-CF8BE77B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5C1455-6EAD-B34A-907D-A919C7D6C5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E7E83F76-72E7-8543-8AF0-3023C549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E903CE-9248-324A-823F-1501388929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5E73C517-384D-F145-A23C-188BBDFA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FFB404-F62B-184B-A4BA-907F1D429A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4287B4E2-C983-5946-A64D-18EB24FC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4156B9-3B15-A847-9F60-1A81880205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B69412EB-8050-9641-968A-B73FBE74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103B6A-115C-AD49-A559-1FD4B0673B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A82DA635-5F1E-234A-A580-83382DCF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D7529B-5171-7841-AA5E-A34FF99F80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82C3FE14-092B-D44B-B71D-B8A49DB2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3B14CB-B0B3-9047-BC3E-C6AE8A2EA3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ABFA551F-47CC-2845-85A0-951E981B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8F11-B642-3848-84D0-FC7092A895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10E39D59-F7FD-4A4B-BBEE-9051506E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56458E-4A43-E743-B796-4F25966EDF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D71A5845-4643-6E49-A41D-45BBAF349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D946AAF-A4E8-1F45-8B06-125FE22677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0C939B77-74F5-F842-B15D-16A7F6CF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AC0A528-AFE9-1B4A-B014-0938AFFD5F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4C9E2A6A-262D-8E46-ACEE-3709B58A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E4703D-CC37-6145-8976-B4C6F3AB10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503E3FFA-C192-C141-A5AD-F3FBA315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D67DE-880A-D548-AF40-9B8CCBA1AA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BE0ABB0F-196D-874F-9018-CF10A284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5C6B4E-1743-934B-A1E1-7F5AD14BB48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2BEB166B-C795-AB44-9231-361FFDA4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28199B-F68A-A941-AE91-2264726CE44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D02BF6BA-1EC6-DB4B-9BE0-37E375FB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88B869-ED8F-5640-AB00-1BD4445C6C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807735B5-BE17-0A4F-93E0-AD73C3A5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08145A-C0C1-6A44-B81C-BB785C2E725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91C4DB2C-D328-3440-A0F7-8F3115BCE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945F9C-8E1B-214C-B94B-9F2710DCF9D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5D272C22-AB57-884F-9DA2-50714CB6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4A098E-B3A1-8949-B6F7-E94D51F7316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65DDE3AE-5154-C343-8E25-AE221511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6577CB-9AC7-BC44-B85C-551668E0B12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019E8334-4498-0441-9B48-24D6819A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2DF3CA-4C4C-5941-89D7-800EEBD196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50F747C6-008C-4F45-906E-DF93D4CE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06F714-1D64-FC46-88A5-2A5CDCFAC2D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2D7CA9F8-5A33-C441-ACDE-DDB3A080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1C7D6E-2915-F349-9426-197302A8A23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F81B3B59-82BF-3043-B351-07EE518B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30C174-C389-DA4B-99B9-D610C8AB346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16B6D973-89A9-1F48-993C-D3D591C6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5C470D-C471-BA41-976B-BB5802FA1B0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D8F99A0F-36C2-264D-B4BB-0F88F2C38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B83AD6-269F-0741-B388-67508F051BB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599A3EDB-CFAE-D643-9392-5BCB78F6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FE8429-F142-4144-AD1D-8C07C12C3B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95E69579-F027-3E4F-9E1A-9587FDB2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80801C-C288-8441-B94E-C190401CD97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A8DD9D3A-4C94-164B-B2E1-A61440EE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EDDCDB-2CAF-8145-91DD-215A0B29704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576B4606-57B1-934E-9EBD-9309283A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12AC12-4520-984D-AEA0-E971C1F7FA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90901A6C-1CCF-7043-A89F-1A0749F9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A88EA5-5727-2F4A-ABF0-838E878B411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34DF8411-3FA5-124D-95B2-A450DA0F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9BCBA0-737E-A44F-83C9-5A5385474AB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F21BE0F-48E1-4484-BC19-9C0F1E2D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4092F4-6353-4E89-9FE4-8E94F34230BA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D7144E69-2032-4874-A691-615E5FA2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9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C3456A-73B5-42AE-B567-DE67AF1D691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AD1056F1-05AA-B744-9CB4-68901F92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8D1B01-D9B9-D449-B32F-E4798E341D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C54DFF4-8A97-0942-A693-88E127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FE787-CD12-A443-9F86-48D32216D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4AF1AEFB-AA23-C445-A734-9D02D8AF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40F08-4821-2247-95F6-611DAC42BBD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C473B8B0-7451-A244-8031-69970D28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BF860F-D0B2-3341-ADBD-2CE30B65B0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44D99F00-8C9C-2549-AE4D-064E1CE9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B0092F-2D6A-3F43-973F-B16D50FFC27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5DE019E-E858-AE4E-A6F7-3DDB9A73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43D2DA-CB82-154C-8BB5-0F24D0ADDE4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CC086786-A68B-3E41-B7C5-2171D63A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DC4DA7-8D1F-3C48-9ED3-BF47D4DB3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E63D268-960D-2449-AAF8-7D23627B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8994-1407-3442-A9CF-E839783E499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C4F5CC9B-D2CB-D849-88AD-29B7953BC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2DA44-E534-754A-9C0F-033851A66D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1028BDA6-D7C1-F64E-BA56-9ABA5AAF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2F7CF-4B8D-5F40-B713-A430C4B32C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39924761-971B-CF45-BCF1-0110836F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6E45F-DDB1-684B-8401-847E2B86B7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BBC42D0-231E-B443-B558-6611D1FE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99E020-6787-4840-A56C-C7F61F626A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7E1DC280-FC5A-6246-B766-1F82C27A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09BFA-D50E-8F46-BA3D-E9D32D0DB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25D774B5-2514-6643-9EBC-8AA00A61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7441E9-52A3-6347-AB55-91DB534B93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FED5D6A8-89C6-FE4D-8228-41F57E46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BBA0F4-A164-C14E-80C5-F28984B636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E397182-64F6-9C4F-A4F2-DE3B8B79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18F41E-821F-EE4E-8BBD-C306A9DD1A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27C124C0-E440-7147-8689-8FB7E88F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C8422A-31AD-C646-A9C2-6A397E1143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F47CB2F-E721-4B40-9DE9-45CBC2F7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CE4557-0950-304D-B401-C35526A336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6D4F42F1-41F6-DD48-9BF6-8DA004C0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08383E-5DD7-264C-8DB7-CE9BFA1526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08F061F-3BBF-134F-B02B-B4AB7E87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708070-FE0E-F24A-9E56-0CF3880818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0D36A65B-C03D-C642-97C0-E4AF0489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B8503-393B-4C4B-B293-513F521714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30B7882B-90C2-2141-9985-4A78CBE6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A9B47E-1870-2A4B-8305-B45F95E768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76569B7-28FA-F444-9AF3-82F7F59F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1A0E-286A-284C-A422-1CB0435A49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28235204-1443-4C4C-9A75-F8FD249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875166-2E8E-864A-BCE5-7E3ED9DC3D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D8EC8F-EDEF-F74F-94EA-A6924DD9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2B6C50-7811-7844-8247-AA2D4CF15B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9FE8F5B0-9F1C-8640-989B-27132A7C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EE99D8-B6EF-2F4A-8650-7949D2C612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61504E4C-B80A-FC44-BBAB-AC8BD9A9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C94385-15B2-4D45-B074-26D16C3BCD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0AB266CA-4EDE-8B42-9657-39702A10E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DFA372-6017-A74C-B2DF-180C362C63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ADB7B413-BFF9-0048-96CC-AFBDAF4A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A7AB81-1F68-C848-AEB3-A9BE0BC5BE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560558D-42FB-0C48-AA75-E2740227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DF44A-DBD4-6140-8D5E-A3B05C41D3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277F9148-5E9C-784B-AB07-77DE853C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469FC-A1D7-8E43-A701-E0D577B8A9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7141657-1FAF-A542-A751-41B52D32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9D952F-15A3-5B4F-AD32-F49FD8252C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19B57E5C-8BCD-DF42-B552-0B0F3069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3195A-0566-2F45-B15B-C2898A587A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BD8A2E6-9118-DB46-9AB7-3F0AC595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16F5B0-C193-AB44-ACF5-EF1C03B8CE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33867</xdr:colOff>
      <xdr:row>3</xdr:row>
      <xdr:rowOff>516466</xdr:rowOff>
    </xdr:from>
    <xdr:to>
      <xdr:col>2</xdr:col>
      <xdr:colOff>575469</xdr:colOff>
      <xdr:row>3</xdr:row>
      <xdr:rowOff>1608665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56149F12-4AF1-D940-8973-F00C2A66A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67" y="13885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8BB42934-9142-5746-BF57-4B12AFD8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B5AF10-5FDB-864F-879D-5B60880412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F28EA557-FA8F-BA46-A22A-5119BE49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478989-5882-FB45-80EA-331E32D0A3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E53B786C-0D67-6B49-9C2D-49510CDF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758E4D-5BD3-E841-9A36-30CF75425F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CD7A41E6-7102-B744-AA7C-B8116E152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A91D31-5127-BF49-9645-372EF56A0F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CE70BCD8-8C92-A84D-B83A-F8E968B3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78306E-AC8D-344E-AB07-4C7477C002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8" name="Bilde 137">
          <a:extLst>
            <a:ext uri="{FF2B5EF4-FFF2-40B4-BE49-F238E27FC236}">
              <a16:creationId xmlns:a16="http://schemas.microsoft.com/office/drawing/2014/main" id="{D5EB4805-3394-5548-BB29-1F7DD20A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7CF371-A860-164F-918E-5A47062964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0" name="Bilde 139">
          <a:extLst>
            <a:ext uri="{FF2B5EF4-FFF2-40B4-BE49-F238E27FC236}">
              <a16:creationId xmlns:a16="http://schemas.microsoft.com/office/drawing/2014/main" id="{6A3AA88D-AFC2-5F40-AC1C-CEEC8145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8C852D-D734-B44B-A19B-D7598884CB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2" name="Bilde 141">
          <a:extLst>
            <a:ext uri="{FF2B5EF4-FFF2-40B4-BE49-F238E27FC236}">
              <a16:creationId xmlns:a16="http://schemas.microsoft.com/office/drawing/2014/main" id="{9D929E9A-F10E-444C-9E55-A87BCB9C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6BAB8-E679-9B40-9493-FF21C5BFF1B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4" name="Bilde 143">
          <a:extLst>
            <a:ext uri="{FF2B5EF4-FFF2-40B4-BE49-F238E27FC236}">
              <a16:creationId xmlns:a16="http://schemas.microsoft.com/office/drawing/2014/main" id="{9823D3BD-B4E6-3C4C-8428-3138F4C3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BDE6BF-80F7-2542-AE5F-07D73DE253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6" name="Bilde 145">
          <a:extLst>
            <a:ext uri="{FF2B5EF4-FFF2-40B4-BE49-F238E27FC236}">
              <a16:creationId xmlns:a16="http://schemas.microsoft.com/office/drawing/2014/main" id="{041D406A-2BE2-C546-B1A3-259B892D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AAB1E1-497E-C34E-8A6E-50B629EBD5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8" name="Bilde 147">
          <a:extLst>
            <a:ext uri="{FF2B5EF4-FFF2-40B4-BE49-F238E27FC236}">
              <a16:creationId xmlns:a16="http://schemas.microsoft.com/office/drawing/2014/main" id="{CF2C3FDA-3096-8643-A7A0-90F70326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D3F9DB-9F59-014D-AD1D-87B216283D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0" name="Bilde 149">
          <a:extLst>
            <a:ext uri="{FF2B5EF4-FFF2-40B4-BE49-F238E27FC236}">
              <a16:creationId xmlns:a16="http://schemas.microsoft.com/office/drawing/2014/main" id="{3CAE847F-CC61-7A41-9150-A82EEABA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D0985-5DE0-4743-A262-5376F92A52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2" name="Bilde 151">
          <a:extLst>
            <a:ext uri="{FF2B5EF4-FFF2-40B4-BE49-F238E27FC236}">
              <a16:creationId xmlns:a16="http://schemas.microsoft.com/office/drawing/2014/main" id="{DD817800-A6E6-A941-9DB4-E08D76CD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CF8FDB-B824-C94B-B7E6-2219357837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4" name="Bilde 153">
          <a:extLst>
            <a:ext uri="{FF2B5EF4-FFF2-40B4-BE49-F238E27FC236}">
              <a16:creationId xmlns:a16="http://schemas.microsoft.com/office/drawing/2014/main" id="{DE96962B-6FF5-4C40-B1B7-79BBB680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74EA93-E112-3547-82C0-E266B3700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6" name="Bilde 155">
          <a:extLst>
            <a:ext uri="{FF2B5EF4-FFF2-40B4-BE49-F238E27FC236}">
              <a16:creationId xmlns:a16="http://schemas.microsoft.com/office/drawing/2014/main" id="{21C51035-D438-B844-9598-BC14BB43D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6D18A4-74B6-344D-9AC3-5C1B47D29B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8" name="Bilde 157">
          <a:extLst>
            <a:ext uri="{FF2B5EF4-FFF2-40B4-BE49-F238E27FC236}">
              <a16:creationId xmlns:a16="http://schemas.microsoft.com/office/drawing/2014/main" id="{35C63FD1-A42E-554E-9F2B-8947272B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49AD0F-29A9-D149-9C8F-DB8CCC3D7C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0" name="Bilde 159">
          <a:extLst>
            <a:ext uri="{FF2B5EF4-FFF2-40B4-BE49-F238E27FC236}">
              <a16:creationId xmlns:a16="http://schemas.microsoft.com/office/drawing/2014/main" id="{212933AF-47D3-EF44-9F7A-421D22E1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B9A3A8-5FA1-A740-8E8E-32E21CBCAB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2" name="Bilde 161">
          <a:extLst>
            <a:ext uri="{FF2B5EF4-FFF2-40B4-BE49-F238E27FC236}">
              <a16:creationId xmlns:a16="http://schemas.microsoft.com/office/drawing/2014/main" id="{2A192828-405A-2D46-8F13-8056F30C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917317-147F-D34B-9C29-6FADE9AA13C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4" name="Bilde 163">
          <a:extLst>
            <a:ext uri="{FF2B5EF4-FFF2-40B4-BE49-F238E27FC236}">
              <a16:creationId xmlns:a16="http://schemas.microsoft.com/office/drawing/2014/main" id="{CA93A8D9-5015-264E-93C3-2DDC19EB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59BB39-0CC2-5D47-A1E4-29707DFD9F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6" name="Bilde 165">
          <a:extLst>
            <a:ext uri="{FF2B5EF4-FFF2-40B4-BE49-F238E27FC236}">
              <a16:creationId xmlns:a16="http://schemas.microsoft.com/office/drawing/2014/main" id="{D74719CD-9B6B-CF4B-A5DE-8ECCDF24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032AAD-EC4D-964C-A821-66534B1002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8" name="Bilde 167">
          <a:extLst>
            <a:ext uri="{FF2B5EF4-FFF2-40B4-BE49-F238E27FC236}">
              <a16:creationId xmlns:a16="http://schemas.microsoft.com/office/drawing/2014/main" id="{61F64B93-5028-664E-9473-9FCE604E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BF2102-4284-7945-9E3E-5458BF7E0C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0" name="Bilde 169">
          <a:extLst>
            <a:ext uri="{FF2B5EF4-FFF2-40B4-BE49-F238E27FC236}">
              <a16:creationId xmlns:a16="http://schemas.microsoft.com/office/drawing/2014/main" id="{548D109A-7747-AE40-9EC9-98D4671C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60A39-DCE4-654A-B004-334CF7FFF9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2" name="Bilde 171">
          <a:extLst>
            <a:ext uri="{FF2B5EF4-FFF2-40B4-BE49-F238E27FC236}">
              <a16:creationId xmlns:a16="http://schemas.microsoft.com/office/drawing/2014/main" id="{5C3E1ED8-64BE-A943-8CB8-AADB6C7DB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76277-0B80-824D-937C-69F277CF59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4" name="Bilde 173">
          <a:extLst>
            <a:ext uri="{FF2B5EF4-FFF2-40B4-BE49-F238E27FC236}">
              <a16:creationId xmlns:a16="http://schemas.microsoft.com/office/drawing/2014/main" id="{CA387812-8F15-3447-ABAB-D59670DF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4F1984-0894-3549-8BCA-42882F696B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6" name="Bilde 175">
          <a:extLst>
            <a:ext uri="{FF2B5EF4-FFF2-40B4-BE49-F238E27FC236}">
              <a16:creationId xmlns:a16="http://schemas.microsoft.com/office/drawing/2014/main" id="{70FC1D15-8984-9448-B343-45B4DC4A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7AD13A-951F-E149-A736-35BAF99D7C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8" name="Bilde 177">
          <a:extLst>
            <a:ext uri="{FF2B5EF4-FFF2-40B4-BE49-F238E27FC236}">
              <a16:creationId xmlns:a16="http://schemas.microsoft.com/office/drawing/2014/main" id="{ACC05186-5FE2-D148-BDCA-C5D5A74B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0B4F43-E128-454F-90D7-4BEAFFEB4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0" name="Bilde 179">
          <a:extLst>
            <a:ext uri="{FF2B5EF4-FFF2-40B4-BE49-F238E27FC236}">
              <a16:creationId xmlns:a16="http://schemas.microsoft.com/office/drawing/2014/main" id="{C4C8806D-58F7-8041-866E-C693C4E7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D4207F-41A6-864D-AD39-C1A71AFEC6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2" name="Bilde 181">
          <a:extLst>
            <a:ext uri="{FF2B5EF4-FFF2-40B4-BE49-F238E27FC236}">
              <a16:creationId xmlns:a16="http://schemas.microsoft.com/office/drawing/2014/main" id="{E11F310E-D3B0-7243-9740-8544FB03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C8170B-0480-8A4A-A40A-6DDD56E2E9F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4" name="Bilde 183">
          <a:extLst>
            <a:ext uri="{FF2B5EF4-FFF2-40B4-BE49-F238E27FC236}">
              <a16:creationId xmlns:a16="http://schemas.microsoft.com/office/drawing/2014/main" id="{CE1C0D36-8149-EC4A-B775-6DC08457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5FE77-B225-9C4F-9A17-B913CA4DC7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6" name="Bilde 185">
          <a:extLst>
            <a:ext uri="{FF2B5EF4-FFF2-40B4-BE49-F238E27FC236}">
              <a16:creationId xmlns:a16="http://schemas.microsoft.com/office/drawing/2014/main" id="{40827BAA-100E-4641-B36B-41E60AB6F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000761-1111-2347-82DC-952D5D5799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8" name="Bilde 187">
          <a:extLst>
            <a:ext uri="{FF2B5EF4-FFF2-40B4-BE49-F238E27FC236}">
              <a16:creationId xmlns:a16="http://schemas.microsoft.com/office/drawing/2014/main" id="{CDB3DE5E-3794-F441-97B4-1BCD2D6F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82B949-3916-AC44-9CCD-D4AAF6D85B5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0" name="Bilde 189">
          <a:extLst>
            <a:ext uri="{FF2B5EF4-FFF2-40B4-BE49-F238E27FC236}">
              <a16:creationId xmlns:a16="http://schemas.microsoft.com/office/drawing/2014/main" id="{9DB723C7-9098-7F4F-958F-E29B5C31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6D6829-578C-F34A-AE26-70E5037C55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2" name="Bilde 191">
          <a:extLst>
            <a:ext uri="{FF2B5EF4-FFF2-40B4-BE49-F238E27FC236}">
              <a16:creationId xmlns:a16="http://schemas.microsoft.com/office/drawing/2014/main" id="{2816C4C4-074D-4541-B9DA-2505CF45F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1E53B1-EBC7-E144-AE6F-0FFE0A4BD5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4" name="Bilde 193">
          <a:extLst>
            <a:ext uri="{FF2B5EF4-FFF2-40B4-BE49-F238E27FC236}">
              <a16:creationId xmlns:a16="http://schemas.microsoft.com/office/drawing/2014/main" id="{A67A5DD8-A53A-104B-AF0B-7B108193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AE4B41-0DE1-5B4E-AD44-84FFD63130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6" name="Bilde 195">
          <a:extLst>
            <a:ext uri="{FF2B5EF4-FFF2-40B4-BE49-F238E27FC236}">
              <a16:creationId xmlns:a16="http://schemas.microsoft.com/office/drawing/2014/main" id="{9744D4BC-79E7-894E-A9BA-B9A20123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F39FDB-251E-1840-896A-0410590CCD2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8" name="Bilde 197">
          <a:extLst>
            <a:ext uri="{FF2B5EF4-FFF2-40B4-BE49-F238E27FC236}">
              <a16:creationId xmlns:a16="http://schemas.microsoft.com/office/drawing/2014/main" id="{9373AD83-C57A-164F-B064-99F084B8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A6FB58-0D8D-1D44-9F0B-F239C1FA27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1" name="Bilde 200">
          <a:extLst>
            <a:ext uri="{FF2B5EF4-FFF2-40B4-BE49-F238E27FC236}">
              <a16:creationId xmlns:a16="http://schemas.microsoft.com/office/drawing/2014/main" id="{DA17DEF5-89CC-254F-A34B-42FEE2B4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077687-E929-3E48-8C5A-129B197B1E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3" name="Bilde 202">
          <a:extLst>
            <a:ext uri="{FF2B5EF4-FFF2-40B4-BE49-F238E27FC236}">
              <a16:creationId xmlns:a16="http://schemas.microsoft.com/office/drawing/2014/main" id="{D7E490FD-BC70-6A4D-A377-9A7568BC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AAFCC-AB36-4948-9444-AB5B3A5261A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5" name="Bilde 204">
          <a:extLst>
            <a:ext uri="{FF2B5EF4-FFF2-40B4-BE49-F238E27FC236}">
              <a16:creationId xmlns:a16="http://schemas.microsoft.com/office/drawing/2014/main" id="{230F5231-478A-BA40-BDFA-D6F8D354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DFD8E2-5E7B-5A4C-B7FD-B557F342721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7" name="Bilde 206">
          <a:extLst>
            <a:ext uri="{FF2B5EF4-FFF2-40B4-BE49-F238E27FC236}">
              <a16:creationId xmlns:a16="http://schemas.microsoft.com/office/drawing/2014/main" id="{81381C5C-4828-2245-9C23-9BD509D53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5C2D17-E657-B84D-90CC-AD2E9BC746A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9" name="Bilde 208">
          <a:extLst>
            <a:ext uri="{FF2B5EF4-FFF2-40B4-BE49-F238E27FC236}">
              <a16:creationId xmlns:a16="http://schemas.microsoft.com/office/drawing/2014/main" id="{88B9272B-59B9-3D44-882A-0E9187A4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F471BD-FCC7-5F4B-B66F-AD3B7DD1E83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1" name="Bilde 210">
          <a:extLst>
            <a:ext uri="{FF2B5EF4-FFF2-40B4-BE49-F238E27FC236}">
              <a16:creationId xmlns:a16="http://schemas.microsoft.com/office/drawing/2014/main" id="{CCD50282-E454-054B-A584-8A878BDD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40F7D0-4CE6-CD4D-B1C3-4D8DFF860C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3" name="Bilde 212">
          <a:extLst>
            <a:ext uri="{FF2B5EF4-FFF2-40B4-BE49-F238E27FC236}">
              <a16:creationId xmlns:a16="http://schemas.microsoft.com/office/drawing/2014/main" id="{1696E50B-2645-D647-B8C2-9EBAB257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4C66-CDC9-9D4B-A191-1F79A6CF973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5" name="Bilde 214">
          <a:extLst>
            <a:ext uri="{FF2B5EF4-FFF2-40B4-BE49-F238E27FC236}">
              <a16:creationId xmlns:a16="http://schemas.microsoft.com/office/drawing/2014/main" id="{6EE6CCAA-3E8F-D74E-8682-E89B9ABA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D85C48-51E4-C041-A2AA-AC2ADA4032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7" name="Bilde 216">
          <a:extLst>
            <a:ext uri="{FF2B5EF4-FFF2-40B4-BE49-F238E27FC236}">
              <a16:creationId xmlns:a16="http://schemas.microsoft.com/office/drawing/2014/main" id="{45A16833-7290-1849-A9BA-63ACC385C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7CEDD0-FC0A-9E48-8966-DB43FB0BB8E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9" name="Bilde 218">
          <a:extLst>
            <a:ext uri="{FF2B5EF4-FFF2-40B4-BE49-F238E27FC236}">
              <a16:creationId xmlns:a16="http://schemas.microsoft.com/office/drawing/2014/main" id="{B76F598F-0DB1-114A-B6D3-3ACED72F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2D7401-032A-C047-96F0-8FC6A9D7BF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1" name="Bilde 220">
          <a:extLst>
            <a:ext uri="{FF2B5EF4-FFF2-40B4-BE49-F238E27FC236}">
              <a16:creationId xmlns:a16="http://schemas.microsoft.com/office/drawing/2014/main" id="{3F30FCD5-54E4-7A41-BC90-A0DBB583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B8ABD9-4093-B54C-B88C-D6FDB8CF359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3" name="Bilde 222">
          <a:extLst>
            <a:ext uri="{FF2B5EF4-FFF2-40B4-BE49-F238E27FC236}">
              <a16:creationId xmlns:a16="http://schemas.microsoft.com/office/drawing/2014/main" id="{3F9801AD-2DCD-6E4E-BA09-47BD1444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3F2A78-64D6-C447-BEC8-32E17D4D90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5" name="Bilde 224">
          <a:extLst>
            <a:ext uri="{FF2B5EF4-FFF2-40B4-BE49-F238E27FC236}">
              <a16:creationId xmlns:a16="http://schemas.microsoft.com/office/drawing/2014/main" id="{8898E85B-EB44-6647-AB83-5D023864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62276-1F59-5847-9E64-372A0DD6E2E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7" name="Bilde 226">
          <a:extLst>
            <a:ext uri="{FF2B5EF4-FFF2-40B4-BE49-F238E27FC236}">
              <a16:creationId xmlns:a16="http://schemas.microsoft.com/office/drawing/2014/main" id="{38C08206-D121-DF47-B1AF-3A7A1D9B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488831-E80B-9B46-95B3-EFDD9DF48B4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9" name="Bilde 228">
          <a:extLst>
            <a:ext uri="{FF2B5EF4-FFF2-40B4-BE49-F238E27FC236}">
              <a16:creationId xmlns:a16="http://schemas.microsoft.com/office/drawing/2014/main" id="{0404E57B-44E6-1343-83BF-4CA51B0C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A7BBA9-7DA0-8C45-B096-1995F3C539E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1" name="Bilde 230">
          <a:extLst>
            <a:ext uri="{FF2B5EF4-FFF2-40B4-BE49-F238E27FC236}">
              <a16:creationId xmlns:a16="http://schemas.microsoft.com/office/drawing/2014/main" id="{9F6F359C-839C-3649-A791-3EC3C00E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A02F6B-41A4-F84D-938C-70F798FDFC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3" name="Bilde 232">
          <a:extLst>
            <a:ext uri="{FF2B5EF4-FFF2-40B4-BE49-F238E27FC236}">
              <a16:creationId xmlns:a16="http://schemas.microsoft.com/office/drawing/2014/main" id="{4D42A373-AE1F-6148-B2C0-D78474A47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6247B3-A35B-D04D-A87C-944CC91AC1C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5" name="Bilde 234">
          <a:extLst>
            <a:ext uri="{FF2B5EF4-FFF2-40B4-BE49-F238E27FC236}">
              <a16:creationId xmlns:a16="http://schemas.microsoft.com/office/drawing/2014/main" id="{7159B46D-3EE2-3441-9D2A-806A139B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AC78B4-4AFE-8148-9607-42AD25FDD6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7" name="Bilde 236">
          <a:extLst>
            <a:ext uri="{FF2B5EF4-FFF2-40B4-BE49-F238E27FC236}">
              <a16:creationId xmlns:a16="http://schemas.microsoft.com/office/drawing/2014/main" id="{C3E50F1F-D02E-EA48-8D66-3B848DE9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79FFDA-E7A3-3C4C-A834-E79C10A1FC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9" name="Bilde 238">
          <a:extLst>
            <a:ext uri="{FF2B5EF4-FFF2-40B4-BE49-F238E27FC236}">
              <a16:creationId xmlns:a16="http://schemas.microsoft.com/office/drawing/2014/main" id="{646B923F-8A82-8F46-9A3D-AFC66476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508D77-DF0A-4142-9820-B783042B1C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1" name="Bilde 240">
          <a:extLst>
            <a:ext uri="{FF2B5EF4-FFF2-40B4-BE49-F238E27FC236}">
              <a16:creationId xmlns:a16="http://schemas.microsoft.com/office/drawing/2014/main" id="{87274634-B776-734A-8DB5-6E8A00C5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10E4B7-5A07-DA48-A8C5-A6D3B2C65B4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3" name="Bilde 242">
          <a:extLst>
            <a:ext uri="{FF2B5EF4-FFF2-40B4-BE49-F238E27FC236}">
              <a16:creationId xmlns:a16="http://schemas.microsoft.com/office/drawing/2014/main" id="{6D34DAB4-3DDE-6D4D-BFDD-E84B5DF3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96A49-805D-2E4C-A0DB-38BB967DA4F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5" name="Bilde 244">
          <a:extLst>
            <a:ext uri="{FF2B5EF4-FFF2-40B4-BE49-F238E27FC236}">
              <a16:creationId xmlns:a16="http://schemas.microsoft.com/office/drawing/2014/main" id="{5914C8C1-2DFA-5A4D-8A21-21CE7500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36DF38-A851-A448-9F29-8D2825B70D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7" name="Bilde 246">
          <a:extLst>
            <a:ext uri="{FF2B5EF4-FFF2-40B4-BE49-F238E27FC236}">
              <a16:creationId xmlns:a16="http://schemas.microsoft.com/office/drawing/2014/main" id="{C6EBE509-F72E-F04A-B0B2-939B52BA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8949C5-D146-CF41-9524-A0191EE56C2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9" name="Bilde 248">
          <a:extLst>
            <a:ext uri="{FF2B5EF4-FFF2-40B4-BE49-F238E27FC236}">
              <a16:creationId xmlns:a16="http://schemas.microsoft.com/office/drawing/2014/main" id="{6BC1A3E4-B5C8-FA4D-9366-99B2E7B3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3E2744-1BBC-EB4D-ABE8-D6F0FBCFCC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1" name="Bilde 250">
          <a:extLst>
            <a:ext uri="{FF2B5EF4-FFF2-40B4-BE49-F238E27FC236}">
              <a16:creationId xmlns:a16="http://schemas.microsoft.com/office/drawing/2014/main" id="{90C6438C-DB0D-9943-A936-BF8848D1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ADFA4E-F85B-9842-B9F4-CD2A54AADE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1746E11-D6A0-4675-842D-68245532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48F717-1AC6-4343-BE09-23FFFD04E8C6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29E27B68-4FDE-4505-81D1-4B819292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6E7EF-E741-43AB-AC73-72AECD36670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FA02F69-30C1-FE47-B25D-F9CD10CE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F883D5-C77E-B84B-A73C-8F589CBBF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09D5021D-2C68-A440-9471-11127C76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BE651-2931-614D-A865-0A8420F3612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ABBB00F9-BAFE-A340-8266-8899AE49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A39A38-0834-E84D-9C3F-7E3A05C8EB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FE6CDC7F-6EE9-8B4A-BB03-D4AEB5A1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D8D42-94E0-B84B-89FC-295D447F34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643F7429-C973-5F47-BEFA-B54A8E31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5BA45D-610E-E247-97F2-11547BB896B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9B47FB5-85BA-9E4D-9E8A-3D83BF6C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71E648-54FE-0D41-BF2C-E5AFC171738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B82608B-FEFC-7B49-BB35-6338BBE9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071560-ACB0-F74E-8730-4DA3A98A163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211C4E86-7D98-7B43-BFCC-615B68AA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0AA32-2B2C-8848-9871-165EC872B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72DA3122-42E1-7E43-8006-DE6CE6AE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7B1EF-394F-2C45-A9ED-1A93DD073C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BF8137B4-6514-3F45-AEEA-AEDC5941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C6519B-D090-E341-AC85-147AD239B2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099B5A1-5820-FC4E-9FDC-C9AD78AF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284989-4A65-6B43-9867-195EAEFDB2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BD6178B-958F-6041-99BC-77056C9A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057FA-708A-CC4F-82C5-63CF61AF47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51743A53-745C-EF48-99DA-C97E043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85AFAC-482F-F64E-BD0C-000FFC3722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818568A-EA77-D94E-BC63-5994E5A5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6CD9AD-7FA3-004E-BA5F-BB87B1E247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1A5F8DA8-4D28-5D43-9C7D-DA2E11E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5659F-2706-814E-AB5D-5FB439A30E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68DC33F-9B97-CE4A-91C2-30A39222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386305-75D7-B944-85A6-D6A3A8D3F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F2E16F-4AB9-3944-ABFD-1E95D877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7BE5D0-F7F6-034E-B16F-481D252544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09F86868-A395-7B45-B648-B852A963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47588-FF14-804C-917B-C1EBE3904C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4526296-A392-C243-9F60-3D12F4AB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79D5CE-CD4A-3347-9BCE-E4D06B13BC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020E940-E4AC-2E4E-879A-46F46FE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9969E0-6D89-1549-92E5-22056B92D1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5EC48C7D-0CE7-7E47-8E47-E557EC50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6DA524-0173-D642-894E-8D21C1F5E3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B2E3C3F9-A083-A147-AE95-8D531675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315EFC-D151-C841-B485-1AFA2D83BB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B7DCE139-5D9E-4D45-AA3C-26C08FE8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8879C8-C636-3744-8B7A-C32412D3A6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77A4D376-430B-064A-9DCE-41BC78D4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231624-C964-5040-A8C8-70F844C460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A85A9D82-BA0D-0041-95FE-0E0FF1CD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83DEBB-4973-DF4C-8B9D-E10A890BC5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584A60C-CE26-114D-AA75-D46CBBD4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445958-31E3-984D-BA3A-E4DD8E61E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88218937-3257-B94A-A90A-716E3DA8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421837-C000-7047-BDB3-D6C8DFEFEC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81302CB5-FB2B-3844-8881-664C158C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46B2D1-E21F-2E40-A028-4ECDCEFA65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E118BB10-4B93-2749-809F-98AC9A63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F12877-F7D6-0C49-8A25-E0A1BF7682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D439CFC-C59F-E84C-AB9C-3BDC3B91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0D7F77-9F19-FD40-87AA-B5A035DC03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75AC504-72B8-B24C-A062-BE9F2DF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71FCFD-9427-2641-B278-8E50C84CED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B03B39F7-1F24-734E-90C2-6D2C4EA1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E0B801-CD26-9E4B-91AA-A17B860E9F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5901B1C0-68E8-4A43-89C8-F31E5B08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F0045-3944-324A-B9F1-76382583AF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D3415A1F-B075-944D-AFD3-7534BE7C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F9B0C0-9867-C047-9621-A3C8AC91E8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E0E7D579-7D3B-6D48-A472-23D5C057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" y="137160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AAC37A6-503B-4EE5-9D39-B176E64F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FA2571-6942-4118-8FE6-4FCE15D654B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4E364016-A70E-45C7-B1D3-1E0CE83E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018D87-6671-4A21-9F45-1F0F5E5D0951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7E2D29E-6DD9-394F-8FF7-791176AA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2ED2F9-C2E9-0744-B1B9-53B2F6B3C41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F58E026-DC24-AE46-9375-0D9A088A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676FB-57E9-FB41-97E8-AB522A49018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126401A-63EB-2D4E-BB83-6D3AD03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3FAFAC-06B4-4E46-87D4-6383E11D4D0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A9349BB7-E587-0740-A63A-A50D7090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CE2E17-7E40-C74D-9BFF-7805165E52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4D8F3E4-F824-914D-8AFE-1261C6EC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7C4323-E684-7041-9149-A80B208B8F8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ABFC6FAF-30EF-0146-9D61-E6F6D69F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1B6821-26A9-F942-A016-26EB5350640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1583997B-EDA3-244C-967A-499C1F80E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90B653-084F-F14F-B9AC-90F99647D0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A9B288EE-82F3-0F44-AB32-728B668D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F807E-3822-0E4B-ABC4-E2FC063506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6D6C8C63-FE02-7C41-9850-BE38411A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9CE05-F74F-124A-89C6-1B306EB65E1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298B3FA5-C635-ED4F-863D-9970B7B5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BF5825-2B03-444B-B37E-69F8BAFBDC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7F4688A0-FFAF-B94C-B773-3E9F4590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BE7E58-B398-F44C-BDBA-60AF170EE8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142EC4D-98AA-DC46-8AB7-C281F645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DE88FD-AD4D-8E47-A2C8-E9C29B356F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05C9592D-01DC-2F4D-8064-321B2229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6A5C9-5D3E-5344-BBE0-5FB487B986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993E4506-9799-D540-9BDB-3FD62A1D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CC8CFF-60D0-BB40-91CB-ADE4E1CF3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D8B6B933-F0F9-FB49-AADD-00F4551C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5A3251-265D-6C44-AC9A-4275B3D805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CB317307-AF68-1340-80F1-9C30FB30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D8B5C6-FBA2-774A-906C-DEA47B0D1C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AC9F0E-2F23-8547-9D24-A82A31D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EC728-2FF4-CB49-A819-8381356734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026F4DC-FE5F-F44A-9C4B-15FEB003D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81B6F5-AD93-6D40-9FD0-5111D776EF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50B46045-7D84-9249-B1E1-C2BC71B5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2E706A-9408-6D41-8B73-E2E2746A9C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83F81A6-9887-584B-B076-23320694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A67D69-BA33-144C-B624-2F42C4BF7A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B77B596-653B-C846-9F81-71667AFB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A49DBE-34F9-834B-B8B9-D94D190263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F724B9A6-AD35-0347-8576-95CF854A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610497-26AB-0D44-8D65-EFB07844F9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6232C4CA-CDEA-3447-A954-61A46A01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DC5AFB-1DC2-C745-8963-A4F57B1AE0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BEB76237-762B-4742-971E-5D15741C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7B4371-95FF-1446-800F-A7C9ADD4D4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4BB2BC1-23B2-3B41-ABC7-4CB383B8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31075-C680-6F4B-9C35-F85907CACC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14DE982E-F1A3-0D47-8E56-DEA35390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F447B-6E1A-524E-AC5F-776A3B48DB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1F8E1141-95A2-D44C-8DB5-7891873C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21DD85-F8C5-0845-B368-0C631269B32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BD779D46-AFFF-9847-8B58-5AFCB76E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6EB04A-71D4-8A4C-AB2A-0CBE211A57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C346532B-7FB1-E644-B133-EB6865A6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70BAE9-932D-5744-9A87-163E18E71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DFEAED4A-F591-D741-AED8-C9385DD3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C16BEA-E47C-D547-ADAC-5564401883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15939BB7-0893-B448-A1A6-B6E6578F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5A71B1-C7F4-9243-9AB7-DAC7772F00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1EDEBE75-109A-7D44-8F17-C4EC2FD7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65C89B-517A-4A49-BEE2-09AE0B1C8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84FCC769-8D4F-5A47-9BDC-D4712457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0D340D-B90B-5849-829C-D8A62C51FD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CA45749-D2A9-4145-828D-3C76158A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3EAE12-A97A-7243-9F27-29A12FFDDE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67733</xdr:colOff>
      <xdr:row>3</xdr:row>
      <xdr:rowOff>465666</xdr:rowOff>
    </xdr:from>
    <xdr:to>
      <xdr:col>2</xdr:col>
      <xdr:colOff>609335</xdr:colOff>
      <xdr:row>3</xdr:row>
      <xdr:rowOff>1557865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12AE2ECB-4EA5-6044-9E3A-8030A5FB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3" y="13377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F595D092-210E-0F4C-98EA-A8CAB1D1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676445-4D90-A94E-9D9F-C516F58165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75254EE0-FA2F-634F-AC6B-23E9D0116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940073-F21E-D54C-B8AE-786092C381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F393F974-08BE-A346-9A92-BFB1F05C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A3BA26-A412-6D41-B9DC-711E0B0DA4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A59186AB-147A-8A45-840E-0F97291E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C120A5-881A-854D-93DE-A509530183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42E048D8-2EE6-7847-AD45-4420DC60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A2F16-4AC5-AA40-8387-AC038ED35F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4FB29C4E-57CF-8749-BB97-57B97B40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89465B-400B-D34C-A8C3-0A0A499DB4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523A9751-131A-244B-97EC-334271A1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C9077D-D7F1-4744-B66C-2722955337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5C5ACCF2-9696-EB47-B4F2-46FFCAB4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9E2666-B48C-9E4C-BAA5-847B20EC4A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5CBB624-7CF4-0C45-8E91-7C16F18C3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1846C3-6741-0440-9B7A-37D0E72A0E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B3B26638-A2B1-7245-A107-38F33C1E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B3F2E6-6AF5-104D-8220-FE8F791953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93D75702-58DA-274D-8163-D55A14394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64A377-09C7-844C-BF1A-DEFCDE575A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C37CBAF4-1F14-0C43-A455-4075C0B0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93449-7F8D-DC4F-B773-382EDDA12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45FC439F-9851-7D45-8E80-91F91687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9E2D2A-BF16-0E4A-99E9-83C86113E3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8AA1A59F-8746-2B4C-9FC8-032934CE0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817FA-B4AA-E449-8CF7-0810546A74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5E535BE4-7DC1-6E48-855A-3FAB1009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BDD493-F198-ED45-9498-FE3407587E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44F9E7F5-72C6-2B4C-9F78-E3710647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8FDE3D-0BAA-184D-A96D-8C4252F0B0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83816DEF-1BB6-6D4C-B77C-4A58CEC8C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28D7E3-4305-214E-BAD6-BAFA066785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2CF1AF2F-FAD7-E545-BB01-81E2E503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C02C4F-BD48-144F-A65B-3598B16C4D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0246618C-5BCA-544C-A3B5-E4EDDE47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A69F28-ED41-8A45-A149-D873D22835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A2AD1298-8B2E-D347-A749-EB2688BA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879BF9-470D-7E4C-85EE-B8421A315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2379F1F1-43B2-2D48-A9A5-73026721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976D8C-F2CF-794C-9B93-E44E1F3CF8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ED41AE03-52E6-1D4A-BED0-F7B848F3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75C9A-9A6B-2A44-9C18-742DF5787F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39532254-374E-E649-9F46-C54083B5D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992721-3308-624A-84BC-B59932D012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C6147443-6038-0346-9A4E-451CBB05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6A5E89-3F64-BD4E-8AED-EF0469B285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D9975D50-B967-0B4A-BE24-5B566D3E0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928077-D610-CE4D-B971-00BEF89EC8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AFF9AC2B-1018-6643-871A-F4CA53A2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AC6A70-008F-F04E-8D9D-2D8E402F08D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A93B8C68-D8A6-9D4E-B33D-AAED58BC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36094A-B5FA-4A43-88A7-4544E2E6CA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DE82980C-9592-3E41-AC1D-0AB8DEE1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F4818-019F-3748-A51E-2FE6429D26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C9107F5E-8F33-8F43-AC69-4A14E2682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D5C56D-FBF2-974C-A9B4-1CA0E91A7D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414294B3-2982-CF45-8672-EDF66F3F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109F5D-5483-5141-BDE8-4F1F160E09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F61AF0E4-334F-8F4E-9F10-760B3E8A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CEE5A-B5A1-9148-84A6-2BBFF0D426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8150F241-817C-B442-B3A2-CF87B243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DEA4F7-8F89-5A4F-93BE-6F1C01C08E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F5C2695E-6D8D-5C4A-B0A7-848DF66C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8180D1-983E-3B40-AEB6-0DF6A3351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3F207B8B-9543-494B-89C9-36B082440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DBC46D-3A67-BA43-BD50-6EC5FE978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D0F48D0D-F0BF-1445-9848-3AFDFB1B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DCDD8D-148F-4D48-B961-6EB14BF2BA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6EB39905-006F-0F41-8ED2-3F144A1F6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8CA956-8153-4448-B1D8-C68A47A7A8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61920EB-AA2E-0948-8A79-151C0A21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AAC1D2-690B-E54F-B2B1-2A534EA5ADA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3ECCE6A2-5619-EF41-9920-E1388F302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B7F046-EF5F-F84D-B152-88C36955D06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90E7F5A-33DC-8E43-932B-62ACDF829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E34A9A-5C4F-9C48-B408-BCF94646CB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72DBE982-AA99-BF4C-8BF9-AD82B95E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15E3F3-F51C-6947-9231-1687B07F05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08C8F1CD-2B63-2244-81FF-7D6D612D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735878-6A7F-8A44-88ED-239F15FF212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621D9C34-3B02-5A46-BB45-71EEF0172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E7FDE1-61FD-824C-94D6-AAE78ACCAA0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BC81E67-2DA7-9241-9DA9-149083341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722406-CD4F-E34F-BC92-D5E7111C6FA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DA7462D1-6E43-0A4B-9BFF-11A9B35C4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C2BA4E-2FEE-AE4F-B07D-1828B1F0E9A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E8C5807A-E72E-DF4B-9FC1-827F9FE4B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31611D-A642-B345-AEC8-6709E6766F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83084639-D5DE-3044-8868-56666FE9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D2DB92-52C4-7B43-9F21-5B7778D912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1AEAF061-F95C-4146-B30B-911B71A6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B03AD6-22C5-4D4A-BEFB-4EED7F482BF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B0BA155F-E660-534B-B78F-B754A8D5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A7288E-E761-C046-BC05-844351007F4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B80C79B4-5537-3740-A621-F43D0F13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37748-6B59-1D49-80AA-267D0757EBA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C5DB3FE9-EC4D-9A44-93E8-00601812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5D0024-E641-EE40-B7BD-A3721F6A06C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F5B29BB4-9319-A248-886F-D3412DA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85E5C-83CA-0A48-9DD9-5F988F3C0C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40B742B7-06CA-1C46-823E-EDF68A8A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EEC83E-62BE-E34F-BBD2-0E6381AE5E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96ADC37C-8441-6549-B582-0CF945D2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EA299E-300F-7447-975D-C306EE168D9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A66CB35C-0C09-9A45-AC45-B47C9297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32DD96-BB8A-4146-B931-8EE03D1A8C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CAF061F2-202E-5840-8E49-32107D0B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D01BF6-6636-8047-97EF-C647FA539DB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8D872EC6-6B6D-6746-BB8C-89E55F84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60FC22-DC82-DC40-9FDB-1BE93B110A4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38960D4E-DF12-3C42-A7E0-8B927DBB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2339CF-D273-7F48-A600-C7B94D86895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F7A0204F-0E9E-BD49-81AD-5D058899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239D0C-2A3B-A74E-ABFC-142574D9EB8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73F16812-D4CB-4A49-988F-CC5DBB1EE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D71564-C69A-F445-9473-FD22C65F3D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BDFFD26A-1B30-F14B-857E-AA98409D8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4E95A6-1242-8445-8160-6425A367BF0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1CD319A9-469A-7B42-9231-CDE4198D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3AB982-E784-434C-BC34-69D3DC0B0CD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DA594121-2280-BD48-8EF6-05D7C1A4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2F21D9-2541-9E48-9AA2-D8ECC1FD26E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F7602BAB-13C7-43DF-9EE3-54245CA9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02051-3B9A-4511-B684-37EE2DE8BE6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7B756DAE-7528-40CE-A954-BB6A2A3B1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AC308F-C8C7-4393-A497-49AD0C75BF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795B414-6592-5947-BB9D-17ACF947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67F1C1-B11F-1546-AB1C-E460B55705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31D308DC-4ADF-1743-A7DF-5BEBE1BE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DC5D26-CF55-3347-9046-55CAB350135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C3AAC24-637A-CF48-B5E8-1B0C870D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4F552D-05CA-0343-A08B-8E1FA635B27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B92A7E11-2EB2-D142-87D1-A07BC378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EEA70C-63AE-8446-90F6-0905AA05DC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FBDE6965-8B5A-7242-9533-40A71251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26DDC1-9EF4-C54B-A2A7-73A181E1A9B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5746D5E7-67A4-634E-B78F-F7D764DD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FED2E7-91FF-014D-A6E1-B5DC06C483A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56E59D0F-EA11-5A4F-9805-5158209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CD86C7-6D2C-F940-88C9-89F8914852B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54FE6E8-63DA-3A45-B754-899E17EF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160C36-E928-224D-B77A-99E3E8F207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FF2830DC-F1EA-9844-A586-0ADA5DBB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7A52A-1DE3-C047-B42B-56EF499BFB5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D11E618-A977-0042-8024-373BDC3F9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2946D-3D00-5244-A62D-1C4D698AF43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CDA7014-A202-FF44-B054-7579C755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4E2C5-F7E9-F94B-BFC4-C707D9BCB5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58E6966-3FAC-4947-AA4E-A7456DD4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FADF2F-A1EF-DD45-A900-84E30AEB7C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33454BC0-2CB7-284D-A82B-14D32CD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1F0E27-2509-FA47-B55C-CB7AD91C3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C6382B8C-FEBA-494A-B5D1-8410FC78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38B35-CCF4-3947-9389-2520349986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3FFA1AF8-7C4F-9441-92A7-9F648CAD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42E221-D52A-B643-8E6B-2E27DA4694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8D08DF6-20D5-D341-B6F6-38EE4867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966EDC-AE46-524E-A497-2D2DA1164A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C55401DA-42AB-CA4A-9C2D-EA0A0538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BF541-84D5-414C-B16F-85828A01A7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C60C3C8-7D20-F148-AD8A-BCBE52D2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BCAB71-ACE3-9C49-BC37-2DC7AD8903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A6701415-31D6-B946-995E-F42EC67E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0F4FE9-6C77-774B-B030-CEA73E88E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5726CBB-2802-9943-9A63-7F2FF41C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C2013D-A11C-8F43-9EF1-C06FE6B802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454438D2-DD80-634E-8FF7-81DDA472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CF8E0-2A63-654F-BC99-4133443A02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6C17ABC3-F7FD-1449-8BDA-69AA8308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9232A8-63E3-7947-BB70-0EA1F71097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AB143E21-EBC6-4742-8F59-71A66A5F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ED1A29-00E9-054E-80DE-45DC170E68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98D24FEE-8911-1B46-BCF1-2F401BE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FF73EA-CAD7-7D4B-BBA9-C7FA5E9787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DD2DAF3A-6251-494D-871A-4B460B6F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5927-0C2A-5A49-A67B-106B31C977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501AB1F2-B438-1549-A879-87EC1DCD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5313BB-C165-664A-90C7-1C4AB65090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C095934D-D867-534C-BDD2-B04AB04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B793E-6EDE-3A44-9B41-3E936A3F8D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54CA205C-038D-934B-BF86-583B8A5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0979D-F2B5-964D-A7BF-FC0C58784DE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9616468-AE20-9540-8F38-B3A9A3BC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3EE1B-8D6C-E742-8AC9-F25ABBCB97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2AB43D1A-F8B1-9048-806E-5C592D7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50E49E-ADCE-5946-BE4F-27F434883C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9F1CB240-2DD7-064C-9B5C-0EE9A9EB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4DCD59-BFD2-0448-9E48-2527CB017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3E5BE550-670E-E440-843B-C5C9FA76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34D1A8-B561-A644-8285-03034CF312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AB7F8D4B-15F3-2C4F-AF2B-5C8BED1C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6BFE8A-2F1D-E14C-8947-7F9CBB08E2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BE35AEAE-C79F-144C-873F-7C729E23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EE397-9BB7-5141-BD58-118C1C496E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84666</xdr:colOff>
      <xdr:row>3</xdr:row>
      <xdr:rowOff>474133</xdr:rowOff>
    </xdr:from>
    <xdr:to>
      <xdr:col>2</xdr:col>
      <xdr:colOff>626268</xdr:colOff>
      <xdr:row>3</xdr:row>
      <xdr:rowOff>1566332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4E1AAA22-3A08-EF47-88BF-7423F81B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66" y="134620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7DEF53B3-C082-994E-B78D-FA1D4646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E43B89-56A8-5D4A-8D37-B33F5F8A60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5A871997-315E-D949-9EFF-6648E683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AEFAF-FFA3-754B-9432-CBEBFF3F0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EC4F816E-9A55-A14E-84B7-BAC4B6A0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DE809D-847F-5745-AE3E-6BDFD54FFD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F3871FDA-2407-4D4C-BBE5-0AA0623B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8724C8-4618-4142-8AC2-B4FFFD12D2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17F3A762-A479-9644-B1D6-E9D89D63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012740-D1D6-654E-AE4C-2923B0D78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67648800-F444-9344-B642-3334B917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A9947F-39F0-4745-977A-8540923E66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E108D327-017B-024B-AAC8-15A9C27E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745752-3DAC-964B-B33D-82A23C3765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FD3D69F3-76AB-7F4C-B853-0AEDEF9F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FA0358-26A5-FC42-AD98-5923FF75BE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082E1C84-FAC1-2D43-9E81-F185A258E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2C41CC-4963-F144-85E4-B890E04C07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A6F9AD67-697B-5E4A-8BCF-74705630E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756EF-0C91-9545-967F-2E998AAA65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57EFFB7E-EFCC-2243-9F04-ED1B06DC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4BD89-7E3D-B347-B0DF-881E5D8B58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6E99A652-B620-E143-B4A5-8F1293F9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06B70D-CECB-1744-98CF-F7FB3E7D00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7A5F7303-F958-9046-A24F-54F55F41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641942-5723-CC4B-A965-51BE23D733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F91BC4E7-0864-8141-BEBD-37C6C60A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1CB290-A676-3F44-AC85-45264A89BD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C297BC19-AA84-D84D-A40B-3757F2E7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FCF3A4-F2F7-2849-8D3F-445DE68A62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19F3B4D5-A5EF-BF49-AD70-25A68EDC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1CD0A7-6FEF-CD43-8FC9-416CE09607A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E9FF0AAB-8A19-DD40-A6AE-58E732D6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C0E24E-41F9-A348-BC70-6B9610F905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1CE9132F-0A11-8D41-A69A-054C75970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F66DE5-2448-AA43-9063-C4832B7A048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045D729D-F1DC-B440-8305-D107E023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1ECB16-D181-5049-B748-20734D4D7F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ACC4F6BF-8217-2442-B5FC-4788F1037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F58D44-1BB7-D14F-BEFD-936587BBE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60ACCCBE-77F2-964F-B9B7-690C27D36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E5054A-415D-B843-B0BF-FA28AAF21F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3EA2B2F-8EBA-5540-9277-89CC1C0EB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B827B5-4B3C-5344-BEEF-8C59F02870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1E58BD1C-FE8E-FA45-95F5-C500560C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59D40A-D71B-3F42-8894-C7610EA0C1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01BF392D-7162-9C48-BAF4-7BC5AB4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BEC501-23F9-C043-9687-13A2924552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C4E59692-135C-7246-A1CB-55F36AD3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D8FEFE-9CF4-BE4B-B05B-25DE42372B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C6AEAB74-F0E8-1547-A57D-0275A56B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D910B6-5ED3-5C4A-A944-093A6EAB82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F55C0149-20C4-6343-8CA7-DBC64B80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BCBB6-FD5F-D946-9652-9B89FD1F9C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FD884092-9EB0-B04D-BAB3-2F4CCB38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6FF0F0-3F22-4A43-B187-F91ED966E8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DBC126DA-0766-8F42-AA08-C4A5DA17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10C9F6-4B7D-E144-B706-1A5233FBFB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6EB62E81-153F-8B45-8F9B-0179AD14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1EFAA5-B8D2-744C-A321-4D81DCC07F5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EBEFCD0B-3E87-8049-87E3-584058B0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BE983F-CB8D-4B40-814D-A6F58C1716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9ED3DC17-15AC-394F-B58F-63D82B28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4DA65C-2BDF-5243-829F-C72B9692E2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54E9F0F9-CE86-3A4A-A1DA-EBA9CB1E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26452D-033A-E549-834A-D1C309ACA7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EABAC59-6160-224C-A230-79D2EB11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23753D-25A4-0942-A224-5EFF34E7F5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EFAA6812-9E41-7344-B701-5BB729DE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A26D81-3D5E-3E44-9615-39D50A59552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C27E4072-4198-C147-97E4-D2CD925E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382946-C6C9-DF44-8042-7AAF89E6D3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8D8EE1A1-E617-CE42-A6CD-B0174E59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322F2A-1115-5247-87E8-201A6354D67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9E2E3F43-6F2B-BB4C-89BE-C81E9D83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63A00B-FFE2-6845-9B6D-0EA10AD2FD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61CEF34F-C811-A84C-9615-4B3B7CB53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0479C3-7883-5745-937A-476CB5C1112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B89B90E5-3D06-0549-8A84-00A217D0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B89850-A6C0-124B-BAA9-F4724CA427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6E398A94-6E46-F94F-89FB-B7074431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229DC3-BB0A-8A41-BF41-7340C79762D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8216D24-1C27-7446-A804-0F5C4507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31E71C-B180-DB41-9E07-992DC87789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12CFC17C-DD86-1E47-A5A9-336647BA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16D3B0-C343-4549-A821-25628501254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70F191AD-D3D9-D042-A659-BE147365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D21E95-209E-184A-824E-E9B5BFF8824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25F3E770-531F-CE44-BA2B-DD71374C0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51D1-DAB0-6649-BE68-35724EDAC8A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C161D40D-ADC5-C64F-A207-721B1F90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C3E162-6268-E949-B024-081C1E16DC8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A8C92059-DCBE-3A4C-A25C-BDFC70B7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230A3-6760-074F-ABC9-53F5AE22B5C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E8F40F0F-2ECA-0440-9AFE-CE98A01E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EABBD7-B69E-7544-95C4-33A0915AF6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712804C9-5A4A-474D-BF09-84B3AA9B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5AC850-4390-7D42-A1CE-429A3D1EECB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15084731-55F7-7C44-A6ED-062F88D2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7AFF1A-8444-E441-829E-65540424F0D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2A9A209F-ECA0-0F48-AEEF-5EB3C24D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0DA0FF-C2A4-734B-91D0-3670CE1AAD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B4530A3D-3C1B-E544-8913-3A646C487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A24F80-3489-AA48-BA4D-236D0D6939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6ABD427C-8B9E-644A-AAF6-EE614D0B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5BF935-B7DD-3249-A94B-542C20F9965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B0453B0F-79CC-B941-B1EF-65D676C5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68B10A-E820-8749-8CE8-AF0877EA456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F6C5AC1C-A8B9-7348-8752-4CCC893F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7E8D7D-756F-384D-A232-18E2DED4C5E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BDCCCDDB-C132-AA43-8E4B-C6AFA66E7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DF7E72-6FC1-8144-AADC-F5A208CB50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6C85F13B-C153-364F-8F13-1A7D51F06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254E0C-BCF6-614D-A44C-436110CE457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E6A4267D-2505-7048-9FCB-47C08A34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B265E9-C60A-6D4D-AAB9-1F677D0D6BB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4C62D2F6-CBA0-4347-9735-1AAA735C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22DD6C-0E82-A14D-89E0-D18EDB5208F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3DAA61EB-B3D6-EB4D-B7E4-76D51A4C2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B146BA-7C6B-CB4B-84F5-1F49221A5E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53E1A949-60C5-E24B-8D73-BC0920CE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2A1AAF-EF82-FE48-A88D-D6BEBB47A73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324C7E9A-FF92-9B41-98DB-6944461B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89D3D3-78EC-EB49-A2A3-9FAA214E4A1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0F0A44AA-0903-C249-9219-2D4EB789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7F02FC-A8DE-6E4B-9942-426DF8032A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2285D0BD-494E-6948-B82C-DE4287DD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EF40C-5AF0-E04A-94F7-AC44C2B487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EDEB809-431A-BD46-BB44-9479565E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36E795-3588-6140-AB3A-549D9386A0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BEDF922D-2EBB-A746-94C0-48C8868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4149D1-6426-B847-9D9F-90EFB6472D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1FBFDB0F-D830-A449-A009-CF40E3EE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784C9-DD06-354C-9D36-94AF16C1C8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383C9F65-970A-AF4F-898C-1A48BD65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CF4254-DEA7-8A41-9DAD-6FD571CEDA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55E595D6-6A9F-AB45-8800-55993975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2B3B5E-DAC0-814D-A671-45DB370A29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AEDE6C87-3C4A-694D-95F4-91605C8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1F2A77-2D9E-2742-93DB-92A39C7895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E662E23F-792C-114B-B852-C0833BA7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E93F94-F01C-6D45-916B-8D616C361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37BC6FC3-29CA-CB4F-9019-BE046813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5B3D2-BF5F-AC4F-B08B-C3BB8F052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30F0892A-4925-174B-ACA1-714AC1E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02736B-18D1-F648-AF4E-E1CA164D1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4F38DFDD-4DE6-EB48-89CC-9800110C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67ACAA-3288-A742-BA78-ED0F7B02BD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D73E99C1-D96F-2748-A903-CB69C965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2F276-95BF-9C44-A275-4F073986101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600E602-13FC-6349-A72D-384B7F19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5C59DD-1EDC-7C46-A33A-475D99DA6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C55AFAA-97E6-C34A-ACE6-780ACD61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75E947-013C-3C4D-900B-8EF996433D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F320BC16-9364-F140-85F2-7C895EF48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CD6753-141F-514A-9FBF-8C06DED5ED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E2D9C311-1D07-EA4E-806E-E40B9681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2C3A5D-3682-A641-A179-1032EA3AB8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EB75E4E6-8246-A44A-B3A0-DFDE155E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17D40A-5674-594D-97CC-25A7D4B3DD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70A892B-1242-8B47-A51F-2A8071EF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6AF62-E457-AF41-B662-A2300A25D8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3B568D21-0124-3E43-9B90-A94FC600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E69DBC-32CB-C244-B676-495C69F24D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443F706-44A7-CB4A-B3B2-BE477AA7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6B585E-9166-2D49-89C9-3051DB39A1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CCC1571-3D8D-3145-AC43-57C93743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D2085-F06D-F24A-BD57-B703D16F35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05A2C19E-0FC5-3B48-A8BE-64EB90D8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81D7FC-9FA7-1642-B6D5-EAEF2E350D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5EA3EAC-BAB5-4243-A800-55B60C87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6F6FA7-0FEB-224D-924E-427F5BD9C5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C22DC46C-3232-9449-B925-6563F0E4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410D33-475E-1747-84E6-7EEF662D2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8FA9DFBB-0D30-2144-A5E8-696BF95C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F34192-2F57-7649-A1F2-A76472D121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88900</xdr:colOff>
      <xdr:row>3</xdr:row>
      <xdr:rowOff>495301</xdr:rowOff>
    </xdr:from>
    <xdr:to>
      <xdr:col>2</xdr:col>
      <xdr:colOff>634735</xdr:colOff>
      <xdr:row>3</xdr:row>
      <xdr:rowOff>1587500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B37F0C1D-4732-2473-8032-FDA48AD8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1358901"/>
          <a:ext cx="1422135" cy="1092199"/>
        </a:xfrm>
        <a:prstGeom prst="rect">
          <a:avLst/>
        </a:prstGeom>
      </xdr:spPr>
    </xdr:pic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E4FEB7F-1BF3-314E-86B7-BF9C6C14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AA7F18-6A12-DE42-B8AF-E848D0D6D0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B930A416-2294-BD43-9449-121D9961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0680F6-CB67-7D4B-BAB0-D57A27E20F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62962ECE-07CC-A14B-AA06-360B7BDD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176ADE-0223-F748-94A4-DB848D5A13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1E5D1CB6-3210-214A-998B-28FAB000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490AC5-CF51-044F-B507-59D2A656D0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8076F30E-8636-7B45-8E3D-2981FF3B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F10A6-76DE-E44B-BDFB-14ECADE274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DBC05037-9058-8D4A-88A9-EBB37DAD2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1F4A4A-9A5E-024B-951D-6739453E4F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007B9971-1DE4-964F-866E-C168AA6F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EA1293-FE4D-9C43-A4F5-31DD94E0F6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A5CF6F3-9599-8649-A9E4-BE237FBE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44A702-D289-CC43-BC14-1DBE5013DA6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A24303E-F2BD-6347-8458-5665AE00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38D25B-9B2C-224E-85B7-658FB0EA96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4B96F9C4-EA3B-3D47-8B7A-B6FED6067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EE8802-7699-8A4D-83C1-646A69AA60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B6C87003-C251-0644-B931-55B1B3BC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FAF60F-CB03-5D45-ABB9-113F80C995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F5150CDC-3E92-BE4D-A262-BCF5218F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7E529-830B-0A47-BC00-75116339B5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4" name="Bilde 83">
          <a:extLst>
            <a:ext uri="{FF2B5EF4-FFF2-40B4-BE49-F238E27FC236}">
              <a16:creationId xmlns:a16="http://schemas.microsoft.com/office/drawing/2014/main" id="{DD98FD4F-6722-E047-87B7-7B2482287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58B027-5E1A-614B-BE7F-7D4649318D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75FE8A07-3358-1D4C-9496-B7E79582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3E7F66F-1683-DE46-8F65-A1166B7072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55400595-52E7-FE49-90BD-CE9C368A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A19062-BAD4-0C4D-97EA-4B233FECD4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F64782F2-9B38-B14C-9055-F61F166D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5FE5F-D389-1941-8FA9-43A7C66B4D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3A750965-CBE9-0541-B2FB-AA945072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16841D-2033-7248-9922-2F3BA7B0D0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C185ACD3-9EC2-1E4D-967A-BF78B7908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66AAC4-CC7A-8841-9F58-4761A6EDAF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CD827DEC-17AA-4F4B-85D1-BDF4E236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BEFAA1-E2E6-A24F-B0AC-414A462999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407F6910-BCDF-2949-953F-FBDE6E46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2AB428-3F97-B748-B356-F3C5D2C29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DF964C1F-A59A-EB4F-8B14-720651F9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A9AD9C-071B-0C4B-9DFD-3AA0D593C1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3D1E2CD2-02BB-FB43-AAA7-98F0ECC9E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A7E602-ADFC-0E4B-A3FC-23560C16DB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C576193F-0327-3646-81D4-2EEC150D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0302C2-E5DD-0248-8B5F-061F06E791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7EEC055C-A650-A24B-AA3D-2A42FB68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0704DB-018C-424B-9BC0-422DE4E469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1363C66D-3953-F74D-A823-C5B341AC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112121-9417-B14F-8CF1-32800494DA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2DA5742A-5F2D-5A44-B43B-22A62A4B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5F020-360B-0E41-94FB-10C45F699B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D7166A33-1895-9F42-AD58-A570074D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3141671-C0CE-8A4F-8A08-06783B6B68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53D9D343-067B-C144-BEFC-71AC74F9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B7887E-F37B-B14C-BE0E-216C7DA19D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7D55CE27-0056-124B-B38A-EBED4EE66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302D7B-5F61-614D-89B5-1C70B38AC2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4" name="Bilde 113">
          <a:extLst>
            <a:ext uri="{FF2B5EF4-FFF2-40B4-BE49-F238E27FC236}">
              <a16:creationId xmlns:a16="http://schemas.microsoft.com/office/drawing/2014/main" id="{D990D3DF-DA7A-944D-92A9-658FD2D0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C8455-28DF-644F-BD8C-64CCA74E54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F8546895-1386-8F43-8B0E-BCD9FE15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39B3B-A980-AC4C-BEC5-28E29F3AAD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41E0158D-8FCA-E54E-B23F-EDF6DD42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F4991-5CA4-A042-BC1D-5C8CC7E885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BDA5EAA7-85CA-DA43-B12F-9BA9C9C4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1D66A-1398-4841-9E69-7E88A6390E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788E3827-018C-2F4C-B818-CB8543C8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B88334-4758-5F4C-9528-6451B71317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B850B7FF-DE5E-0F4B-AA42-D72D2B0A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6F054B-7461-3041-9DFD-69AC23F47E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CE8B76DD-686E-4D45-BFBF-99A4F271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C03588-EC6D-614F-82C9-75D61D3B0A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4F28373F-B813-3F45-BD77-EA83044A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1EE0A2-7A45-104C-8344-CBB21CD358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B7C0C406-AC5B-684D-BA3A-7DB417EB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86AD12-A3FC-BD46-BD78-6C90A53090E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81237CD0-8454-464E-A37C-C7C69847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24FBF7-4D8C-5D45-9EBB-1CFF60E8D3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A0371920-4174-CB48-A36B-CFA8E706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6FCE0C-2AB8-AE4F-A3B8-F1E22BB1A8E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1ECCB515-D870-1241-B1BE-4570EFB6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0EFC06-4EC5-4447-A4C3-D5B621444E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8" name="Bilde 137">
          <a:extLst>
            <a:ext uri="{FF2B5EF4-FFF2-40B4-BE49-F238E27FC236}">
              <a16:creationId xmlns:a16="http://schemas.microsoft.com/office/drawing/2014/main" id="{26453996-F290-FD47-9B8B-073FF3FE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E20C2E-1938-9C4B-8819-3266118B05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0" name="Bilde 139">
          <a:extLst>
            <a:ext uri="{FF2B5EF4-FFF2-40B4-BE49-F238E27FC236}">
              <a16:creationId xmlns:a16="http://schemas.microsoft.com/office/drawing/2014/main" id="{84324C9F-AE86-604C-BB7C-CBD0B6026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4A3F32-95F1-3E48-8CE5-74CF52869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2" name="Bilde 141">
          <a:extLst>
            <a:ext uri="{FF2B5EF4-FFF2-40B4-BE49-F238E27FC236}">
              <a16:creationId xmlns:a16="http://schemas.microsoft.com/office/drawing/2014/main" id="{F6234CAA-37DD-7F47-B0E8-ABF8055DC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592800-8E74-DC49-A50F-09442F80A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4" name="Bilde 143">
          <a:extLst>
            <a:ext uri="{FF2B5EF4-FFF2-40B4-BE49-F238E27FC236}">
              <a16:creationId xmlns:a16="http://schemas.microsoft.com/office/drawing/2014/main" id="{CC063DD2-3600-F743-8EDA-123CD397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77332-F4DB-1F45-A118-DBDC6B3B76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6" name="Bilde 145">
          <a:extLst>
            <a:ext uri="{FF2B5EF4-FFF2-40B4-BE49-F238E27FC236}">
              <a16:creationId xmlns:a16="http://schemas.microsoft.com/office/drawing/2014/main" id="{8843AE63-050C-0A4F-AB4B-9854F53A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2191D2-7A71-DF45-9F23-A5FF71B787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8" name="Bilde 147">
          <a:extLst>
            <a:ext uri="{FF2B5EF4-FFF2-40B4-BE49-F238E27FC236}">
              <a16:creationId xmlns:a16="http://schemas.microsoft.com/office/drawing/2014/main" id="{C5E3B90C-1C62-AC44-8E79-0FA491DA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0D2073-C59E-344E-B7C3-F2CBBBC53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0" name="Bilde 149">
          <a:extLst>
            <a:ext uri="{FF2B5EF4-FFF2-40B4-BE49-F238E27FC236}">
              <a16:creationId xmlns:a16="http://schemas.microsoft.com/office/drawing/2014/main" id="{6D92C814-C7EC-7448-9416-A206FDAF7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9FE62E-A691-584F-B97E-0D570C3051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2" name="Bilde 151">
          <a:extLst>
            <a:ext uri="{FF2B5EF4-FFF2-40B4-BE49-F238E27FC236}">
              <a16:creationId xmlns:a16="http://schemas.microsoft.com/office/drawing/2014/main" id="{1A6F3FD7-FFEA-534B-8ABB-08E24F04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84E2F3-D5A1-C649-B2C5-4D17567138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4" name="Bilde 153">
          <a:extLst>
            <a:ext uri="{FF2B5EF4-FFF2-40B4-BE49-F238E27FC236}">
              <a16:creationId xmlns:a16="http://schemas.microsoft.com/office/drawing/2014/main" id="{6D2940A7-3788-8C4F-8BE5-2C2F5A1F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203EAA-6965-AC40-AC2F-5A14083917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6" name="Bilde 155">
          <a:extLst>
            <a:ext uri="{FF2B5EF4-FFF2-40B4-BE49-F238E27FC236}">
              <a16:creationId xmlns:a16="http://schemas.microsoft.com/office/drawing/2014/main" id="{756EEB15-7DF7-C24A-9C01-365036F7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013A6-CFB8-0541-AE19-C9320463CC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8" name="Bilde 157">
          <a:extLst>
            <a:ext uri="{FF2B5EF4-FFF2-40B4-BE49-F238E27FC236}">
              <a16:creationId xmlns:a16="http://schemas.microsoft.com/office/drawing/2014/main" id="{DC8F0E9C-670F-C44C-A6B1-7010D86D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35D8CB-BA34-664E-9885-4C5BA139DA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0" name="Bilde 159">
          <a:extLst>
            <a:ext uri="{FF2B5EF4-FFF2-40B4-BE49-F238E27FC236}">
              <a16:creationId xmlns:a16="http://schemas.microsoft.com/office/drawing/2014/main" id="{454DF268-C67D-2540-85C0-3EE5648B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CA2846-054E-874E-A732-494F7A8DE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2" name="Bilde 161">
          <a:extLst>
            <a:ext uri="{FF2B5EF4-FFF2-40B4-BE49-F238E27FC236}">
              <a16:creationId xmlns:a16="http://schemas.microsoft.com/office/drawing/2014/main" id="{68BDD618-FF3D-2143-9414-360C7B13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C3066F-DFCA-BD4B-874B-5A914DC04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4" name="Bilde 163">
          <a:extLst>
            <a:ext uri="{FF2B5EF4-FFF2-40B4-BE49-F238E27FC236}">
              <a16:creationId xmlns:a16="http://schemas.microsoft.com/office/drawing/2014/main" id="{AE0B8652-D1C0-F844-AA52-FCF6A8C4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237180-B353-3E45-899F-A2D06AA588B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6" name="Bilde 165">
          <a:extLst>
            <a:ext uri="{FF2B5EF4-FFF2-40B4-BE49-F238E27FC236}">
              <a16:creationId xmlns:a16="http://schemas.microsoft.com/office/drawing/2014/main" id="{02FC65D7-C8B3-8543-84A0-87850621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B50303-0CF0-1945-BD21-44686C0DA2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8" name="Bilde 167">
          <a:extLst>
            <a:ext uri="{FF2B5EF4-FFF2-40B4-BE49-F238E27FC236}">
              <a16:creationId xmlns:a16="http://schemas.microsoft.com/office/drawing/2014/main" id="{8D27AA88-801D-694C-8F60-BD912E01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652CDD-F5A9-2B43-9429-FA404E7DFF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0" name="Bilde 169">
          <a:extLst>
            <a:ext uri="{FF2B5EF4-FFF2-40B4-BE49-F238E27FC236}">
              <a16:creationId xmlns:a16="http://schemas.microsoft.com/office/drawing/2014/main" id="{B4F82EE6-A32C-1842-A76E-9E90A7F5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EE52E3-A270-B94C-B796-8268F09C53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2" name="Bilde 171">
          <a:extLst>
            <a:ext uri="{FF2B5EF4-FFF2-40B4-BE49-F238E27FC236}">
              <a16:creationId xmlns:a16="http://schemas.microsoft.com/office/drawing/2014/main" id="{824D2E12-E305-FE4D-BD10-2C125838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10B3E6-3528-ED49-9258-65B0B36B2A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4" name="Bilde 173">
          <a:extLst>
            <a:ext uri="{FF2B5EF4-FFF2-40B4-BE49-F238E27FC236}">
              <a16:creationId xmlns:a16="http://schemas.microsoft.com/office/drawing/2014/main" id="{66DD9B39-9AA3-AE4F-A8D8-DABBBB8D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DD6486-A772-F641-A6AA-0F91EBAA60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6" name="Bilde 175">
          <a:extLst>
            <a:ext uri="{FF2B5EF4-FFF2-40B4-BE49-F238E27FC236}">
              <a16:creationId xmlns:a16="http://schemas.microsoft.com/office/drawing/2014/main" id="{975F7007-AA84-DB49-8567-13E57716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AEA248-4A2D-FD47-9EB0-DFC5DFC5A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8" name="Bilde 177">
          <a:extLst>
            <a:ext uri="{FF2B5EF4-FFF2-40B4-BE49-F238E27FC236}">
              <a16:creationId xmlns:a16="http://schemas.microsoft.com/office/drawing/2014/main" id="{7F360713-C338-7F40-AAD5-7C4C6B33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FD5D5D-BC48-884B-94B2-4B8B6BD29F8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1" name="Bilde 180">
          <a:extLst>
            <a:ext uri="{FF2B5EF4-FFF2-40B4-BE49-F238E27FC236}">
              <a16:creationId xmlns:a16="http://schemas.microsoft.com/office/drawing/2014/main" id="{69868239-2D16-A847-A4A0-5D4E09F3E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B30CB-3C33-7546-B68E-6823924DCAC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3" name="Bilde 182">
          <a:extLst>
            <a:ext uri="{FF2B5EF4-FFF2-40B4-BE49-F238E27FC236}">
              <a16:creationId xmlns:a16="http://schemas.microsoft.com/office/drawing/2014/main" id="{94C88A21-6EE1-4E44-A352-1D2BEF1F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279914-085F-9244-9023-C5EA92ACD0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5" name="Bilde 184">
          <a:extLst>
            <a:ext uri="{FF2B5EF4-FFF2-40B4-BE49-F238E27FC236}">
              <a16:creationId xmlns:a16="http://schemas.microsoft.com/office/drawing/2014/main" id="{0ED23FA8-141C-2E40-B4F6-6C105687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F4BBAB-1CFF-A642-9101-1CA5ED4EFCC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7" name="Bilde 186">
          <a:extLst>
            <a:ext uri="{FF2B5EF4-FFF2-40B4-BE49-F238E27FC236}">
              <a16:creationId xmlns:a16="http://schemas.microsoft.com/office/drawing/2014/main" id="{05189B79-9B1A-EF4B-A230-AAE43EA8E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BE0FD6-1786-7846-91B1-9F937469028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9" name="Bilde 188">
          <a:extLst>
            <a:ext uri="{FF2B5EF4-FFF2-40B4-BE49-F238E27FC236}">
              <a16:creationId xmlns:a16="http://schemas.microsoft.com/office/drawing/2014/main" id="{7B8D82B6-89AD-E54B-9ACB-AB3682E3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D9772D-518F-5A4D-945C-CC6FC3963F6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1" name="Bilde 190">
          <a:extLst>
            <a:ext uri="{FF2B5EF4-FFF2-40B4-BE49-F238E27FC236}">
              <a16:creationId xmlns:a16="http://schemas.microsoft.com/office/drawing/2014/main" id="{64AAC813-5E34-CE44-872E-D2316DF7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58629E-324E-D040-B238-28F2FC6E6C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3" name="Bilde 192">
          <a:extLst>
            <a:ext uri="{FF2B5EF4-FFF2-40B4-BE49-F238E27FC236}">
              <a16:creationId xmlns:a16="http://schemas.microsoft.com/office/drawing/2014/main" id="{0436333C-8B01-B544-ADEB-8CCDA6DB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5FE91D-2629-7C4B-83A9-34890A4820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5" name="Bilde 194">
          <a:extLst>
            <a:ext uri="{FF2B5EF4-FFF2-40B4-BE49-F238E27FC236}">
              <a16:creationId xmlns:a16="http://schemas.microsoft.com/office/drawing/2014/main" id="{468CFCC4-5C6A-694F-A7A9-6EABFBDC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794294-FC84-2A41-9FED-F75FDF911FE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7" name="Bilde 196">
          <a:extLst>
            <a:ext uri="{FF2B5EF4-FFF2-40B4-BE49-F238E27FC236}">
              <a16:creationId xmlns:a16="http://schemas.microsoft.com/office/drawing/2014/main" id="{9E5D8AE3-3904-DD4D-BDE3-48E6DD05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757D3C-F696-B94C-8E5A-E0174DFDEC7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9" name="Bilde 198">
          <a:extLst>
            <a:ext uri="{FF2B5EF4-FFF2-40B4-BE49-F238E27FC236}">
              <a16:creationId xmlns:a16="http://schemas.microsoft.com/office/drawing/2014/main" id="{5015D9BD-D26D-4444-9450-490D733C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871329-01E5-3542-B273-BC1BA7E34A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1" name="Bilde 200">
          <a:extLst>
            <a:ext uri="{FF2B5EF4-FFF2-40B4-BE49-F238E27FC236}">
              <a16:creationId xmlns:a16="http://schemas.microsoft.com/office/drawing/2014/main" id="{D12B4B48-29FE-8245-A738-FD53A4B8A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069C0E-8AA9-D04A-A067-0E07B76412C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3" name="Bilde 202">
          <a:extLst>
            <a:ext uri="{FF2B5EF4-FFF2-40B4-BE49-F238E27FC236}">
              <a16:creationId xmlns:a16="http://schemas.microsoft.com/office/drawing/2014/main" id="{01F27F88-55A8-E94B-AA5B-9C3F0C16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194538-132E-3B4A-8996-466A51F7CA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5" name="Bilde 204">
          <a:extLst>
            <a:ext uri="{FF2B5EF4-FFF2-40B4-BE49-F238E27FC236}">
              <a16:creationId xmlns:a16="http://schemas.microsoft.com/office/drawing/2014/main" id="{4C479ED4-F142-D449-A009-04863B30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B5CF5E-73FE-E748-9CEA-86F102BF5F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7" name="Bilde 206">
          <a:extLst>
            <a:ext uri="{FF2B5EF4-FFF2-40B4-BE49-F238E27FC236}">
              <a16:creationId xmlns:a16="http://schemas.microsoft.com/office/drawing/2014/main" id="{436F7A0E-3C82-1C41-BAB5-EC0E15ED3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C12AAD-E320-304C-81D0-2C394CEAEF7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9" name="Bilde 208">
          <a:extLst>
            <a:ext uri="{FF2B5EF4-FFF2-40B4-BE49-F238E27FC236}">
              <a16:creationId xmlns:a16="http://schemas.microsoft.com/office/drawing/2014/main" id="{5DAB4CA9-542E-F74D-AF15-9F7775E3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62453F-5E94-1344-A03C-593DF689071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1" name="Bilde 210">
          <a:extLst>
            <a:ext uri="{FF2B5EF4-FFF2-40B4-BE49-F238E27FC236}">
              <a16:creationId xmlns:a16="http://schemas.microsoft.com/office/drawing/2014/main" id="{F9896EA2-B824-2E4A-A64A-788EE99C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B163E6-BE18-2046-AE3A-99D23347C2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3" name="Bilde 212">
          <a:extLst>
            <a:ext uri="{FF2B5EF4-FFF2-40B4-BE49-F238E27FC236}">
              <a16:creationId xmlns:a16="http://schemas.microsoft.com/office/drawing/2014/main" id="{8ACFAF96-D3DD-8F41-8908-4434F872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26D87F-4C58-D044-89B4-968B017A12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5" name="Bilde 214">
          <a:extLst>
            <a:ext uri="{FF2B5EF4-FFF2-40B4-BE49-F238E27FC236}">
              <a16:creationId xmlns:a16="http://schemas.microsoft.com/office/drawing/2014/main" id="{6CC7490D-4D38-7F42-8339-64401973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610201-C24E-004F-BEF6-4F953756E0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7" name="Bilde 216">
          <a:extLst>
            <a:ext uri="{FF2B5EF4-FFF2-40B4-BE49-F238E27FC236}">
              <a16:creationId xmlns:a16="http://schemas.microsoft.com/office/drawing/2014/main" id="{4608AA25-8DB3-E346-BFEC-81B2A19E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ECAC74-41E5-3545-AE68-CC4E2F06918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9" name="Bilde 218">
          <a:extLst>
            <a:ext uri="{FF2B5EF4-FFF2-40B4-BE49-F238E27FC236}">
              <a16:creationId xmlns:a16="http://schemas.microsoft.com/office/drawing/2014/main" id="{58BBBC92-FC07-9D45-BC96-34B330A8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5ABC13-A585-044E-8282-C68D1A8FB9C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1" name="Bilde 220">
          <a:extLst>
            <a:ext uri="{FF2B5EF4-FFF2-40B4-BE49-F238E27FC236}">
              <a16:creationId xmlns:a16="http://schemas.microsoft.com/office/drawing/2014/main" id="{4613D4E3-ABA8-4645-BCA1-53D23C10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367863-88C6-A94E-8D26-F1C99262B70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3" name="Bilde 222">
          <a:extLst>
            <a:ext uri="{FF2B5EF4-FFF2-40B4-BE49-F238E27FC236}">
              <a16:creationId xmlns:a16="http://schemas.microsoft.com/office/drawing/2014/main" id="{6C4E6431-F970-B248-910E-987F6B91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F06EE7-D9ED-1342-83A6-5361499104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5" name="Bilde 224">
          <a:extLst>
            <a:ext uri="{FF2B5EF4-FFF2-40B4-BE49-F238E27FC236}">
              <a16:creationId xmlns:a16="http://schemas.microsoft.com/office/drawing/2014/main" id="{3B0A4935-C29A-2A40-B1F3-9D8165B7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57987-3282-1B4C-B89C-A8552DE151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7" name="Bilde 226">
          <a:extLst>
            <a:ext uri="{FF2B5EF4-FFF2-40B4-BE49-F238E27FC236}">
              <a16:creationId xmlns:a16="http://schemas.microsoft.com/office/drawing/2014/main" id="{F6A4510E-BDFF-A840-B1E0-65FEE3EE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42086B-C9D0-5C49-A9B0-A3FC5F2DEE2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9" name="Bilde 228">
          <a:extLst>
            <a:ext uri="{FF2B5EF4-FFF2-40B4-BE49-F238E27FC236}">
              <a16:creationId xmlns:a16="http://schemas.microsoft.com/office/drawing/2014/main" id="{5A41196F-CC8D-3049-A261-A00548BB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DAF2BE-252F-8F42-B1A2-EFF32F6ECEB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1" name="Bilde 230">
          <a:extLst>
            <a:ext uri="{FF2B5EF4-FFF2-40B4-BE49-F238E27FC236}">
              <a16:creationId xmlns:a16="http://schemas.microsoft.com/office/drawing/2014/main" id="{F4737E42-7A46-7A4F-A679-C3F5FCE99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996F1F-D741-5D43-9D25-FC0E93A8598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AB88A6C-070B-4810-81D6-C4D80B08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40C1A1-F6AB-4021-84C0-020A2C1234E7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83FDB3D1-DF2C-433A-BB5A-A1642415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9C20A4-46E8-4AEC-886A-322AD824E16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5218473-2B88-A046-B1BD-6B2D60D1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8643F2-1839-6547-A328-452FB87E7A3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4560CCC8-91C3-EF47-A331-8EE9DD0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7704F-DD95-294D-AB53-117C5DE1C3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D392F4C1-9CA5-A444-895E-FE6F2924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B547D0-908F-554C-9A0B-55E2397C38B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7AEAF89-E6BC-A94B-9E2B-9B03912E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ECA844-201D-E941-8222-A3BB5EC35A9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F902EDA-CD82-1944-A08A-50672E93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FB400-3A48-DB43-8BF8-957935A0EF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CA0E11DD-1BFC-5443-A05E-57A6651A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A9A07E-8657-BF48-A608-B654D65331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63A17CBD-3C17-ED40-9106-BCC61DF3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3FED4-0641-EA4A-A9F8-984DC64509F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C3D4D0-636F-3640-9D1C-773F07B7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3500F-2866-4A4A-A8A1-5B7D5EC56DD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D4F5808A-E740-AC4E-AC72-3E6BD1EA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D6903F-CD01-904E-B102-F0AB3EDCAC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DF19FA38-C9B9-5C4F-95EF-3350B25E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5204E0-052B-8B4E-86F2-427F71A933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20D231EC-6314-2840-B989-B84DFAF3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7FBC04-446D-2B40-A621-E10B24056D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1195F8E-318F-E84E-A0DD-24D2BEB7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8ABBA2-D602-CE43-98E4-E898B5B9F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F9725B28-4665-7D41-A67E-69692BB3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03E639-527A-D547-A226-FAA9A9A666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C51C15C0-2306-6642-8C52-CA624A5E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E32085-B8C3-5148-BC5E-C2F520EE6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96F9832-62CE-194E-8568-47382F0F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CA2AFC-8DFF-E441-A21B-0EEB31B633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9" name="Bilde 38">
          <a:extLst>
            <a:ext uri="{FF2B5EF4-FFF2-40B4-BE49-F238E27FC236}">
              <a16:creationId xmlns:a16="http://schemas.microsoft.com/office/drawing/2014/main" id="{F4B418A4-B3E7-914F-AA5F-D106F504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E425FE-10BD-7A44-A9A2-79AE2AA998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1" name="Bilde 40">
          <a:extLst>
            <a:ext uri="{FF2B5EF4-FFF2-40B4-BE49-F238E27FC236}">
              <a16:creationId xmlns:a16="http://schemas.microsoft.com/office/drawing/2014/main" id="{80F3FB3B-856A-B746-91F4-DD9A5535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23178-4F49-A643-905B-902852D1BE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3" name="Bilde 42">
          <a:extLst>
            <a:ext uri="{FF2B5EF4-FFF2-40B4-BE49-F238E27FC236}">
              <a16:creationId xmlns:a16="http://schemas.microsoft.com/office/drawing/2014/main" id="{80DEC4DB-FD1E-694D-B58D-50D13020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378379-B047-214E-B3CA-312D2E8CB5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5" name="Bilde 44">
          <a:extLst>
            <a:ext uri="{FF2B5EF4-FFF2-40B4-BE49-F238E27FC236}">
              <a16:creationId xmlns:a16="http://schemas.microsoft.com/office/drawing/2014/main" id="{C11C30A4-76FF-7A4C-8946-6E36A085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6059AB-0AA3-0540-82FF-38EA8D17D0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7" name="Bilde 46">
          <a:extLst>
            <a:ext uri="{FF2B5EF4-FFF2-40B4-BE49-F238E27FC236}">
              <a16:creationId xmlns:a16="http://schemas.microsoft.com/office/drawing/2014/main" id="{2B714926-092E-C246-BBCE-63A3A8A3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937532-FB64-4E46-A605-7BBE5CE3EC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9" name="Bilde 48">
          <a:extLst>
            <a:ext uri="{FF2B5EF4-FFF2-40B4-BE49-F238E27FC236}">
              <a16:creationId xmlns:a16="http://schemas.microsoft.com/office/drawing/2014/main" id="{30F5B803-9C54-1040-BA30-2A953327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522988-2A6F-1C4B-87E7-0E1C30D0F8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1" name="Bilde 50">
          <a:extLst>
            <a:ext uri="{FF2B5EF4-FFF2-40B4-BE49-F238E27FC236}">
              <a16:creationId xmlns:a16="http://schemas.microsoft.com/office/drawing/2014/main" id="{FA4AFF8E-6D05-EF4A-936A-43E4D0BF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CA740-99C3-0843-917C-ACF64C659D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508000</xdr:colOff>
      <xdr:row>3</xdr:row>
      <xdr:rowOff>612589</xdr:rowOff>
    </xdr:from>
    <xdr:to>
      <xdr:col>2</xdr:col>
      <xdr:colOff>510723</xdr:colOff>
      <xdr:row>3</xdr:row>
      <xdr:rowOff>1704788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08A413B7-50FC-A84B-B18B-1ACC366A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479177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4" name="Bilde 53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6" name="Bilde 55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0" name="Bilde 5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2" name="Bilde 6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4" name="Bilde 6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6" name="Bilde 6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8" name="Bilde 6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0" name="Bilde 6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2" name="Bilde 7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4" name="Bilde 7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6" name="Bilde 7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0" name="Bilde 7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4" name="Bilde 83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6" name="Bilde 85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8" name="Bilde 87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0" name="Bilde 89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2" name="Bilde 91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4" name="Bilde 93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6" name="Bilde 95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8" name="Bilde 97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0" name="Bilde 99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2" name="Bilde 101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4" name="Bilde 103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FA129D85-337C-AC41-BF17-143F1D170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FA0A9B-07C4-B445-8C31-18995E7369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3C37AEAB-8E80-A347-B695-FFA833F8E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BE0D48-0ADE-5A4E-9FBB-9D7A51437E3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5605F96D-7421-C84A-ADEF-283C8BA6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BBAB2-FB91-AF4A-8A38-08E213CF17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608AA5BE-5D18-314C-85B6-7A9F1ED01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1340D6-7BE2-7D4C-A69C-07894D5F81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49DECD4B-08B0-944B-871B-AC69A34D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40D13F-58D2-AF43-8044-BB0B3D3CD3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31953359-9718-6F4F-A3C9-F6E54529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27C1D8-EDDD-E740-9880-A5E3E3A9734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4A423886-DE3B-8B49-90CE-B83A569D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3A6221-71CE-C442-AD28-3564918900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5A393A62-F327-7C4F-B0F8-7DC82AC4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C49BC0-48F0-DA4B-8924-5D6160556D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C1037AB6-2678-6943-A34B-3A745812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0DF536-153F-4742-9616-F80B382972B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D257690C-FCEA-EC4D-B93A-770744B6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DC4E0F-DBB9-B240-AF6E-BFF3F5A249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8974E7F8-F0DB-474E-81BF-4F7B051C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D0B44B-5F73-BD41-AC9B-29FFE9E9A7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2B3FC5A5-B076-A740-9C90-519D7133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8719CE-309E-6341-A89E-0D94C45896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BA365370-70F3-7748-9CF7-2685381F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BF9F18-CACB-1342-BC89-E7862B2370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6BF7E97F-D1DB-0B48-A6C7-01680CA5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F3EA39-E884-F947-A1E9-41BE0077E0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A68B0103-BE57-D541-B3A4-4A88AFEE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D855BF-D95F-FB4B-A055-C955C54DD4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48AB48BA-FC38-1244-B3D6-AA0B9724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4CD2E4-EEFE-FA43-95E4-0FC8A6472C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27FB5071-DA33-BE4F-956D-E07CB055B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CD158A-3631-BD4C-BEC2-CCE9D24F85C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8A5DC507-8581-2841-A101-04810CB81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15E6B-1E08-BB42-97C5-E3BA3B823A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C7B68FD7-234D-124C-9FE7-7FBFEBED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64FF90-00FA-C541-BC83-0D12050680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E40C229E-AABA-2643-81CA-E03321D73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85A874-F52E-3D4F-BB21-176DCD0FB2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D2CF59D1-BDF2-2D46-938E-B94C78B87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D91C7-848F-6F4F-8BE6-7A1A8ABBC1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2A402E0A-D2B4-B548-9F75-7C08AAC1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B5E90D-C120-0F49-8FA1-64699581C91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0BDC70E-20A0-2B49-A168-9A3147279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5B57AC-C654-8B41-A173-167A539BFE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04918EDE-B0E0-FA43-825A-CF2C920B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BC7BA8-BDEB-8041-9371-9A21D4B6A9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895DB1DF-76C4-4D42-8506-C869A843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6CD6B3-43B6-4140-8687-1F980EDB0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B4F882F3-AE4C-1B41-9E3B-2621883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C1257B-D1D7-8144-B79E-064E893DEC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7CFA1242-DBD2-4B48-85C3-C0D6FBE6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88B394-D784-2E42-B520-E28F947928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8A7251BC-C276-1D45-A377-F8D082D9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756296-87D2-D043-B099-6F861D64D5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0BB6F86F-B04B-F640-A8F1-653B64AB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5D64EF-8779-CC4D-A542-1E663353586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0C27E2D4-28E6-3B47-B81C-85A9C6D9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ABAE01-D423-0444-A11F-2CEDD088E4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913AD7F1-0466-4543-A421-198A1A03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37C1EC-3A40-B84B-B627-22B1E0A1C7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B4DDC3FC-33AF-2342-828B-4CC10455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0603-F516-7C4F-BAA7-F945F14CB7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B9D98DB9-682F-8E4D-A382-5FE0310DC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A1BD85-AFAB-3D4F-B7A8-EF47869086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E3842504-115A-1944-A313-5903E83A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F97DC3-A373-B244-828C-3A0550F728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9D114A6-30A5-9940-BBA8-B966A654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C8FB7-D4E7-B347-87BE-3318FD6FE8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8F905406-1D3D-504E-BE2B-3E1DA460D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D085BE-FF22-AE42-8EEC-7E4BCE0C21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C7A74A52-50FD-C34D-AC0C-B0C232A0F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62CB0-D93F-0D47-8380-5C63B39CB63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EDB8B886-CE83-E54F-81BF-9240A276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EEBEDB-2AF9-7347-A704-D71FF640FC2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CFF4DE78-0B8B-2441-98CB-99975A99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FEA933-1FDB-EA40-BB20-992ABA530A8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D5930951-50ED-AA41-A761-94E05A5A2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B6F55C-790B-4B44-90C4-CF4972293F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042434CD-8A42-6F46-8319-354C7537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3559DC-3321-AF4A-9D86-E5E5CF963D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F9177C65-3ED8-034E-830B-88A0D71E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9E45E5B-79CA-F644-AF79-4DA8C9AE28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1E55564D-B944-9648-BDCC-45FE173E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71F574-8901-BC43-AD67-BC451DF5CEA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30D8FC12-243D-264E-8A1E-74FB3140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BA780F-04C9-6744-BF7B-A37FE095B79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0A673C29-5C5D-D349-A7E7-E1A5CE37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6EB2B1-063B-3B42-90FB-3EF655A5BB2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F5391BDA-05F6-074C-BEDF-39D9ACF7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E8588-469D-EA40-A798-15D5C484E5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243D1183-123C-E04F-86D9-92FF41DD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DA2A53-620E-314A-AFC2-F82C794526B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E0F8DF1F-1A93-B64A-AEEF-9F7147A8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381E59-A33F-084B-A15B-A194E51C6C1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284EF26E-E243-9140-80F6-745ECF2C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BA331C-2591-1143-9C11-0EE37FCCBE7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E6FFCAB5-F8E7-914B-A81A-16FAD8D5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3CDD9B-1C36-C748-B233-3B9462A6467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B82537BD-24E9-8C4A-99A9-8D4333381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5529B3-C63A-574B-BAC7-29B0430D29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60D384AC-C9A8-B149-9915-3FE32E0C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4FBDC2-28D2-4F48-9ECA-B8CD261E631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3A58E376-48A8-AC4B-8E2E-447AC565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D40300-31B1-9C4B-BCDC-96A832A0970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649C77A4-3147-DB46-A7A5-50ED3192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C21D4AB-C157-0C49-ACF4-38E85DF5628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E3C01A5-6DBB-ED4F-BBE5-C8C59B46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C2F867-6E2F-5042-BD77-695D0ED0D66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43887602-9807-AD43-BE70-E1748EAF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8FF8D9-A5C9-E24F-8FF1-0A28B3819FD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60E0C79A-AA38-7A47-8A21-4534F46B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E8CE28-F2B8-9A4B-B078-D16D208F85A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73239D0D-748C-A840-9FF7-883A7F23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0FFCE0-A462-624D-8F37-89EB61DEA4E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DBE38ED7-2C1E-3948-BCD9-1AA6B180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0254F-7AE6-BD4D-9BA1-9835CC36582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A4A3850B-8C6D-3E46-93C5-4D2D93B1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63F5D1-FBF6-384E-A1C1-573405D2564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31C050C7-9E6E-6E4D-B298-8426D983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38E56A-2FEA-374C-B806-47272155061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EBCE163D-B405-7342-9FB1-EC206396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BDB96B-9099-7643-BFBA-BDAF034211C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D7EEE26-B034-4A1A-8635-B9453CC8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2878484E-EBF0-4E4F-B38F-B78DD9B5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DC05A9-CB7F-4922-A65A-B7B29CA35AE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DCBBAC96-C96B-415F-8FD2-06393A16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BC282B-F495-4567-B83A-C0382C25DD9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C887785-BA56-9A4D-9F57-B6E145A8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E8E408-3FDB-AD46-9F16-706093F3F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" name="Bilde 3">
          <a:extLst>
            <a:ext uri="{FF2B5EF4-FFF2-40B4-BE49-F238E27FC236}">
              <a16:creationId xmlns:a16="http://schemas.microsoft.com/office/drawing/2014/main" id="{7102DC19-6FAE-E948-A208-D2650C00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59780D-9932-E543-9771-3C6BC8C6582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" name="Bilde 5">
          <a:extLst>
            <a:ext uri="{FF2B5EF4-FFF2-40B4-BE49-F238E27FC236}">
              <a16:creationId xmlns:a16="http://schemas.microsoft.com/office/drawing/2014/main" id="{8BFC66E9-7298-C04D-88A4-2E983E4F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0D8896-B560-D541-91E4-D60FC01F69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" name="Bilde 7">
          <a:extLst>
            <a:ext uri="{FF2B5EF4-FFF2-40B4-BE49-F238E27FC236}">
              <a16:creationId xmlns:a16="http://schemas.microsoft.com/office/drawing/2014/main" id="{D92E8A45-34C7-F74B-B017-F6887867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98F8D3-7CA9-854D-BD49-4FA83BE9F3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A9E97D0D-937D-5B47-B432-ACD56C3E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3C312E-7CEA-A845-960C-9C5EC9B85F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87F1B06D-F0A3-364C-B162-6FC98F40A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7FEAE5-E624-1240-BDB7-C8A30FF441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2BD225DE-BA50-6449-90E9-3E0CF3FA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6DB016-9D42-E241-9673-C6EBD6D144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E89723B8-9374-C145-AFCC-50BB31B1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90C65B-4027-4246-B4DB-CCAE5D92B2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27B3CCBD-ED29-AE46-BFDA-85F5B308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738FFD-E827-0C4B-B7CF-682B36BFD6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A38EED1-BFC5-6B4A-83A1-341437DA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DFB6DB-D3D0-6A44-8E17-A88810747E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F4E1D14C-8B44-8A47-90D0-8EAD317D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02C15F-C17A-FC43-9421-32DB29BB0B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A31F71DF-125A-DB4A-8129-E38C0135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208EBB-12D6-664B-8B34-F59F24B2EA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C8581182-8821-8F46-A146-A4ED483A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92" y="1381369"/>
          <a:ext cx="141920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797B8B48-6605-5546-8352-04D690E1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CE8905F-6CC4-B845-BE3C-ACC61079586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A3C60EE1-9100-AD4F-8FC2-D12334A2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4D82FA-413A-3948-B1C2-5D883C02CA0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E993AF50-F265-4A45-A925-23C726B8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7A770-883E-574B-9C52-5B682E3C6E1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E47ED8F5-C058-D044-8161-D42A4D21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F7A8F4-B68D-6444-B858-A8AA3E2964B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CF794834-DED9-8C4F-85C0-92A1F9FA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53E19-C962-E941-92CF-A48DF8EFD97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1A312EDF-0A8D-2344-B8FD-CF50FE00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469528-39F6-D347-983B-D8B23A3F039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D2A88AEB-38E6-0449-947E-653045305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AB9F1F-EFD9-E14F-8220-7DCE037CF6C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767B85ED-18B0-984E-B36A-97D36FFD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84F853-5B66-7740-A46D-D2FE80A4406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06485258-B6EC-2C40-94FB-5B903147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71DB7E-F3A7-884C-86A1-0C6958CE514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05D4B83D-86FF-1B48-9192-E7E1F185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E699D-E75E-3A47-9935-2BFBDDAA0CA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EE9959BE-2FAD-E74A-9CB8-DFF2ACE4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9E93F8-C2C9-B147-A46C-302C5383B27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15F0084A-E736-CD45-9572-6AAE6BDD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1BCAF4-198C-984B-8F9C-59395D71BCC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2F43BA57-A78F-844C-AF50-93E211E7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BB7177-C230-4F47-9CC4-1D6AC8516D7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F01CC77F-296E-3E48-9453-F1701B82E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CEE93A-9AD1-1E4E-BFAE-32B610A7314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CCC49C57-71CB-ED45-B5EE-ECF4E18D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EAE5A3-147C-2B45-A437-030DC002444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C6627761-A37F-B84C-8FFD-E021348AC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C047D3-5233-F24E-8117-82C9C8E4658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BD11EDA5-DAC5-5546-8650-F7F0F9BE5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D0BC20-C7EE-2E4A-BD69-DBB83F7BCF0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77F972FE-6E07-5449-AAF0-5F37DB41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C3568-95EF-B44D-B91E-3FA23BFACAB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A4B1B3EA-45A8-A147-95CD-DED14F8C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386FB4-7863-264B-B32F-2543A2FF8ED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3D0C695A-D5C0-9E47-A4F6-AB6900F5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241141-7AF4-6042-A9C5-890744737DD6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F948E56B-22B6-2647-8F56-7E87057FE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7E4ECD-319F-5A41-B9A2-2D222F5AB4F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087B3F00-120A-1A4E-BAE3-A154C21E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E3B3EB-EEBD-A744-BC3B-273D47E90FB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0A54A78F-A953-BE44-A724-AD1F5FB2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807F97-C329-0849-B8AB-6AA5B36CA66A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3764DBD6-65D7-3D47-BD3A-6770ED16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36A1B5-E17E-B74A-82A9-4BEF1966344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45E4BB4A-CD65-4646-850A-B73BD03C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570B37-F2EF-1A4E-A38B-2BA54EBFFE3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F1D4645C-DCB1-9740-A098-9B2EB1A0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224EE4-5ECB-FE45-B3D4-B384C39EC15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3C03A248-8CA0-6743-B6D2-3D8B5B165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A6AC88-017F-C441-94FB-27A35381DB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C184A83B-1225-FA42-A5AC-676E9817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FEC3CB-20A3-254A-BFEB-5CDB117DC4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BF008964-DBB2-9B42-B7EF-7D55FD501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CFD7C9-6986-9842-80F8-3FA7C2A73B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C0F9BA07-8A3D-324F-BC3B-557FEEFE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250473-663D-9A4E-98D7-DAC512F862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4716FBCD-8118-134B-8834-22BFB7B3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3F88F3-808D-6745-9910-1E66B8161A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4DF4F947-92A3-884D-AEC1-977BC384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5404C2-AA3F-3345-8E9B-51239B66C0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E7CA784E-241A-4449-A347-2BDB43E5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6DAE4A-B79E-2E4F-A577-C53BDBCDA9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331ACD96-2A60-9D4D-99E3-E393C425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EA67C6-DC66-8A48-A5C5-2C796D1BDE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27F9108E-AAAB-C946-9441-EFD73320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9966D2-CBAD-4E4E-9E28-6FF7E93F2E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2E3CC6D5-8031-7E42-B1CA-5BB4DFA6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21EF13-733E-DC4C-ABDB-1EE9855CFA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4D5512A4-6A24-8543-872E-DA15742F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64525C-64BD-BF42-A1C7-510C6C8FDF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ACA819D3-3E5E-E04B-9DD6-E3598272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1882D8-CB01-DB4E-9449-023B664A6A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7BA0AD75-A8B1-3542-A283-00B67852E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5DE657-4978-7C49-A577-7C2AC0F24F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96FD4E41-7144-3347-96E9-770CCC181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0AB040-968D-C043-9C1F-05F5FC6E1E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DB514B97-BD01-5A47-8881-F8D45350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A87140-BCB9-3948-928E-BC1B7F653D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1FCE3EB5-7370-804A-A05A-E62B251E0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24666B-828E-0046-9DC5-643EA74A7D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89EBF2BD-66B4-E34F-84C1-825E05329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DCA252-883B-1442-B9E4-2D2F623AA4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FDCA19DC-BB41-5740-8E0F-5CA236E1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E940B8-164F-3C4C-86EA-3E02612101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7B7B8BE4-0873-1A48-9EDE-09F358B0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431208-FD8C-D942-A12B-1A41199545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5FFE4606-D2DE-3343-9847-71CEC414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E849DD-E5A4-FC40-BD8F-94DA30D875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CB425A5A-4D56-4C41-89E2-C7B9AB2EC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A9AF0A-1222-0F47-B7AF-2523DA410D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7C7AE174-1B22-C945-9D9D-932EDFE3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A5AF19-2CB8-CE4C-9B62-3437DA9519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ACAD59A1-6539-3A48-89FA-AECCC058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53F143-13D2-624D-9C63-8072F5388E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9823C839-CED3-CA45-8B35-1A218D63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E151F-7EFB-894E-A15D-3BF12AEFCE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02F7CB85-999E-6449-A2B9-DE2BA5E8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8B4671-3B1E-5848-9A29-BF558EF778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E0A7E059-9946-DC42-B441-2909659D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DA02A1-9826-3B41-98B9-AB6504B775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2AB4D7BE-F347-6347-846C-35FE0B56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F903B-11E1-F441-B0B8-1036522864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4090EB1B-D0CF-874A-8825-B272C9966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1F0C13-6DA5-ED4D-8B33-599AF2D9C4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CC26F5E7-7695-E64C-9243-FA6FD745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213166-7380-FC49-9BED-02E8F13823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28F19F72-A7AE-1643-AD81-0307D0C7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184D8A-49F9-EB46-9EE0-12637CCC2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E84E5959-7269-C44A-AE6A-987C5A9C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6533B4-02F9-D441-B8CC-AE9B1810AA7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B1426E5F-3D89-AE4C-8CFA-7198F5EB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42AE0D-53A9-1545-A692-06728C98B2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C910D055-D7D0-9740-B30E-A58F4BCE6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131E3A-7796-7A44-AAB8-DA75546D21A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420EC1FC-C9B4-B846-8DE1-B2732A0C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A212EA-D7D7-F74B-B8DF-B956267B59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27CFCE66-8121-3141-ADB6-DE4D0B8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7A6F41-EC44-AF48-B0F2-9A48891A0E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4457F91F-C583-A84B-B416-A3BFCF19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E8DEB3-A3F9-4546-B188-184AF9D75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3D686DD4-7FDA-6D46-85F5-2A81E8A0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F2AF5B64-A4A3-4445-8652-E01A9F134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5D1BCF-6D0D-A145-A2AF-46A9A2D0BB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2A695F02-DCEE-9746-B1A6-CF138584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6B39AB-1E5B-F643-81D2-555030634E2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A237B0B1-45AD-B54E-8745-4B6A40BC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1ACDD3-0055-CF41-A32E-B189FC6441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15AEA2E2-C6A5-5547-85B6-8EF909AB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245E2A-8C02-424B-A0F3-E8915761500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DDFE6176-CDB8-AC43-BB63-7CF024DD6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D49511-3CB2-9B46-86C7-AF764176AA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C1CEC4F2-B4FA-314C-83E1-1905F7E7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19EB0-2562-9547-8AE7-BE6579D1CD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A34B091B-51BA-194D-8777-1F132BD3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56AE41-53A4-E74D-8EB1-08982EBBB7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C4789BB4-4EF0-0D46-919C-74F640EF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012FA9-B0A7-A64F-BBD6-84FD1505F6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3F414D8B-8D16-194E-B025-73D34F23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17EBB8-F6B6-0B4A-AF8D-3F0244EFA9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C03AA8CD-CE93-4343-A717-29539B91A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80B617-0B0E-6043-81F0-D1BEEBD0328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A247FFBF-AF8F-204B-92FC-D4692FD2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8CBC2C-6C63-AB44-83B7-74E7143360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2ED2BCEB-0B03-154B-9051-CBFC9F2C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0C28C4-C9AE-504D-A20F-55DAB5A0999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D3EB919D-AD64-EE4C-A6AB-E3FD083C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49CC2B-6F09-AB4C-8CB4-64D9A1ED278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74282CC0-03CA-7443-BF8E-D7D588AA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760846-22AD-974F-83D6-1941551E36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7E2B24ED-5E2B-DF48-A007-5613AB6C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CC7A3-8AFD-7143-81DB-A690B1339B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CCB3BEC7-2C0F-3B43-A498-C4B5975D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A13A04-1884-4F4F-8751-D90DEA55694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87533B66-6905-854A-8152-D3E7792D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94C36-E842-7E40-B44E-5B39365BC30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83FB3BFD-149B-014D-A3D3-8D40E32F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8196D-D9E3-4840-A511-BEEA842CA8B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DE5F65A0-603E-6147-A310-6B7255F4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75BB13-9A82-1149-86DB-10BD93BF50E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017326C7-2BD1-0846-BDC6-C8156AFE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B563E7-03D9-EC48-A17B-A24661F8FF4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60FEA468-E250-BE4B-BB5E-21679880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F9AFE9-F8F6-264A-8DDF-9744A716E35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C0BFDF72-EAEF-7045-92C2-04AD6F3EB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8F01B8-318F-A941-8F14-860F53B13FE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F5151369-4585-6C49-8186-A6938ED8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EBD54-968B-8647-948F-74BB31FBA4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37C67CE8-F0FE-EE41-A67C-3801A7E6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6F4240-57EE-0944-830D-DE4085195B1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A6926B2A-B5EE-3B4C-BAD3-9042C820C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0E1B51-45FF-6A41-8FB4-79443D18E3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F8A5D49-46BD-5E47-96D4-CEC882FD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686F20-5862-B546-B111-61187C64B49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3E49C8D3-2D48-6F45-BC14-21A3F2C4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8985A81-BB66-EE48-BF82-3B3E1A8CDD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" name="Bilde 3">
          <a:extLst>
            <a:ext uri="{FF2B5EF4-FFF2-40B4-BE49-F238E27FC236}">
              <a16:creationId xmlns:a16="http://schemas.microsoft.com/office/drawing/2014/main" id="{2F2A6ACE-39DC-FA4F-BDF2-957E7EC4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7731F-5F95-0043-BA6D-D246C348AC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" name="Bilde 5">
          <a:extLst>
            <a:ext uri="{FF2B5EF4-FFF2-40B4-BE49-F238E27FC236}">
              <a16:creationId xmlns:a16="http://schemas.microsoft.com/office/drawing/2014/main" id="{E308BB3C-686F-6B4F-B5CD-9A12E31C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140D7D-AADA-334D-8FEC-FD2EE0B6EF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" name="Bilde 7">
          <a:extLst>
            <a:ext uri="{FF2B5EF4-FFF2-40B4-BE49-F238E27FC236}">
              <a16:creationId xmlns:a16="http://schemas.microsoft.com/office/drawing/2014/main" id="{077DBE3C-1736-4E4F-B75C-895B43F1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D5F220-7B76-DE48-921B-8DF053DDA4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5F3B0C0B-3136-4E4F-86ED-87BED6C2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0BDD84-1859-8E47-BAFD-7D2F7BFE8E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9C2435C-9BEF-2549-8722-3DA2B429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276999-8D19-EE46-9E41-6348C256A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E77ADBBA-638E-464B-82F2-05A7FB08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F76C36-EC9D-064D-8921-EA0CAC229C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5F91AC8-13C2-5542-A98F-FBF3FB2A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29E76A-205E-F84E-BFBD-CB870C8438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23BC824C-E169-CD4D-8EF3-515CC07C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A7C8D-7ECF-6649-8DE0-C73D7EFD0F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748F102-7D81-2149-82F9-370471A2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89BAD1-03F1-A941-A1A0-9811B3CCDC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E749CCB0-C912-8B46-A96C-397DB23B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3DE7B2-609D-AD4E-8D81-1669081B36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8494597C-B5FF-1840-A0D2-BB9C6FD0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02DB43-9087-A64E-9CA1-E12BC38C81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B2F9956E-48A1-0448-8543-E0C7130FF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92" y="1381369"/>
          <a:ext cx="141920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99954BDD-5994-D643-81F3-ADED27B9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7B353-3614-FF40-9FE3-5938D6A34C4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52652B2D-6749-DA42-A774-340D89916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381A3C-6842-8B40-8CEA-B802DA33883A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93BEEAA8-7072-0841-A982-D68DA2E4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0C6538-AAAC-084D-9807-6B3AEECDC93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1960BC4F-2749-BA44-BADB-736CE9C50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DC1B75-3FEC-A643-BD5E-4E3CCC98F4A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5CF84BEB-F04F-2A41-A22C-55F610A5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5824DF-61FD-904C-A851-A514C672DE2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B1FFB8A4-D24C-1243-96C4-B81211F2F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AA8ABF-5662-2847-A401-60832E4CF61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6179A54B-49D5-8046-AB30-19F25336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EE7EE5-5355-6340-B62B-8FC9306C3C5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BEBC8577-4621-8C4D-B175-F58CA40E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74DFBD-9194-8249-9478-3686C5E871B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B11DA686-C95A-B34A-92FC-D81C07A6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1123A-BC94-9D45-B946-98B11AE8B14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8C1FE2AD-5079-A843-93C7-10D36801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6E3EF5-7D55-F04C-8E9B-07E621A02E7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9288EFED-3482-A94E-B723-CBB2FC73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E7E022-C652-A544-B7AF-A66D516EF33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F33A8912-6120-4B40-AC35-2EE8DC33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8E8E4C-6FFA-794E-A838-E0FECB43862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E58EE76E-E210-5548-AA37-31A7FB83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D38576-9484-A445-993E-A0E6177097F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E0963378-F7F8-5B4A-9B6F-2C8C7B4C2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FBF20B-861D-2643-9A3E-0278FBBCDCB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73223760-5C5C-4943-91A8-44C7C11B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D34C81-93B4-3A47-9B26-90D2DC3AC88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8DD125DC-B209-CD4D-A6C8-088B9E02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EBCA58-2BD1-234A-86EE-2382427BFC2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65BD1DBA-CEF5-354C-B333-19E68DB3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D5D395-C79F-7642-A6AA-C3CB8E08BE9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142827A0-2F06-9B44-9246-D89C2131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9CBFAB-AB22-E543-B70B-4F6B0F3BC0C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ED5D8739-C5D5-6548-972E-22D2EC5F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FEDC3E-B476-0A43-9F60-5DFFE711AC86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33D26141-995F-0E47-AE95-923D4A0F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667A6B-4566-A14A-A1F5-717202C993A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B5AB4050-06AD-6D48-A5A3-F403EB1FB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4064023-39DF-D044-90A9-DD5F205977B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F2A27F1E-5E22-4445-ABEE-E5557445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603795-095D-A140-A353-15D05EF087E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A3B321A9-338A-9B44-81A1-C53D9CB8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43FB40-EB56-AC4C-B7D3-EB6CFD57EB6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E56874D8-B7C7-D043-9FE5-2CAEF6553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8975CD-BF12-AB4D-9AD4-E5FF1276C26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F44C15ED-4360-F949-93B9-1008F9D4F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4A7954-2F87-5D4F-B7F7-D0A813876FB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36116F80-397A-BF42-8692-E5047167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DDC2FC-D4E5-DB46-A816-747167C4EAE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FD64E0AB-C75B-074C-A853-DE63CD3C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13F1F6-33E4-7242-97FD-BA215432D0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48E3F256-F1AC-4E45-81F5-164071C7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7FD862-DD90-F249-85A2-3003BB8FB3C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618DF6BF-A425-D143-B6AA-504988E1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DB6A6A-104D-364B-9827-8EFCD9B4BA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CDB28F4F-24A8-E34C-A697-71A4DEAB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531DB8-900D-FD46-B5D6-70D23684ED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54A8E06A-AE1E-CB43-A7A8-FF29560E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770FB3-87B8-0B46-811C-279A9EF11E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53132183-A80E-8340-A471-A03CCE7B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CD0BD3-3E6C-7047-B742-17E53EAB9B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18FE98E4-ED51-ED4B-A3EF-1C8F5655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3F06EF-320F-5649-B453-91F9F7727B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9CC5CC00-FA6E-6E47-8AA4-D1E2C3BD9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0163F9-3D4C-CC4C-8E4F-730CD5B63E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317C2F7A-08F1-5D48-A114-ED291FED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B415EB-EF71-4E42-8C43-B8B6CBF462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B1B4EAD7-3BE9-BD4E-A4E8-89201594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81162F-8A84-8E4E-9C66-6B41EE3ED8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60366E0E-F95C-0542-8DE6-50524C06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6B415DE-53A5-5543-B3F6-07B4D9E31D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DF8950D9-EC95-574B-A89C-7F8448E1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08E386-B21F-9A4B-9073-AD7AF93076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D03840D8-4143-D143-A0A1-72C2DD7A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B40CB0-8A7D-E54D-8714-1A500BFCFD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29F80F83-26DB-C340-9889-B00F5A53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2EC17B-842D-EE46-9357-411778D6DA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7813BC37-A9D9-7F43-B8AF-30CC8F5C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DB0E0E-12DD-3148-AFAD-994214C998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58A3CAE6-C3C4-4E4A-BAFC-8F898CB2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52796A-6B76-964D-A288-098008E11C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73E3D357-BD18-3243-B137-98C37C6E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48ACE4-2A3E-0841-B528-88F7F4DEA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A43942CE-C582-E54D-AC0B-4B2CDFB9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6FD812-8FF1-4744-BED6-A0560DEAC0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D98A258F-DC92-5749-B5B0-2FB27313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CCFF4-7A2E-EA4E-BA09-21FC3EDD52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FE68F421-0A0B-AA46-BA93-738A90D66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57BBC8-1B03-164A-9502-83CC5B561D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8C5C3758-B540-DD49-9EA4-41AF8F77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072C5A-5E04-C14E-A75D-6329923D49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9D72A49B-E55F-5443-B2CF-79E9C995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FFA55F-CE66-9647-A608-1EF2036DC1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840351B8-432D-164C-982B-49E1165F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D8E9D6-FAD5-CD45-A8D1-F06F5B4E31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7063C318-F688-B540-A998-1BAB10EF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B81B1C-ED7E-6D48-B7F1-CBB8A8304A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F0873F0E-F461-E84D-BA04-D77B8BB6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D2DEB8-6479-2C4B-B80B-B6A5355048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8CFE63F1-7D6E-5342-A131-5B3714CE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95F2D6B-7B29-7644-BD84-2D30AE0C33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DE99077D-6F95-514A-A340-7DAA134B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52840-B6DF-4148-AA26-857A283BB4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8F70E568-D7CF-2343-B3C9-2F471A94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EE59F-9F40-FB49-B7D9-322E31623E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BFDAED0D-E39C-3E47-A139-B3A757CC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4B4D75-D619-224F-B03D-E87B0929FE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CAC5E4C1-B450-DA46-91FC-62DBDEF1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3A9EE9-EE96-B441-B460-152EAC298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ABD09C20-2B6A-E241-BCD4-EE070496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F89B0B-D8AE-2244-8A5C-02739114F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57512DB-BE1D-F141-A904-9EEEACE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4B2176-F3FC-0846-894A-30FBD1585A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1479435C-9AE8-194D-BE09-D129F6C4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380AB0-B9C6-E14B-B2D7-14BEC3C1B3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5F3CFB2F-5E71-5346-B7B3-EDCD35F1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18631-EB52-4141-B153-245B28EA72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061796B5-E51A-D640-BD36-DD47A7EB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BD9E89-5C7A-E345-B70C-5D4B72ED1E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37CF62A-6206-3C43-8FAD-54C5629C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92B06A-A848-AF4C-BE27-5EF40DB3CD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38FF4900-29C4-C842-8BCE-35CACCDD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52D4F6E7-C53C-514F-8BA2-550A479A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01AAF6-870B-234E-8114-BD164809A75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B6FB6F81-E4E1-5145-A998-6AFE2A4C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C02CE6-C1AF-9644-8B7D-9B1348899BB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7E8D2BBC-95F6-824B-A64D-5690B450F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640F53-BAC6-0241-8CB4-7F37F61BE23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44714D04-BAF5-2947-922F-4E3B991A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96FB0-8EE4-5445-AD01-B4ED8E0C7C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E3EDB0ED-0F9E-B341-825B-3A712D518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8FB-EBC8-A949-A5DF-4AC4139A5B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4319719C-613E-9646-B492-03F563D5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759256-E695-F144-8D97-4DC1EAA7D0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81719313-437F-DA47-9D3C-A943329B6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5417D9-8822-324E-993D-591E0B29411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9C404A8B-57B8-6F49-87AC-D8F4E755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5A323F-A211-F14E-A174-530EF7F33FA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136D0702-3D50-F841-9205-BCC536B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6BFCFB-F6DE-FF46-915A-F8AB39865D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9ACC41B8-C538-5D41-A150-3758BE6D4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1CFC63-6A31-104A-945A-12AB7AC70E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6263AB52-9B95-1A46-8B95-B12004D3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67E2FF-C209-3846-82CC-BAC9B20DFFC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BFA596C6-259C-5C41-AC64-567D6A79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3787C9-CBF9-F048-951B-2BD455FFDFC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9EF0FD61-B3A4-B04F-BEAC-C8D21959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02D346-EA36-9947-8D10-ECF92AEC1B4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A1757C9B-3B45-2D4A-8353-D349CE79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9332C8-C0E2-DF4F-97CB-3EB4458FA7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BD06A40D-AC45-6247-B254-BB1B0E74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E926A2-E9D7-3741-A330-1AB33249EE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ACCB8081-10A2-7F4C-BCBA-A17311065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41DC19-C182-9D43-BAE9-D6856D97F0B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E6916813-2F9A-334D-8833-96D7DCC9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66B578-7F95-C54B-9772-8112747F26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F77406DA-6C22-4249-ABC5-4D459990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011A8-B751-C542-8CA8-5AA3DC07ED2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C02C162A-D4E4-0846-9AB1-B3175750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2D24BD-230F-EF49-872F-91B40A4C79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F2F33824-88F4-444A-B0DE-62DA89D8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4D9BCB-B635-C046-9705-BB5E3DEA872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64C6306C-693F-2C41-9C6C-5E3BFE001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AD18A5-5CFA-6641-B7FE-C321F76D2FA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4FA3AB2C-3BBD-8E42-B55B-81B1B88F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C4D141-4FC0-4748-98AB-56822785EDE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BB1B1AA9-4BE6-D94A-90C9-E37320D3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3B10F8-4A74-5941-AE9F-D75F2E444DF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B6C62E4C-5598-0548-8288-BC7B2FA4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A4CC83-6813-AB4C-B5F4-8F7DAA5ACF4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BCD42719-0E85-1A48-8301-C97AA25A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32953D-2ED9-DC4B-8405-3054A970BA5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83758EC0-4ACA-0045-AF6A-4AE4A7C3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B23989-E4C0-1140-9B0F-CE8D3B9417A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98B7742-6967-4B32-8907-B4D9725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F8837E-7BFF-45E0-BC2C-E4A5A743EDA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0D7F715-56B1-4FC1-93A0-67D82A54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BCF15B-7CBD-47E0-8E75-411DD88DC2C8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A3C0CB7-A5C4-004B-901C-53D3D973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17A80C-91E8-2841-A265-2CFF9CCD90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E1336E5C-41D5-F246-8C09-BE8BE4B9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7399BF-011C-D047-A4AC-002F2BF672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E0F1B872-25BC-1C4D-839D-08D1EA89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1608AD-3DCC-D442-AB6A-75242009296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7098DF26-FF86-0F4F-95FD-6B12824A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60AF1-5A88-6C4C-8D2D-D18BE37647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915DC794-8DA3-5A4D-BDCF-869E1D592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0C875-D576-1A44-B031-CCF4E1E87A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5132CBE9-7A46-4245-825D-F59CA330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73EE50-434D-4C48-8103-C2D439CBE6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E7481A1-CD95-8D40-ADDA-4791CA8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826B13-352A-0C43-B0B3-D6740E98264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00D11F01-16EE-694A-BE5F-0E97799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3A9A76-44BD-2D48-B542-3601B1BBCAB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F85730A-FA69-5E40-8845-4F3ED41A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7C0BB1-A2C1-4645-8901-BD9938D2CC9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1A3D31E-B0BF-6E4A-9A20-7C86B66B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22203-69C1-CA46-A464-6C428422F0A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570677A3-EBAE-A242-8493-6F3A6142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77461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1B7C1D0A-0C84-184C-8C14-06B8E168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6AF5B4-01BF-2342-9195-B1519F224F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315FE10D-4A67-E849-89F6-574FAAE6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1AEAA1-90CB-6346-87EC-E29DF25F751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7BF91439-E1C6-2047-8077-07B4AF6B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B9B5B1-B273-D24C-8982-705ABDFA5C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091C6A25-61DD-8C49-BC95-DE51049E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56F49-AAF1-8443-A639-5780E9057C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29AC5845-3CDC-A246-9F01-3BD71029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CAE3EF-0AC8-424E-B609-960632EE86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F688212F-54D6-A24B-81F6-0CCD32E7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161302-DF48-7B46-A1E5-932C8294AF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85CBC214-5B40-3440-B76C-2B40FFA9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788997-109B-4940-AB91-114FC99272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20BD5362-694E-734E-AA26-47B6E457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E8759C-CD7F-E540-9DE1-4A66A2EA37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4CCD1DC4-7254-3543-A804-97373EA7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8895B8-0764-4A4C-8F79-35B23FAAE8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54E9BFE1-E110-D04C-B7C5-293F187A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A9CD56-15AA-E04B-8163-9A3A37F13F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1C8CBE37-AC17-534F-82AA-C5D84590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8F597C-FC69-8A49-9D99-AF36DE1C2C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C10C66CD-0D63-B84A-BB4D-0DAE7F22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D6D335-086E-E743-820A-CEB4A4D3A8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224B2111-CA5D-6C4D-AF7A-CDE6075EB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4E6E9-6D75-494F-A3AA-1A8DA3E566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5EAC2DED-F9F7-6149-9594-4A80A390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F28457-43DB-BA4F-ACA9-7D33F4F0E4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1EA55E8F-C28D-4242-A765-34B63EFB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EDE68C-9850-EB44-BE91-99CE197BDE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4E4DA309-9775-9940-933F-44CBA14F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9F714-6C2E-4448-8E42-E8A7EE843D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0637DAAD-7D64-0645-B0E9-87AA04E5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ABD5E4-2838-924E-AD11-FAA3E9C088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31461927-061C-3442-817C-73FDDECA6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8C0E9-5792-1044-9088-65642A5952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0B0CF4FC-F878-BC49-9EBE-B38857E1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953432-AE54-B24D-BC88-C9E7E1637E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4EC8CCE9-0C3E-3B4F-A81F-BD57A294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376C2-F30A-9E49-A569-7B9A525D80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AC3D98CF-0DFB-2242-A77D-7EA8D75E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82BB06-1424-4746-8B6F-BF3B967B61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23621CAD-DFF9-7747-8E4B-4AF248E6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12CA6C-B2ED-184F-986F-13C725EED1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21CF36EC-9CF9-F246-9C1B-6184FA2AF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CDBF36-9C9A-444E-9212-011BAEBC22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83527FFD-2BD5-D444-9EEB-0591F356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6B80F7-580D-784E-9A34-89748A9578B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03417B83-FB56-7B4E-9387-87FB11C27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CDBA85-6E36-2B46-90A5-0552ADAC46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92B50895-E23B-5D4E-B9B4-99BD9E17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AB8EE5-5746-9249-9593-BB7B3BA2F2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A7125AB0-DEEC-0E47-9135-4CCD146D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40F1ED-2934-1448-8A44-BC42EDB2B6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ADB03562-E5F1-1147-893B-06B43036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0E7204-1132-DF47-978B-340CB8CF51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3FE28BBA-5EA6-C547-949E-12D89827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DE49B-E0C7-854E-A89A-5D3DC497E2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0860A31B-41DC-4F41-A07A-CF1217DE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4BE55-BD6A-E34F-BBCA-9612812B7C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C08BE1F-E539-4F44-9E83-08374863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D11949-8342-864B-9E03-BAB16F97DF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F8716A11-44EA-C74F-B7C5-32A0E7123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18A2C3-B34F-254A-9CAF-3EF520C494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826D748E-DDCC-9343-8388-F39DEEF9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D83F03-4FD7-F04E-8959-62C979525E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C4EF7B5-4540-EB4D-B91D-9FC64BD6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7EEC26-DB87-2146-995C-7C9213D010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B3AD0CB2-114E-504F-84E5-30F27BD20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D07401-2851-814F-B473-7EA04BA108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726C560-3CA5-FB4D-A505-6973B0B4E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26833-D80C-D34F-A740-DC849332DD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4FF27B87-F188-F84E-91C0-111CCF2D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83539558-DCD3-D342-B29D-5FB421A29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016507-3B30-0E44-B6DC-AB170B7604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BA0D87ED-3147-DA4C-B03D-B0E36F62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600A04-3F61-DF45-AA5A-19E00B067F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BEB138B9-B454-B845-B9FC-4C8A438C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CDFC01-B92B-E045-8B1B-F3B2093BDD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24790558-34D6-5246-A51E-14662C6A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C6081D-E2BE-B54C-B967-09D9EDAC2A9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BC206B74-BCE4-104E-B7FC-87BE881D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9EAADD-7591-9B4D-8D56-5C3ED77B495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3BF085A6-6A69-4C42-9667-C5A3574C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80B7AE-7055-EA4E-9B96-1420949BDCB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19F90EAE-55E9-4A4D-AC1F-0BD0366C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13B0F2-B292-0B43-9A09-A1ADE9B4ED0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5708B1E3-A857-E049-8EBB-FB70A479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4F880C-5586-C24F-A59C-49B26FE842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91934075-9D6A-7A49-B7ED-875DAB85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4F46C6-7C29-964D-AE8B-BB6ACF7B239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A223831B-139D-0743-B1EC-11B5E1AE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48CA4A-39A0-DA40-BBBD-5A226FEB3F6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51D4077D-D0B8-5540-B41F-48304369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4B99BB-76AB-B148-84E6-9EC25865EFD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7C72999F-E6DB-024B-A78C-43C87924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44029C-6BB3-EF4F-9484-6F4BE671542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60ADD16F-812A-8F4A-BA84-3A41F992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6EC73-1C04-E141-9328-74BC1FB6B5A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66F3046A-306D-034D-8C54-2FDDFD27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2DAA0-2E74-7F4A-9413-A738260458A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AE2352B9-EB26-754C-B3D7-32EA35784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F804C7-149D-F64F-9598-403E01DFBDA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73573C76-8993-AB4C-8829-CA91BE34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6CBA49-3769-AE40-8056-04E1DB72AB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7DD92350-058A-5E4C-896A-E3FAC717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D917CD-F9FE-BA47-BD9A-269A8A52D5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3878407B-007A-9748-90B7-2201D152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7A57C-0C21-354F-A6BA-6B90CBFD497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65DF8DE1-C9E6-994E-8E4E-C44714887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81DD61-0060-D643-99BA-550C15A99D5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43A36E6A-36C5-AE41-AB49-B45D27EA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0BA310-9E49-BF4E-B3E9-5D1F56F7640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8C5FCE39-825D-9646-A173-193463B4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8B1341-D015-C74F-A675-ACC862F1AD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0A9A3B26-7062-8C46-A091-1EA8AE15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89B7A4-5F15-1042-BAF6-4A4B39A767C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DCCCDE5B-9CFF-4643-883A-487E70C86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68CC04-E3A6-8041-B446-2BF3838BA87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3E5333FB-78FB-D145-8443-882A7ECA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AEEFF-4522-934E-8AB3-893F7200D6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D002A607-F993-474B-A59E-54B54120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8DC1DE-7725-8F48-BD06-AE23DFF4093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118ED951-BB65-3240-8AB6-4227B73B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9C1375-A275-EA4C-BFF3-542CDBE0B7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21710</xdr:colOff>
      <xdr:row>3</xdr:row>
      <xdr:rowOff>531881</xdr:rowOff>
    </xdr:from>
    <xdr:to>
      <xdr:col>2</xdr:col>
      <xdr:colOff>564614</xdr:colOff>
      <xdr:row>3</xdr:row>
      <xdr:rowOff>1624080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B7A45D98-5B19-644A-86D9-B787F4C1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90" y="1400257"/>
          <a:ext cx="1422135" cy="1092199"/>
        </a:xfrm>
        <a:prstGeom prst="rect">
          <a:avLst/>
        </a:prstGeom>
      </xdr:spPr>
    </xdr:pic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C8766C33-8495-0449-9915-1B1168C8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F74A18-1CD4-0248-B22A-4323240717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9321AA29-6BC6-FC4C-B571-DE1362C37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1D628E-F7A4-F54A-87A0-71466AE15B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E45843DC-8190-744D-BFEB-23168E47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794820-0A6B-6B42-80D9-91464BB799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DFD6E221-47F2-4B4D-AE92-9B2B4AF4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83477C-2908-A243-9747-E260C51D41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33312C7B-85E1-E240-8B4F-5B481A29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F594D6-61B5-4844-98EB-DD7A9CEBC0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5" name="Bilde 64">
          <a:extLst>
            <a:ext uri="{FF2B5EF4-FFF2-40B4-BE49-F238E27FC236}">
              <a16:creationId xmlns:a16="http://schemas.microsoft.com/office/drawing/2014/main" id="{7BE3F1F8-3536-B44A-BCBC-9B2978CA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8E4E8B-F117-8B40-833A-7381637A6E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7" name="Bilde 66">
          <a:extLst>
            <a:ext uri="{FF2B5EF4-FFF2-40B4-BE49-F238E27FC236}">
              <a16:creationId xmlns:a16="http://schemas.microsoft.com/office/drawing/2014/main" id="{EAAD1FB2-02DE-5841-B202-294D9502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BA2F35-004F-D644-9801-02DFD4C0ED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9" name="Bilde 68">
          <a:extLst>
            <a:ext uri="{FF2B5EF4-FFF2-40B4-BE49-F238E27FC236}">
              <a16:creationId xmlns:a16="http://schemas.microsoft.com/office/drawing/2014/main" id="{107EF567-2C28-AD4A-B983-326F12D5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8E4DF-5B7F-8545-AE99-788E4D01E0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1" name="Bilde 70">
          <a:extLst>
            <a:ext uri="{FF2B5EF4-FFF2-40B4-BE49-F238E27FC236}">
              <a16:creationId xmlns:a16="http://schemas.microsoft.com/office/drawing/2014/main" id="{229F2625-9695-AD42-86CD-B4F04DBA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93D31D-3F7D-294F-B3C7-5A1967D5D7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3" name="Bilde 72">
          <a:extLst>
            <a:ext uri="{FF2B5EF4-FFF2-40B4-BE49-F238E27FC236}">
              <a16:creationId xmlns:a16="http://schemas.microsoft.com/office/drawing/2014/main" id="{36C29AE3-4F43-A14E-8B21-BAEC741A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188AD3-7527-524E-BB82-9699FB5B67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5" name="Bilde 74">
          <a:extLst>
            <a:ext uri="{FF2B5EF4-FFF2-40B4-BE49-F238E27FC236}">
              <a16:creationId xmlns:a16="http://schemas.microsoft.com/office/drawing/2014/main" id="{4C80515D-1FD2-C347-9E5C-F048438C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A16440-B846-ED4A-A673-D2FDB0DF00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7" name="Bilde 76">
          <a:extLst>
            <a:ext uri="{FF2B5EF4-FFF2-40B4-BE49-F238E27FC236}">
              <a16:creationId xmlns:a16="http://schemas.microsoft.com/office/drawing/2014/main" id="{7AEB398E-6946-4C41-BCC3-BC3292E6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B27F66-CF14-254A-953A-CF180E7C3F8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E8B42392-8DA3-7C44-9F09-A72833CC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BAB1D8-88E3-794A-BE98-3955778B5F4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530DD11B-79FD-7943-9E90-9B07D2D6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C95D7A-3433-3840-9876-246C6A528B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0998C01E-A49B-F743-B799-902A0E99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7180FE-9E6C-154E-8FF7-AB7050B528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FFCD9769-30A4-A84C-BFD0-D383CB88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DAEEE8-5B38-7547-8044-D79ACA8E7F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052960D1-2C72-8D42-855F-3496313C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FF7045-1DB5-A346-A108-55D9BD7F87D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C1AA8437-43F6-B04C-9416-BA70AFB2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3C5FA8-42D4-D84A-9F42-F8F8FE3451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585B2B86-7060-A54B-B1F4-1B5D8628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488052-1DB4-3C4B-939E-0761C38FEB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BA408A99-0EE9-C24D-8F4E-78BFBB49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2A679D-D885-8447-B06E-46A1A7805A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E1758377-E076-524A-B474-51B209AE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5AE3B8-BD8B-224E-995D-EC19F2629D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9E7569EA-AF6A-A04D-92D2-BC4623CA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B86975-A18E-9843-8876-95C0AEE90A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0271F333-2664-6C48-8989-5F31B84F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9C87D9-903B-D549-9A82-F051F79599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6AD168F8-1A5E-5043-959B-794AB8AD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A79890-ABEA-FA43-83AA-1AA1E9A4DE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662EC70B-2EB4-7948-AA41-3E15FEAE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D27F71-1840-A94C-A1B8-009BDD6094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342D90D0-8494-E949-B770-A0F47F7E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1E8E36-FCAF-4D4A-BF9D-03FF1A5A94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45156822-10A7-E24C-8275-0C4245B3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F01284-A676-4D48-A1F1-A1CCF7E3AA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1A4E410C-CE40-8848-9A05-F2C240E7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59D85B-B64E-5F45-B43B-DBA77E7BFD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C8ACA380-8A33-7349-B6B9-F7A24413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C0F20A-32DE-D74D-AF44-0E2DDCEAAD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8404B41D-5CC0-6944-A8D1-78E6E572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A54C67-CD9D-F247-B6D8-4441BDCA0E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B318C39F-B17A-4F4C-A1B0-B87EB851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051CF7-F9E8-0F41-96F2-2B9BFD4FC0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381B5E6A-BD32-A048-A1DC-7C13E311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2CE39C-E656-E349-B7F8-A151865E3A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FEDA7585-B673-004D-9283-C776F55F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DB9721-EC69-F54D-A55F-D6C061A6AE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4CBFF9CA-3FEF-D441-89ED-6DE682D4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B116E2-B417-DC42-9424-0DFFB55C54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DFDDBAC0-8667-4A47-915A-14BB19CA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B21E0C-BAAB-8C4C-A2F6-6B226A32DB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98B1C94E-D412-3145-A201-47814B75C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71804D-DFCD-754D-9805-04987C7D849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8" name="Bilde 127">
          <a:extLst>
            <a:ext uri="{FF2B5EF4-FFF2-40B4-BE49-F238E27FC236}">
              <a16:creationId xmlns:a16="http://schemas.microsoft.com/office/drawing/2014/main" id="{2FD0D92B-3501-0F4E-9FFC-0DCC38FE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6DD1E8-1CBD-BB4C-9C2C-E636AB5963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0" name="Bilde 129">
          <a:extLst>
            <a:ext uri="{FF2B5EF4-FFF2-40B4-BE49-F238E27FC236}">
              <a16:creationId xmlns:a16="http://schemas.microsoft.com/office/drawing/2014/main" id="{4D11E2CF-2C07-E44B-A617-F0235105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976279-DB18-A946-828B-3D40A3FFC42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2" name="Bilde 131">
          <a:extLst>
            <a:ext uri="{FF2B5EF4-FFF2-40B4-BE49-F238E27FC236}">
              <a16:creationId xmlns:a16="http://schemas.microsoft.com/office/drawing/2014/main" id="{560B6DCB-E7C4-314D-A421-627000BE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F5EE85-7467-5141-B9B7-7DD99E1957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4" name="Bilde 133">
          <a:extLst>
            <a:ext uri="{FF2B5EF4-FFF2-40B4-BE49-F238E27FC236}">
              <a16:creationId xmlns:a16="http://schemas.microsoft.com/office/drawing/2014/main" id="{F939F9F0-C99A-9940-BC32-2F29E386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A4888-8F33-8D4B-9C6E-7F3DE3D9829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6" name="Bilde 135">
          <a:extLst>
            <a:ext uri="{FF2B5EF4-FFF2-40B4-BE49-F238E27FC236}">
              <a16:creationId xmlns:a16="http://schemas.microsoft.com/office/drawing/2014/main" id="{44E35414-F840-424B-8EF5-3601F98A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17DBEC-A38D-C94B-BBC0-156E907333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8" name="Bilde 137">
          <a:extLst>
            <a:ext uri="{FF2B5EF4-FFF2-40B4-BE49-F238E27FC236}">
              <a16:creationId xmlns:a16="http://schemas.microsoft.com/office/drawing/2014/main" id="{43C32911-3D77-024F-A484-5964D2EE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7D8524-BE35-FB4D-9646-900B6314946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0" name="Bilde 139">
          <a:extLst>
            <a:ext uri="{FF2B5EF4-FFF2-40B4-BE49-F238E27FC236}">
              <a16:creationId xmlns:a16="http://schemas.microsoft.com/office/drawing/2014/main" id="{16EE096F-9F28-3342-9786-7D934C29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A99D21-DA66-AA49-8AC2-E075D9A351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2" name="Bilde 141">
          <a:extLst>
            <a:ext uri="{FF2B5EF4-FFF2-40B4-BE49-F238E27FC236}">
              <a16:creationId xmlns:a16="http://schemas.microsoft.com/office/drawing/2014/main" id="{7960DFAF-D55F-2942-B57E-0FB8A9BC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48A36B-4A31-364A-B7E7-770001BD13B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4" name="Bilde 143">
          <a:extLst>
            <a:ext uri="{FF2B5EF4-FFF2-40B4-BE49-F238E27FC236}">
              <a16:creationId xmlns:a16="http://schemas.microsoft.com/office/drawing/2014/main" id="{75AA2DBF-997D-7F48-9FBB-E812C65D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B2D30C-36F5-264D-BD27-8FE7F332703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6" name="Bilde 145">
          <a:extLst>
            <a:ext uri="{FF2B5EF4-FFF2-40B4-BE49-F238E27FC236}">
              <a16:creationId xmlns:a16="http://schemas.microsoft.com/office/drawing/2014/main" id="{83735CEE-A0B0-A04C-B038-F4293CC6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45CC7BC-8D2A-9749-9B77-79EC547A3FB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8" name="Bilde 147">
          <a:extLst>
            <a:ext uri="{FF2B5EF4-FFF2-40B4-BE49-F238E27FC236}">
              <a16:creationId xmlns:a16="http://schemas.microsoft.com/office/drawing/2014/main" id="{C353AB02-A759-1846-9FD8-8A6876B8C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5A3E46-7F43-FA48-A70E-A65A634CAC6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0" name="Bilde 149">
          <a:extLst>
            <a:ext uri="{FF2B5EF4-FFF2-40B4-BE49-F238E27FC236}">
              <a16:creationId xmlns:a16="http://schemas.microsoft.com/office/drawing/2014/main" id="{0A53C7F0-A1D8-BC49-9499-6DE1E8A0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A9651A-DD17-E546-9BE0-245CC6AE49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732D2F99-DFE1-A74C-9ACD-E1F8C5B1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803665-E481-AB4D-B6CA-14F67DB09B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39D2BAEB-D55C-9D4C-BA8C-A28AE9FF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E46111-0BA5-8945-B5EA-78189ABC2DD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1BFCDA23-F30E-0D47-88D4-02D20190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163A5A-613C-C549-8288-261B73A8A71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298074EF-88A5-7241-A67B-88698DF1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9C14FB-1DFE-7847-957D-68146DE1C7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B72B4903-DD6E-794A-ADBB-0E324CF9A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F6395-2301-DE4C-A6F6-DE51D721E44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9329E045-4145-9347-B281-79D68328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E7DE07-1BD3-6649-8E90-390A6DFE7B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40956C41-F55D-BC4B-8A33-0FED4D77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AA4CEC-F4C1-E149-B3EA-7284BDF156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F277F1D3-D296-974F-9435-AF114608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85C53B-7EDA-CD42-9A36-0DFC94DC262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2587455E-6798-1E49-9FD8-D1C76216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6599E2-850C-604C-A029-F077739D5F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487876B4-22A8-C449-81EF-1654D3D3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7BF587-A1A5-844F-8933-64560833A6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E8FCA903-75F9-4441-97EC-B0C92312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8B50AA-5409-9D49-A0AD-1946C1F20E4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5D4D3A8F-79AA-CF42-A761-5719A2A4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BCD514-D0D5-4442-8A48-5184A3BA708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5551FA39-3118-B84F-B528-92A43CF3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790F27-8F14-7044-B832-AD36EF8C465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BBE7D862-EAB2-0441-B856-0A856B787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6DA516-9370-CD42-9270-95311A6132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7D4E6CC-76D1-44FD-83A2-EB8AF26239FD}"/>
            </a:ext>
          </a:extLst>
        </xdr:cNvPr>
        <xdr:cNvSpPr/>
      </xdr:nvSpPr>
      <xdr:spPr>
        <a:xfrm>
          <a:off x="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B163C28-0561-42B0-8187-CF692D1E556C}"/>
            </a:ext>
          </a:extLst>
        </xdr:cNvPr>
        <xdr:cNvSpPr/>
      </xdr:nvSpPr>
      <xdr:spPr>
        <a:xfrm>
          <a:off x="1360170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5343DF65-672C-43DB-9AF9-F3759DC58D55}"/>
            </a:ext>
          </a:extLst>
        </xdr:cNvPr>
        <xdr:cNvSpPr/>
      </xdr:nvSpPr>
      <xdr:spPr>
        <a:xfrm>
          <a:off x="12525375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2B6A5C0D-9DE1-4360-B129-4DD69E8D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709" y="75776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78D6ABB-CBBA-4D92-B74E-CE4A16AB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6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B3AE4-0A81-4F2F-9E06-F909B09825D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5" name="Bilde 4">
          <a:extLst>
            <a:ext uri="{FF2B5EF4-FFF2-40B4-BE49-F238E27FC236}">
              <a16:creationId xmlns:a16="http://schemas.microsoft.com/office/drawing/2014/main" id="{2321A0D7-C9BB-47FC-B8E3-E51B8C96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3EC5EEF-AB15-4BB7-9104-BB0C3AC6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197F49C6-3FFB-4DAF-8F11-D28206637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D2250D-F134-4C62-90B5-F12CBBA92F6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CD820120-B449-4DB7-9760-D1716BDB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A19E50-9A76-4F37-9FD8-BD0C83D790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4DA7B269-DEC0-479F-BBDB-FDBF5141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3EC06D54-BDEA-4C78-B822-A7487F1B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629A4-DD7F-46EF-ACD1-DB8AD3842553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DD72316-A2A4-44D5-989C-65312EFA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11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64287C-ABC4-434F-B23A-B5DECA6FABEB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D2"/>
  <sheetViews>
    <sheetView tabSelected="1" zoomScaleNormal="100" workbookViewId="0">
      <selection activeCell="P32" sqref="P32"/>
    </sheetView>
  </sheetViews>
  <sheetFormatPr baseColWidth="10" defaultColWidth="11.5" defaultRowHeight="15"/>
  <cols>
    <col min="1" max="1" width="11.5" style="1"/>
    <col min="2" max="2" width="30.5" style="1" customWidth="1"/>
    <col min="3" max="3" width="10.1640625" style="1" customWidth="1"/>
    <col min="4" max="4" width="30.5" style="1" customWidth="1"/>
    <col min="5" max="5" width="17.33203125" style="1" customWidth="1"/>
    <col min="6" max="6" width="30.5" style="1" customWidth="1"/>
    <col min="7" max="16384" width="11.5" style="1"/>
  </cols>
  <sheetData>
    <row r="1" spans="2:4" ht="31">
      <c r="B1" s="37" t="s">
        <v>183</v>
      </c>
    </row>
    <row r="2" spans="2:4" ht="26">
      <c r="B2" s="142" t="s">
        <v>0</v>
      </c>
      <c r="C2" s="142"/>
      <c r="D2" s="142"/>
    </row>
  </sheetData>
  <mergeCells count="1">
    <mergeCell ref="B2:D2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V26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" style="1" customWidth="1"/>
    <col min="4" max="4" width="22.1640625" style="1" customWidth="1"/>
    <col min="5" max="5" width="15.1640625" style="1" customWidth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</row>
    <row r="2" spans="1:22" s="21" customFormat="1" ht="21">
      <c r="B2" s="22" t="s">
        <v>1</v>
      </c>
      <c r="C2" s="20" t="s">
        <v>150</v>
      </c>
    </row>
    <row r="3" spans="1:22" ht="21">
      <c r="B3" s="26"/>
    </row>
    <row r="4" spans="1:22" ht="158.25" customHeight="1">
      <c r="A4" s="146" t="s">
        <v>128</v>
      </c>
      <c r="B4" s="147"/>
      <c r="C4" s="147"/>
      <c r="D4" s="147"/>
      <c r="E4" s="148"/>
      <c r="F4" s="5" t="s">
        <v>151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152</v>
      </c>
      <c r="D6" s="33" t="s">
        <v>40</v>
      </c>
      <c r="E6" s="35">
        <f t="shared" ref="E6:E19" si="0">SUM(F6:T6)</f>
        <v>8</v>
      </c>
      <c r="F6" s="27"/>
      <c r="G6" s="27"/>
      <c r="H6" s="27">
        <v>1</v>
      </c>
      <c r="I6" s="27">
        <v>1</v>
      </c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>
        <v>1</v>
      </c>
      <c r="Q6" s="27"/>
      <c r="R6" s="27"/>
      <c r="S6" s="27"/>
      <c r="T6" s="27">
        <v>1</v>
      </c>
      <c r="U6" s="27"/>
      <c r="V6" s="35">
        <f t="shared" ref="V6:V26" si="1">+COUNT(F6:T6)</f>
        <v>8</v>
      </c>
    </row>
    <row r="7" spans="1:22">
      <c r="A7" s="9">
        <v>80</v>
      </c>
      <c r="B7" s="3"/>
      <c r="C7" s="33" t="s">
        <v>153</v>
      </c>
      <c r="D7" s="33" t="s">
        <v>25</v>
      </c>
      <c r="E7" s="35">
        <f t="shared" si="0"/>
        <v>7</v>
      </c>
      <c r="F7" s="27"/>
      <c r="G7" s="27"/>
      <c r="H7" s="27">
        <v>1</v>
      </c>
      <c r="I7" s="27">
        <v>1</v>
      </c>
      <c r="J7" s="27">
        <v>1</v>
      </c>
      <c r="K7" s="27"/>
      <c r="L7" s="27">
        <v>1</v>
      </c>
      <c r="M7" s="27">
        <v>1</v>
      </c>
      <c r="N7" s="27"/>
      <c r="O7" s="27">
        <v>1</v>
      </c>
      <c r="P7" s="27"/>
      <c r="Q7" s="27"/>
      <c r="R7" s="27"/>
      <c r="S7" s="27"/>
      <c r="T7" s="27">
        <v>1</v>
      </c>
      <c r="U7" s="27"/>
      <c r="V7" s="35">
        <f t="shared" si="1"/>
        <v>7</v>
      </c>
    </row>
    <row r="8" spans="1:22">
      <c r="A8" s="9">
        <v>60</v>
      </c>
      <c r="B8" s="3"/>
      <c r="C8" s="33" t="s">
        <v>154</v>
      </c>
      <c r="D8" s="33" t="s">
        <v>25</v>
      </c>
      <c r="E8" s="35">
        <f t="shared" si="0"/>
        <v>4</v>
      </c>
      <c r="F8" s="27"/>
      <c r="G8" s="27"/>
      <c r="H8" s="27"/>
      <c r="I8" s="27"/>
      <c r="J8" s="27">
        <v>1</v>
      </c>
      <c r="K8" s="27">
        <v>1</v>
      </c>
      <c r="L8" s="27"/>
      <c r="M8" s="27"/>
      <c r="N8" s="27">
        <v>1</v>
      </c>
      <c r="O8" s="27">
        <v>1</v>
      </c>
      <c r="P8" s="27"/>
      <c r="Q8" s="27"/>
      <c r="R8" s="27"/>
      <c r="S8" s="27"/>
      <c r="T8" s="27"/>
      <c r="U8" s="27"/>
      <c r="V8" s="35">
        <f t="shared" si="1"/>
        <v>4</v>
      </c>
    </row>
    <row r="9" spans="1:22">
      <c r="A9" s="9">
        <v>50</v>
      </c>
      <c r="B9" s="3"/>
      <c r="C9" s="3" t="s">
        <v>155</v>
      </c>
      <c r="D9" s="3" t="s">
        <v>156</v>
      </c>
      <c r="E9" s="27">
        <f t="shared" si="0"/>
        <v>3</v>
      </c>
      <c r="F9" s="27"/>
      <c r="G9" s="27"/>
      <c r="H9" s="27">
        <v>1</v>
      </c>
      <c r="I9" s="27">
        <v>1</v>
      </c>
      <c r="J9" s="27"/>
      <c r="K9" s="27"/>
      <c r="L9" s="27"/>
      <c r="M9" s="27"/>
      <c r="N9" s="27"/>
      <c r="O9" s="27"/>
      <c r="P9" s="27"/>
      <c r="Q9" s="27"/>
      <c r="R9" s="27">
        <v>1</v>
      </c>
      <c r="S9" s="27"/>
      <c r="T9" s="27"/>
      <c r="U9" s="27"/>
      <c r="V9" s="27">
        <f t="shared" si="1"/>
        <v>3</v>
      </c>
    </row>
    <row r="10" spans="1:22">
      <c r="A10" s="9">
        <v>45</v>
      </c>
      <c r="B10" s="3"/>
      <c r="C10" s="33" t="s">
        <v>157</v>
      </c>
      <c r="D10" s="33" t="s">
        <v>46</v>
      </c>
      <c r="E10" s="35">
        <f t="shared" si="0"/>
        <v>2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v>1</v>
      </c>
      <c r="Q10" s="27">
        <v>1</v>
      </c>
      <c r="R10" s="27"/>
      <c r="S10" s="27"/>
      <c r="T10" s="27"/>
      <c r="U10" s="27"/>
      <c r="V10" s="35">
        <f t="shared" si="1"/>
        <v>2</v>
      </c>
    </row>
    <row r="11" spans="1:22">
      <c r="A11" s="9">
        <v>40</v>
      </c>
      <c r="B11" s="3"/>
      <c r="C11" s="34" t="s">
        <v>158</v>
      </c>
      <c r="D11" s="34" t="s">
        <v>46</v>
      </c>
      <c r="E11" s="35">
        <f t="shared" si="0"/>
        <v>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>
        <v>1</v>
      </c>
      <c r="Q11" s="27">
        <v>1</v>
      </c>
      <c r="R11" s="27"/>
      <c r="S11" s="27"/>
      <c r="T11" s="27"/>
      <c r="U11" s="27"/>
      <c r="V11" s="35">
        <f t="shared" si="1"/>
        <v>2</v>
      </c>
    </row>
    <row r="12" spans="1:22">
      <c r="A12" s="9">
        <v>36</v>
      </c>
      <c r="B12" s="3"/>
      <c r="C12" s="34" t="s">
        <v>159</v>
      </c>
      <c r="D12" s="34" t="s">
        <v>46</v>
      </c>
      <c r="E12" s="35">
        <f t="shared" si="0"/>
        <v>2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v>1</v>
      </c>
      <c r="Q12" s="27">
        <v>1</v>
      </c>
      <c r="R12" s="27"/>
      <c r="S12" s="27"/>
      <c r="T12" s="27"/>
      <c r="U12" s="27"/>
      <c r="V12" s="35">
        <f t="shared" si="1"/>
        <v>2</v>
      </c>
    </row>
    <row r="13" spans="1:22">
      <c r="A13" s="9">
        <v>32</v>
      </c>
      <c r="B13" s="3"/>
      <c r="C13" s="34" t="s">
        <v>160</v>
      </c>
      <c r="D13" s="34" t="s">
        <v>98</v>
      </c>
      <c r="E13" s="35">
        <f t="shared" si="0"/>
        <v>2</v>
      </c>
      <c r="F13" s="27"/>
      <c r="G13" s="27"/>
      <c r="H13" s="2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>
        <v>1</v>
      </c>
      <c r="T13" s="27">
        <v>1</v>
      </c>
      <c r="U13" s="31"/>
      <c r="V13" s="35">
        <f t="shared" si="1"/>
        <v>2</v>
      </c>
    </row>
    <row r="14" spans="1:22">
      <c r="A14" s="9">
        <v>29</v>
      </c>
      <c r="B14" s="3"/>
      <c r="C14" s="34" t="s">
        <v>161</v>
      </c>
      <c r="D14" s="34" t="s">
        <v>162</v>
      </c>
      <c r="E14" s="35">
        <f t="shared" si="0"/>
        <v>1</v>
      </c>
      <c r="F14" s="27"/>
      <c r="G14" s="27"/>
      <c r="H14" s="27"/>
      <c r="I14" s="27"/>
      <c r="J14" s="27"/>
      <c r="K14" s="30"/>
      <c r="L14" s="27"/>
      <c r="M14" s="27"/>
      <c r="N14" s="27"/>
      <c r="O14" s="28"/>
      <c r="P14" s="27"/>
      <c r="Q14" s="27"/>
      <c r="R14" s="27">
        <v>1</v>
      </c>
      <c r="S14" s="27"/>
      <c r="T14" s="27"/>
      <c r="U14" s="3"/>
      <c r="V14" s="35">
        <f t="shared" si="1"/>
        <v>1</v>
      </c>
    </row>
    <row r="15" spans="1:22">
      <c r="A15" s="9">
        <v>26</v>
      </c>
      <c r="B15" s="3"/>
      <c r="C15" s="29" t="s">
        <v>163</v>
      </c>
      <c r="D15" s="29" t="s">
        <v>56</v>
      </c>
      <c r="E15" s="27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1</v>
      </c>
      <c r="U15" s="27"/>
      <c r="V15" s="27">
        <f t="shared" si="1"/>
        <v>1</v>
      </c>
    </row>
    <row r="16" spans="1:22">
      <c r="A16" s="9">
        <v>24</v>
      </c>
      <c r="B16" s="3"/>
      <c r="C16" s="29"/>
      <c r="D16" s="29"/>
      <c r="E16" s="27">
        <f t="shared" si="0"/>
        <v>0</v>
      </c>
      <c r="F16" s="27"/>
      <c r="G16" s="2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>
        <f t="shared" si="1"/>
        <v>0</v>
      </c>
    </row>
    <row r="17" spans="1:22">
      <c r="A17" s="9">
        <v>22</v>
      </c>
      <c r="B17" s="3"/>
      <c r="C17" s="29"/>
      <c r="D17" s="29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8"/>
      <c r="N17" s="27"/>
      <c r="O17" s="27"/>
      <c r="P17" s="27"/>
      <c r="Q17" s="27"/>
      <c r="R17" s="27"/>
      <c r="S17" s="27"/>
      <c r="T17" s="27"/>
      <c r="U17" s="27"/>
      <c r="V17" s="27">
        <f t="shared" si="1"/>
        <v>0</v>
      </c>
    </row>
    <row r="18" spans="1:22">
      <c r="A18" s="9">
        <v>20</v>
      </c>
      <c r="B18" s="3"/>
      <c r="C18" s="3"/>
      <c r="D18" s="3"/>
      <c r="E18" s="27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27">
        <f t="shared" si="1"/>
        <v>0</v>
      </c>
    </row>
    <row r="19" spans="1:22">
      <c r="A19" s="9">
        <v>18</v>
      </c>
      <c r="B19" s="3"/>
      <c r="C19" s="3"/>
      <c r="D19" s="3"/>
      <c r="E19" s="27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7">
        <f t="shared" si="1"/>
        <v>0</v>
      </c>
    </row>
    <row r="20" spans="1:22">
      <c r="A20" s="9">
        <v>16</v>
      </c>
      <c r="B20" s="3"/>
      <c r="C20" s="3"/>
      <c r="D20" s="3"/>
      <c r="E20" s="3">
        <f t="shared" ref="E20:E26" si="2">+SUM(F20:T20)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7">
        <f t="shared" si="1"/>
        <v>0</v>
      </c>
    </row>
    <row r="21" spans="1:22">
      <c r="A21" s="9">
        <v>15</v>
      </c>
      <c r="B21" s="3"/>
      <c r="C21" s="3"/>
      <c r="D21" s="3"/>
      <c r="E21" s="3">
        <f t="shared" si="2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7">
        <f t="shared" si="1"/>
        <v>0</v>
      </c>
    </row>
    <row r="22" spans="1:22">
      <c r="A22" s="9">
        <v>14</v>
      </c>
      <c r="B22" s="3"/>
      <c r="C22" s="3"/>
      <c r="D22" s="3"/>
      <c r="E22" s="3">
        <f t="shared" si="2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7">
        <f t="shared" si="1"/>
        <v>0</v>
      </c>
    </row>
    <row r="23" spans="1:22">
      <c r="A23" s="9">
        <v>13</v>
      </c>
      <c r="B23" s="3"/>
      <c r="C23" s="3"/>
      <c r="D23" s="3"/>
      <c r="E23" s="3">
        <f t="shared" si="2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7">
        <f t="shared" si="1"/>
        <v>0</v>
      </c>
    </row>
    <row r="24" spans="1:22">
      <c r="A24" s="9">
        <v>12</v>
      </c>
      <c r="B24" s="3"/>
      <c r="C24" s="3"/>
      <c r="D24" s="3"/>
      <c r="E24" s="3">
        <f t="shared" si="2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7">
        <f t="shared" si="1"/>
        <v>0</v>
      </c>
    </row>
    <row r="25" spans="1:22">
      <c r="A25" s="9">
        <v>11</v>
      </c>
      <c r="B25" s="3"/>
      <c r="C25" s="3"/>
      <c r="D25" s="3"/>
      <c r="E25" s="3">
        <f t="shared" si="2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7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2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7">
        <f t="shared" si="1"/>
        <v>0</v>
      </c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B37"/>
  <sheetViews>
    <sheetView zoomScale="150" zoomScaleNormal="1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153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9" t="s">
        <v>171</v>
      </c>
      <c r="B4" s="150"/>
      <c r="C4" s="150"/>
      <c r="D4" s="150"/>
      <c r="E4" s="151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72"/>
      <c r="U4" s="72"/>
      <c r="V4" s="72"/>
      <c r="W4" s="72"/>
      <c r="X4" s="72"/>
      <c r="Y4" s="72"/>
      <c r="Z4" s="42"/>
    </row>
    <row r="5" spans="1:26">
      <c r="A5" s="73" t="s">
        <v>2</v>
      </c>
      <c r="B5" s="74" t="s">
        <v>3</v>
      </c>
      <c r="C5" s="74" t="s">
        <v>4</v>
      </c>
      <c r="D5" s="74" t="s">
        <v>5</v>
      </c>
      <c r="E5" s="75" t="s">
        <v>6</v>
      </c>
      <c r="F5" s="76">
        <v>1</v>
      </c>
      <c r="G5" s="76">
        <v>2</v>
      </c>
      <c r="H5" s="76">
        <v>3</v>
      </c>
      <c r="I5" s="76">
        <v>4</v>
      </c>
      <c r="J5" s="76">
        <v>5</v>
      </c>
      <c r="K5" s="76">
        <v>6</v>
      </c>
      <c r="L5" s="76">
        <v>7</v>
      </c>
      <c r="M5" s="76">
        <v>8</v>
      </c>
      <c r="N5" s="76">
        <v>9</v>
      </c>
      <c r="O5" s="76">
        <v>10</v>
      </c>
      <c r="P5" s="76">
        <v>11</v>
      </c>
      <c r="Q5" s="76">
        <v>12</v>
      </c>
      <c r="R5" s="76">
        <v>13</v>
      </c>
      <c r="S5" s="76">
        <v>14</v>
      </c>
      <c r="T5" s="76">
        <v>15</v>
      </c>
      <c r="U5" s="76">
        <v>16</v>
      </c>
      <c r="V5" s="76">
        <v>17</v>
      </c>
      <c r="W5" s="76">
        <v>18</v>
      </c>
      <c r="X5" s="76">
        <v>19</v>
      </c>
      <c r="Y5" s="76">
        <v>20</v>
      </c>
      <c r="Z5" s="77" t="s">
        <v>7</v>
      </c>
    </row>
    <row r="6" spans="1:26">
      <c r="A6" s="54">
        <v>100</v>
      </c>
      <c r="B6" s="85"/>
      <c r="C6" s="3" t="s">
        <v>172</v>
      </c>
      <c r="D6" s="3" t="s">
        <v>8</v>
      </c>
      <c r="E6" s="156">
        <f t="shared" ref="E6:E14" si="0">SUM(F6:Y6)</f>
        <v>300</v>
      </c>
      <c r="F6" s="108">
        <v>100</v>
      </c>
      <c r="G6" s="138" t="s">
        <v>178</v>
      </c>
      <c r="H6" s="61">
        <v>100</v>
      </c>
      <c r="I6" s="58">
        <v>100</v>
      </c>
      <c r="J6" s="138" t="s">
        <v>178</v>
      </c>
      <c r="K6" s="103"/>
      <c r="L6" s="61"/>
      <c r="M6" s="61"/>
      <c r="N6" s="61"/>
      <c r="O6" s="58"/>
      <c r="P6" s="58"/>
      <c r="Q6" s="61"/>
      <c r="R6" s="61"/>
      <c r="S6" s="61"/>
      <c r="T6" s="61"/>
      <c r="U6" s="55"/>
      <c r="V6" s="55"/>
      <c r="W6" s="55"/>
      <c r="X6" s="61"/>
      <c r="Y6" s="79"/>
      <c r="Z6" s="55"/>
    </row>
    <row r="7" spans="1:26">
      <c r="A7" s="54">
        <v>95</v>
      </c>
      <c r="B7" s="85"/>
      <c r="C7" s="3" t="s">
        <v>220</v>
      </c>
      <c r="D7" s="3" t="s">
        <v>8</v>
      </c>
      <c r="E7" s="156">
        <f t="shared" si="0"/>
        <v>275</v>
      </c>
      <c r="F7" s="84">
        <v>95</v>
      </c>
      <c r="G7" s="109"/>
      <c r="H7" s="58">
        <v>90</v>
      </c>
      <c r="I7" s="58">
        <v>90</v>
      </c>
      <c r="J7" s="113"/>
      <c r="K7" s="101"/>
      <c r="L7" s="58"/>
      <c r="M7" s="58"/>
      <c r="N7" s="58"/>
      <c r="O7" s="58"/>
      <c r="P7" s="58"/>
      <c r="Q7" s="58"/>
      <c r="R7" s="58"/>
      <c r="S7" s="58"/>
      <c r="T7" s="58"/>
      <c r="U7" s="57"/>
      <c r="V7" s="57"/>
      <c r="W7" s="57"/>
      <c r="X7" s="58"/>
      <c r="Y7" s="71"/>
      <c r="Z7" s="55"/>
    </row>
    <row r="8" spans="1:26">
      <c r="A8" s="54">
        <v>90</v>
      </c>
      <c r="B8" s="85"/>
      <c r="C8" s="3" t="s">
        <v>230</v>
      </c>
      <c r="D8" s="3" t="s">
        <v>217</v>
      </c>
      <c r="E8" s="156">
        <f t="shared" si="0"/>
        <v>190</v>
      </c>
      <c r="F8" s="110"/>
      <c r="G8" s="111"/>
      <c r="H8" s="58">
        <v>95</v>
      </c>
      <c r="I8" s="58">
        <v>95</v>
      </c>
      <c r="J8" s="113"/>
      <c r="K8" s="102"/>
      <c r="L8" s="58"/>
      <c r="M8" s="58"/>
      <c r="N8" s="58"/>
      <c r="O8" s="58"/>
      <c r="P8" s="58"/>
      <c r="Q8" s="58"/>
      <c r="R8" s="58"/>
      <c r="S8" s="58"/>
      <c r="T8" s="58"/>
      <c r="U8" s="57"/>
      <c r="V8" s="57"/>
      <c r="W8" s="57"/>
      <c r="X8" s="57"/>
      <c r="Y8" s="71"/>
      <c r="Z8" s="55"/>
    </row>
    <row r="9" spans="1:26">
      <c r="A9" s="54">
        <v>85</v>
      </c>
      <c r="B9" s="85"/>
      <c r="C9" s="3" t="s">
        <v>231</v>
      </c>
      <c r="D9" s="3" t="s">
        <v>217</v>
      </c>
      <c r="E9" s="156">
        <f t="shared" si="0"/>
        <v>170</v>
      </c>
      <c r="F9" s="110"/>
      <c r="G9" s="111"/>
      <c r="H9" s="58">
        <v>85</v>
      </c>
      <c r="I9" s="58">
        <v>85</v>
      </c>
      <c r="J9" s="113"/>
      <c r="K9" s="102"/>
      <c r="L9" s="58"/>
      <c r="M9" s="58"/>
      <c r="N9" s="58"/>
      <c r="O9" s="58"/>
      <c r="P9" s="58"/>
      <c r="Q9" s="58"/>
      <c r="R9" s="58"/>
      <c r="S9" s="58"/>
      <c r="T9" s="58"/>
      <c r="U9" s="57"/>
      <c r="V9" s="57"/>
      <c r="W9" s="57"/>
      <c r="X9" s="57"/>
      <c r="Y9" s="71"/>
      <c r="Z9" s="55"/>
    </row>
    <row r="10" spans="1:26">
      <c r="A10" s="54">
        <v>80</v>
      </c>
      <c r="B10" s="85"/>
      <c r="C10" s="3"/>
      <c r="D10" s="3"/>
      <c r="E10" s="156">
        <f t="shared" si="0"/>
        <v>0</v>
      </c>
      <c r="F10" s="108"/>
      <c r="G10" s="112"/>
      <c r="H10" s="61"/>
      <c r="I10" s="61"/>
      <c r="J10" s="112"/>
      <c r="K10" s="103"/>
      <c r="L10" s="61"/>
      <c r="M10" s="61"/>
      <c r="N10" s="61"/>
      <c r="O10" s="58"/>
      <c r="P10" s="58"/>
      <c r="Q10" s="61"/>
      <c r="R10" s="61"/>
      <c r="S10" s="61"/>
      <c r="T10" s="61"/>
      <c r="U10" s="55"/>
      <c r="V10" s="55"/>
      <c r="W10" s="55"/>
      <c r="X10" s="61"/>
      <c r="Y10" s="79"/>
      <c r="Z10" s="55"/>
    </row>
    <row r="11" spans="1:26">
      <c r="A11" s="54">
        <v>75</v>
      </c>
      <c r="B11" s="85"/>
      <c r="C11" s="55"/>
      <c r="D11" s="55"/>
      <c r="E11" s="157">
        <f t="shared" si="0"/>
        <v>0</v>
      </c>
      <c r="F11" s="58"/>
      <c r="G11" s="113"/>
      <c r="H11" s="58"/>
      <c r="I11" s="58"/>
      <c r="J11" s="113"/>
      <c r="K11" s="102"/>
      <c r="L11" s="58"/>
      <c r="M11" s="58"/>
      <c r="N11" s="58"/>
      <c r="O11" s="58"/>
      <c r="P11" s="58"/>
      <c r="Q11" s="58"/>
      <c r="R11" s="58"/>
      <c r="S11" s="58"/>
      <c r="T11" s="58"/>
      <c r="U11" s="57"/>
      <c r="V11" s="57"/>
      <c r="W11" s="57"/>
      <c r="X11" s="58"/>
      <c r="Y11" s="71"/>
      <c r="Z11" s="55"/>
    </row>
    <row r="12" spans="1:26">
      <c r="A12" s="54">
        <v>70</v>
      </c>
      <c r="B12" s="85"/>
      <c r="C12" s="3"/>
      <c r="D12" s="3"/>
      <c r="E12" s="156">
        <f t="shared" si="0"/>
        <v>0</v>
      </c>
      <c r="F12" s="110"/>
      <c r="G12" s="113"/>
      <c r="H12" s="58"/>
      <c r="I12" s="58"/>
      <c r="J12" s="113"/>
      <c r="K12" s="102"/>
      <c r="L12" s="58"/>
      <c r="M12" s="58"/>
      <c r="N12" s="58"/>
      <c r="O12" s="58"/>
      <c r="P12" s="58"/>
      <c r="Q12" s="58"/>
      <c r="R12" s="58"/>
      <c r="S12" s="58"/>
      <c r="T12" s="58"/>
      <c r="U12" s="57"/>
      <c r="V12" s="57"/>
      <c r="W12" s="57"/>
      <c r="X12" s="58"/>
      <c r="Y12" s="79"/>
      <c r="Z12" s="55"/>
    </row>
    <row r="13" spans="1:26">
      <c r="A13" s="54">
        <v>65</v>
      </c>
      <c r="B13" s="85"/>
      <c r="C13" s="3"/>
      <c r="D13" s="3"/>
      <c r="E13" s="156">
        <f t="shared" si="0"/>
        <v>0</v>
      </c>
      <c r="F13" s="110"/>
      <c r="G13" s="113"/>
      <c r="H13" s="58"/>
      <c r="I13" s="58"/>
      <c r="J13" s="113"/>
      <c r="K13" s="102"/>
      <c r="L13" s="58"/>
      <c r="M13" s="58"/>
      <c r="N13" s="58"/>
      <c r="O13" s="58"/>
      <c r="P13" s="58"/>
      <c r="Q13" s="58"/>
      <c r="R13" s="58"/>
      <c r="S13" s="58"/>
      <c r="T13" s="58"/>
      <c r="U13" s="57"/>
      <c r="V13" s="57"/>
      <c r="W13" s="57"/>
      <c r="X13" s="57"/>
      <c r="Y13" s="71"/>
      <c r="Z13" s="55"/>
    </row>
    <row r="14" spans="1:26">
      <c r="A14" s="54">
        <v>60</v>
      </c>
      <c r="B14" s="85"/>
      <c r="C14" s="3"/>
      <c r="D14" s="3"/>
      <c r="E14" s="156">
        <f t="shared" si="0"/>
        <v>0</v>
      </c>
      <c r="F14" s="110"/>
      <c r="G14" s="113"/>
      <c r="H14" s="58"/>
      <c r="I14" s="58"/>
      <c r="J14" s="113"/>
      <c r="K14" s="102"/>
      <c r="L14" s="58"/>
      <c r="M14" s="58"/>
      <c r="N14" s="58"/>
      <c r="O14" s="58"/>
      <c r="P14" s="58"/>
      <c r="Q14" s="58"/>
      <c r="R14" s="58"/>
      <c r="S14" s="58"/>
      <c r="T14" s="58"/>
      <c r="U14" s="57"/>
      <c r="V14" s="57"/>
      <c r="W14" s="57"/>
      <c r="X14" s="57"/>
      <c r="Y14" s="71"/>
      <c r="Z14" s="55"/>
    </row>
    <row r="15" spans="1:26">
      <c r="A15" s="54">
        <v>55</v>
      </c>
      <c r="B15" s="3"/>
      <c r="C15" s="3"/>
      <c r="D15" s="3"/>
      <c r="E15" s="158"/>
      <c r="F15" s="3"/>
      <c r="G15" s="88"/>
      <c r="H15" s="3"/>
      <c r="I15" s="3"/>
      <c r="J15" s="8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5"/>
    </row>
    <row r="16" spans="1:26">
      <c r="A16" s="54">
        <v>50</v>
      </c>
      <c r="B16" s="71"/>
      <c r="C16" s="71"/>
      <c r="D16" s="71"/>
      <c r="E16" s="156"/>
      <c r="F16" s="84"/>
      <c r="G16" s="111"/>
      <c r="H16" s="84"/>
      <c r="I16" s="84"/>
      <c r="J16" s="111"/>
      <c r="K16" s="114"/>
      <c r="L16" s="84"/>
      <c r="M16" s="84"/>
      <c r="N16" s="84"/>
      <c r="O16" s="84"/>
      <c r="P16" s="84"/>
      <c r="Q16" s="84"/>
      <c r="R16" s="84"/>
      <c r="S16" s="84"/>
      <c r="T16" s="84"/>
      <c r="U16" s="80"/>
      <c r="V16" s="80"/>
      <c r="W16" s="80"/>
      <c r="X16" s="84"/>
      <c r="Y16" s="71"/>
      <c r="Z16" s="55"/>
    </row>
    <row r="17" spans="1:28">
      <c r="A17" s="54">
        <v>45</v>
      </c>
      <c r="B17" s="55"/>
      <c r="C17" s="3"/>
      <c r="D17" s="3"/>
      <c r="E17" s="159"/>
      <c r="F17" s="29"/>
      <c r="G17" s="109"/>
      <c r="H17" s="29"/>
      <c r="I17" s="29"/>
      <c r="J17" s="10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"/>
      <c r="V17" s="3"/>
      <c r="W17" s="3"/>
      <c r="X17" s="3"/>
      <c r="Y17" s="3"/>
      <c r="Z17" s="55"/>
    </row>
    <row r="18" spans="1:28">
      <c r="A18" s="54">
        <v>40</v>
      </c>
      <c r="B18" s="55"/>
      <c r="C18" s="3"/>
      <c r="D18" s="3"/>
      <c r="E18" s="159"/>
      <c r="F18" s="29"/>
      <c r="G18" s="109"/>
      <c r="H18" s="29"/>
      <c r="I18" s="29"/>
      <c r="J18" s="10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"/>
      <c r="V18" s="3"/>
      <c r="W18" s="3"/>
      <c r="X18" s="3"/>
      <c r="Y18" s="3"/>
      <c r="Z18" s="55"/>
    </row>
    <row r="19" spans="1:28">
      <c r="A19" s="54">
        <v>35</v>
      </c>
      <c r="B19" s="55"/>
      <c r="C19" s="3"/>
      <c r="D19" s="3"/>
      <c r="E19" s="159"/>
      <c r="F19" s="29"/>
      <c r="G19" s="109"/>
      <c r="H19" s="29"/>
      <c r="I19" s="29"/>
      <c r="J19" s="10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"/>
      <c r="V19" s="3"/>
      <c r="W19" s="3"/>
      <c r="X19" s="3"/>
      <c r="Y19" s="3"/>
      <c r="Z19" s="55"/>
    </row>
    <row r="20" spans="1:28">
      <c r="A20" s="54">
        <v>30</v>
      </c>
      <c r="B20" s="55"/>
      <c r="C20" s="3"/>
      <c r="D20" s="3"/>
      <c r="E20" s="159"/>
      <c r="F20" s="29"/>
      <c r="G20" s="109"/>
      <c r="H20" s="29"/>
      <c r="I20" s="29"/>
      <c r="J20" s="10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"/>
      <c r="V20" s="3"/>
      <c r="W20" s="3"/>
      <c r="X20" s="3"/>
      <c r="Y20" s="3"/>
      <c r="Z20" s="55"/>
    </row>
    <row r="21" spans="1:28">
      <c r="A21" s="54">
        <v>25</v>
      </c>
      <c r="B21" s="55"/>
      <c r="C21" s="3"/>
      <c r="D21" s="3"/>
      <c r="E21" s="159"/>
      <c r="F21" s="29"/>
      <c r="G21" s="109"/>
      <c r="H21" s="29"/>
      <c r="I21" s="29"/>
      <c r="J21" s="10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"/>
      <c r="V21" s="3"/>
      <c r="W21" s="3"/>
      <c r="X21" s="3"/>
      <c r="Y21" s="3"/>
      <c r="Z21" s="55"/>
    </row>
    <row r="22" spans="1:28">
      <c r="A22" s="54">
        <v>20</v>
      </c>
      <c r="B22" s="55"/>
      <c r="C22" s="3"/>
      <c r="D22" s="3"/>
      <c r="E22" s="159"/>
      <c r="F22" s="29"/>
      <c r="G22" s="109"/>
      <c r="H22" s="29"/>
      <c r="I22" s="29"/>
      <c r="J22" s="10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"/>
      <c r="V22" s="3"/>
      <c r="W22" s="3"/>
      <c r="X22" s="3"/>
      <c r="Y22" s="3"/>
      <c r="Z22" s="55"/>
    </row>
    <row r="23" spans="1:28">
      <c r="A23" s="54">
        <v>15</v>
      </c>
      <c r="B23" s="55"/>
      <c r="C23" s="3"/>
      <c r="D23" s="3"/>
      <c r="E23" s="159"/>
      <c r="F23" s="29"/>
      <c r="G23" s="109"/>
      <c r="H23" s="29"/>
      <c r="I23" s="29"/>
      <c r="J23" s="10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"/>
      <c r="V23" s="3"/>
      <c r="W23" s="3"/>
      <c r="X23" s="3"/>
      <c r="Y23" s="3"/>
      <c r="Z23" s="55"/>
    </row>
    <row r="24" spans="1:28">
      <c r="A24" s="54">
        <v>10</v>
      </c>
      <c r="B24" s="55"/>
      <c r="C24" s="3"/>
      <c r="D24" s="3"/>
      <c r="E24" s="159"/>
      <c r="F24" s="29"/>
      <c r="G24" s="109"/>
      <c r="H24" s="29"/>
      <c r="I24" s="29"/>
      <c r="J24" s="10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"/>
      <c r="V24" s="3"/>
      <c r="W24" s="3"/>
      <c r="X24" s="3"/>
      <c r="Y24" s="3"/>
      <c r="Z24" s="55"/>
    </row>
    <row r="25" spans="1:28">
      <c r="A25" s="54">
        <v>5</v>
      </c>
      <c r="B25" s="55"/>
      <c r="C25" s="3"/>
      <c r="D25" s="3"/>
      <c r="E25" s="159"/>
      <c r="F25" s="29"/>
      <c r="G25" s="109"/>
      <c r="H25" s="29"/>
      <c r="I25" s="29"/>
      <c r="J25" s="10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"/>
      <c r="V25" s="3"/>
      <c r="W25" s="3"/>
      <c r="X25" s="3"/>
      <c r="Y25" s="3"/>
      <c r="Z25" s="55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SUM(AA6:AA25)</f>
        <v>0</v>
      </c>
      <c r="AB26" s="1">
        <f>SUM(AB6:AB25)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6:AC25">
    <sortCondition descending="1" ref="AB6:AB25"/>
  </sortState>
  <mergeCells count="1">
    <mergeCell ref="A4:E4"/>
  </mergeCells>
  <phoneticPr fontId="20" type="noConversion"/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A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9" sqref="A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8" t="s">
        <v>174</v>
      </c>
      <c r="D6" s="78" t="s">
        <v>8</v>
      </c>
      <c r="E6" s="155">
        <f>SUM(F6:Y6)</f>
        <v>285</v>
      </c>
      <c r="F6" s="95">
        <v>95</v>
      </c>
      <c r="G6" s="116"/>
      <c r="H6" s="95">
        <v>95</v>
      </c>
      <c r="I6" s="84">
        <v>95</v>
      </c>
      <c r="J6" s="111"/>
      <c r="K6" s="117"/>
      <c r="L6" s="95"/>
      <c r="M6" s="95"/>
      <c r="N6" s="95"/>
      <c r="O6" s="84"/>
      <c r="P6" s="84"/>
      <c r="Q6" s="95"/>
      <c r="R6" s="95"/>
      <c r="S6" s="95"/>
      <c r="T6" s="95"/>
      <c r="U6" s="95"/>
      <c r="V6" s="95"/>
      <c r="W6" s="95"/>
      <c r="X6" s="95"/>
      <c r="Y6" s="79"/>
      <c r="Z6" s="55"/>
    </row>
    <row r="7" spans="1:26">
      <c r="A7" s="54">
        <v>95</v>
      </c>
      <c r="B7" s="55"/>
      <c r="C7" s="78" t="s">
        <v>175</v>
      </c>
      <c r="D7" s="78" t="s">
        <v>176</v>
      </c>
      <c r="E7" s="155">
        <f t="shared" ref="E7:E14" si="0">SUM(F7:Y7)</f>
        <v>280</v>
      </c>
      <c r="F7" s="84">
        <v>100</v>
      </c>
      <c r="G7" s="115" t="s">
        <v>178</v>
      </c>
      <c r="H7" s="84">
        <v>90</v>
      </c>
      <c r="I7" s="84">
        <v>90</v>
      </c>
      <c r="J7" s="162" t="s">
        <v>178</v>
      </c>
      <c r="K7" s="11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71"/>
      <c r="Z7" s="55"/>
    </row>
    <row r="8" spans="1:26">
      <c r="A8" s="54">
        <v>90</v>
      </c>
      <c r="B8" s="55"/>
      <c r="C8" s="78" t="s">
        <v>177</v>
      </c>
      <c r="D8" s="78" t="s">
        <v>173</v>
      </c>
      <c r="E8" s="155">
        <f t="shared" si="0"/>
        <v>200</v>
      </c>
      <c r="F8" s="84"/>
      <c r="G8" s="111"/>
      <c r="H8" s="84">
        <v>100</v>
      </c>
      <c r="I8" s="84">
        <v>100</v>
      </c>
      <c r="J8" s="111"/>
      <c r="K8" s="11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71"/>
      <c r="Z8" s="55"/>
    </row>
    <row r="9" spans="1:26">
      <c r="A9" s="54">
        <v>85</v>
      </c>
      <c r="B9" s="55"/>
      <c r="C9" s="78"/>
      <c r="D9" s="78"/>
      <c r="E9" s="155">
        <f t="shared" si="0"/>
        <v>0</v>
      </c>
      <c r="F9" s="84"/>
      <c r="G9" s="111"/>
      <c r="H9" s="84"/>
      <c r="I9" s="84"/>
      <c r="J9" s="111"/>
      <c r="K9" s="11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79"/>
      <c r="Z9" s="55"/>
    </row>
    <row r="10" spans="1:26">
      <c r="A10" s="54">
        <v>80</v>
      </c>
      <c r="B10" s="55"/>
      <c r="C10" s="71"/>
      <c r="D10" s="71"/>
      <c r="E10" s="155">
        <f t="shared" si="0"/>
        <v>0</v>
      </c>
      <c r="F10" s="84"/>
      <c r="G10" s="111"/>
      <c r="H10" s="84"/>
      <c r="I10" s="84"/>
      <c r="J10" s="111"/>
      <c r="K10" s="11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71"/>
      <c r="Z10" s="55"/>
    </row>
    <row r="11" spans="1:26">
      <c r="A11" s="54">
        <v>75</v>
      </c>
      <c r="B11" s="55"/>
      <c r="C11" s="78"/>
      <c r="D11" s="78"/>
      <c r="E11" s="155">
        <f t="shared" si="0"/>
        <v>0</v>
      </c>
      <c r="F11" s="95"/>
      <c r="G11" s="116"/>
      <c r="H11" s="95"/>
      <c r="I11" s="95"/>
      <c r="J11" s="116"/>
      <c r="K11" s="117"/>
      <c r="L11" s="95"/>
      <c r="M11" s="95"/>
      <c r="N11" s="95"/>
      <c r="O11" s="84"/>
      <c r="P11" s="84"/>
      <c r="Q11" s="95"/>
      <c r="R11" s="95"/>
      <c r="S11" s="95"/>
      <c r="T11" s="95"/>
      <c r="U11" s="95"/>
      <c r="V11" s="95"/>
      <c r="W11" s="95"/>
      <c r="X11" s="95"/>
      <c r="Y11" s="79"/>
      <c r="Z11" s="55"/>
    </row>
    <row r="12" spans="1:26">
      <c r="A12" s="54">
        <v>70</v>
      </c>
      <c r="B12" s="55"/>
      <c r="C12" s="78"/>
      <c r="D12" s="78"/>
      <c r="E12" s="155">
        <f t="shared" si="0"/>
        <v>0</v>
      </c>
      <c r="F12" s="84"/>
      <c r="G12" s="111"/>
      <c r="H12" s="84"/>
      <c r="I12" s="84"/>
      <c r="J12" s="111"/>
      <c r="K12" s="11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71"/>
      <c r="Z12" s="55"/>
    </row>
    <row r="13" spans="1:26">
      <c r="A13" s="54">
        <v>65</v>
      </c>
      <c r="B13" s="55"/>
      <c r="C13" s="78"/>
      <c r="D13" s="78"/>
      <c r="E13" s="155">
        <f t="shared" si="0"/>
        <v>0</v>
      </c>
      <c r="F13" s="84"/>
      <c r="G13" s="118"/>
      <c r="H13" s="84"/>
      <c r="I13" s="84"/>
      <c r="J13" s="111"/>
      <c r="K13" s="119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71"/>
      <c r="Z13" s="55"/>
    </row>
    <row r="14" spans="1:26">
      <c r="A14" s="54">
        <v>60</v>
      </c>
      <c r="B14" s="55"/>
      <c r="C14" s="71"/>
      <c r="D14" s="71"/>
      <c r="E14" s="155">
        <f t="shared" si="0"/>
        <v>0</v>
      </c>
      <c r="F14" s="84"/>
      <c r="G14" s="111"/>
      <c r="H14" s="84"/>
      <c r="I14" s="84"/>
      <c r="J14" s="111"/>
      <c r="K14" s="11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71"/>
      <c r="Z14" s="55"/>
    </row>
    <row r="15" spans="1:26">
      <c r="A15" s="54">
        <v>55</v>
      </c>
      <c r="B15" s="55"/>
      <c r="C15" s="71"/>
      <c r="D15" s="71"/>
      <c r="E15" s="155"/>
      <c r="F15" s="84"/>
      <c r="G15" s="111"/>
      <c r="H15" s="84"/>
      <c r="I15" s="84"/>
      <c r="J15" s="111"/>
      <c r="K15" s="11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71"/>
      <c r="Z15" s="55"/>
    </row>
    <row r="16" spans="1:26">
      <c r="A16" s="54">
        <v>50</v>
      </c>
      <c r="B16" s="55"/>
      <c r="C16" s="71"/>
      <c r="D16" s="71"/>
      <c r="E16" s="155"/>
      <c r="F16" s="84"/>
      <c r="G16" s="111"/>
      <c r="H16" s="84"/>
      <c r="I16" s="84"/>
      <c r="J16" s="111"/>
      <c r="K16" s="11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71"/>
      <c r="Z16" s="55"/>
    </row>
    <row r="17" spans="1:27">
      <c r="A17" s="54">
        <v>45</v>
      </c>
      <c r="B17" s="55"/>
      <c r="C17" s="3"/>
      <c r="D17" s="3"/>
      <c r="E17" s="158"/>
      <c r="F17" s="29"/>
      <c r="G17" s="109"/>
      <c r="H17" s="29"/>
      <c r="I17" s="29"/>
      <c r="J17" s="10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"/>
      <c r="Z17" s="55"/>
    </row>
    <row r="18" spans="1:27">
      <c r="A18" s="54">
        <v>40</v>
      </c>
      <c r="B18" s="55"/>
      <c r="C18" s="3"/>
      <c r="D18" s="3"/>
      <c r="E18" s="158"/>
      <c r="F18" s="29"/>
      <c r="G18" s="109"/>
      <c r="H18" s="29"/>
      <c r="I18" s="29"/>
      <c r="J18" s="10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"/>
      <c r="Z18" s="55"/>
    </row>
    <row r="19" spans="1:27">
      <c r="A19" s="54">
        <v>35</v>
      </c>
      <c r="B19" s="55"/>
      <c r="C19" s="3"/>
      <c r="D19" s="3"/>
      <c r="E19" s="158"/>
      <c r="F19" s="29"/>
      <c r="G19" s="109"/>
      <c r="H19" s="29"/>
      <c r="I19" s="29"/>
      <c r="J19" s="10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"/>
      <c r="Z19" s="55"/>
    </row>
    <row r="20" spans="1:27">
      <c r="A20" s="54">
        <v>30</v>
      </c>
      <c r="B20" s="55"/>
      <c r="C20" s="3"/>
      <c r="D20" s="3"/>
      <c r="E20" s="158"/>
      <c r="F20" s="29"/>
      <c r="G20" s="109"/>
      <c r="H20" s="29"/>
      <c r="I20" s="29"/>
      <c r="J20" s="10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"/>
      <c r="Z20" s="55"/>
    </row>
    <row r="21" spans="1:27">
      <c r="A21" s="54">
        <v>25</v>
      </c>
      <c r="B21" s="55"/>
      <c r="C21" s="3"/>
      <c r="D21" s="3"/>
      <c r="E21" s="158"/>
      <c r="F21" s="29"/>
      <c r="G21" s="109"/>
      <c r="H21" s="29"/>
      <c r="I21" s="29"/>
      <c r="J21" s="10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"/>
      <c r="Z21" s="55"/>
    </row>
    <row r="22" spans="1:27">
      <c r="A22" s="54">
        <v>20</v>
      </c>
      <c r="B22" s="55"/>
      <c r="C22" s="3"/>
      <c r="D22" s="3"/>
      <c r="E22" s="158"/>
      <c r="F22" s="29"/>
      <c r="G22" s="109"/>
      <c r="H22" s="29"/>
      <c r="I22" s="29"/>
      <c r="J22" s="10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"/>
      <c r="Z22" s="55"/>
    </row>
    <row r="23" spans="1:27">
      <c r="A23" s="54">
        <v>15</v>
      </c>
      <c r="B23" s="55"/>
      <c r="C23" s="3"/>
      <c r="D23" s="3"/>
      <c r="E23" s="158"/>
      <c r="F23" s="29"/>
      <c r="G23" s="109"/>
      <c r="H23" s="29"/>
      <c r="I23" s="29"/>
      <c r="J23" s="10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"/>
      <c r="Z23" s="55"/>
    </row>
    <row r="24" spans="1:27">
      <c r="A24" s="54">
        <v>10</v>
      </c>
      <c r="B24" s="55"/>
      <c r="C24" s="3"/>
      <c r="D24" s="3"/>
      <c r="E24" s="158"/>
      <c r="F24" s="29"/>
      <c r="G24" s="109"/>
      <c r="H24" s="29"/>
      <c r="I24" s="29"/>
      <c r="J24" s="10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"/>
      <c r="Z24" s="55"/>
    </row>
    <row r="25" spans="1:27">
      <c r="A25" s="54">
        <v>5</v>
      </c>
      <c r="B25" s="55"/>
      <c r="C25" s="71"/>
      <c r="D25" s="71"/>
      <c r="E25" s="155"/>
      <c r="F25" s="95"/>
      <c r="G25" s="116"/>
      <c r="H25" s="95"/>
      <c r="I25" s="95"/>
      <c r="J25" s="116"/>
      <c r="K25" s="117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71"/>
      <c r="Z25" s="55"/>
    </row>
    <row r="26" spans="1:27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SUM(AA7:AA25)</f>
        <v>0</v>
      </c>
    </row>
    <row r="27" spans="1: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7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7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7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7:X25">
    <sortCondition descending="1" ref="W7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A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M5" sqref="M5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6" width="13" style="1" customWidth="1"/>
    <col min="7" max="8" width="12.83203125" style="1" customWidth="1"/>
    <col min="9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9" t="s">
        <v>171</v>
      </c>
      <c r="B4" s="150"/>
      <c r="C4" s="150"/>
      <c r="D4" s="150"/>
      <c r="E4" s="151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205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72"/>
      <c r="U4" s="72"/>
      <c r="V4" s="72"/>
      <c r="W4" s="72"/>
      <c r="X4" s="72"/>
      <c r="Y4" s="72"/>
      <c r="Z4" s="42"/>
    </row>
    <row r="5" spans="1:26">
      <c r="A5" s="73" t="s">
        <v>2</v>
      </c>
      <c r="B5" s="74" t="s">
        <v>3</v>
      </c>
      <c r="C5" s="74" t="s">
        <v>4</v>
      </c>
      <c r="D5" s="74" t="s">
        <v>5</v>
      </c>
      <c r="E5" s="75" t="s">
        <v>6</v>
      </c>
      <c r="F5" s="76">
        <v>1</v>
      </c>
      <c r="G5" s="76">
        <v>2</v>
      </c>
      <c r="H5" s="76">
        <v>3</v>
      </c>
      <c r="I5" s="76">
        <v>4</v>
      </c>
      <c r="J5" s="76">
        <v>5</v>
      </c>
      <c r="K5" s="76">
        <v>6</v>
      </c>
      <c r="L5" s="76">
        <v>7</v>
      </c>
      <c r="M5" s="76">
        <v>8</v>
      </c>
      <c r="N5" s="76">
        <v>9</v>
      </c>
      <c r="O5" s="76">
        <v>10</v>
      </c>
      <c r="P5" s="76">
        <v>11</v>
      </c>
      <c r="Q5" s="76">
        <v>12</v>
      </c>
      <c r="R5" s="76">
        <v>13</v>
      </c>
      <c r="S5" s="76">
        <v>14</v>
      </c>
      <c r="T5" s="76">
        <v>15</v>
      </c>
      <c r="U5" s="76">
        <v>16</v>
      </c>
      <c r="V5" s="76">
        <v>17</v>
      </c>
      <c r="W5" s="76">
        <v>18</v>
      </c>
      <c r="X5" s="76">
        <v>19</v>
      </c>
      <c r="Y5" s="76">
        <v>20</v>
      </c>
      <c r="Z5" s="77" t="s">
        <v>7</v>
      </c>
    </row>
    <row r="6" spans="1:26">
      <c r="A6" s="54">
        <v>100</v>
      </c>
      <c r="B6" s="71"/>
      <c r="C6" s="3"/>
      <c r="D6" s="3"/>
      <c r="E6" s="155">
        <f>SUM(F6:Y6)</f>
        <v>0</v>
      </c>
      <c r="F6" s="71"/>
      <c r="G6" s="92" t="s">
        <v>178</v>
      </c>
      <c r="H6" s="71"/>
      <c r="I6" s="80"/>
      <c r="J6" s="92" t="s">
        <v>178</v>
      </c>
      <c r="K6" s="94"/>
      <c r="L6" s="71"/>
      <c r="M6" s="71"/>
      <c r="N6" s="71"/>
      <c r="O6" s="80"/>
      <c r="P6" s="80"/>
      <c r="Q6" s="71"/>
      <c r="R6" s="71"/>
      <c r="S6" s="71"/>
      <c r="T6" s="71"/>
      <c r="U6" s="71"/>
      <c r="V6" s="71"/>
      <c r="W6" s="71"/>
      <c r="X6" s="95"/>
      <c r="Y6" s="79"/>
      <c r="Z6" s="55"/>
    </row>
    <row r="7" spans="1:26">
      <c r="A7" s="54">
        <v>95</v>
      </c>
      <c r="B7" s="71"/>
      <c r="C7" s="3"/>
      <c r="D7" s="3"/>
      <c r="E7" s="155">
        <f>SUM(F7:Y7)</f>
        <v>0</v>
      </c>
      <c r="F7" s="80"/>
      <c r="G7" s="89"/>
      <c r="H7" s="80"/>
      <c r="I7" s="80"/>
      <c r="J7" s="89"/>
      <c r="K7" s="93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4"/>
      <c r="Y7" s="79"/>
      <c r="Z7" s="55"/>
    </row>
    <row r="8" spans="1:26">
      <c r="A8" s="54">
        <v>90</v>
      </c>
      <c r="B8" s="71"/>
      <c r="C8" s="3"/>
      <c r="D8" s="3"/>
      <c r="E8" s="155">
        <f>SUM(F8:Y8)</f>
        <v>0</v>
      </c>
      <c r="F8" s="71"/>
      <c r="G8" s="96"/>
      <c r="H8" s="71"/>
      <c r="I8" s="97"/>
      <c r="J8" s="96"/>
      <c r="K8" s="94"/>
      <c r="L8" s="71"/>
      <c r="M8" s="71"/>
      <c r="N8" s="71"/>
      <c r="O8" s="80"/>
      <c r="P8" s="80"/>
      <c r="Q8" s="71"/>
      <c r="R8" s="71"/>
      <c r="S8" s="71"/>
      <c r="T8" s="71"/>
      <c r="U8" s="71"/>
      <c r="V8" s="71"/>
      <c r="W8" s="71"/>
      <c r="X8" s="95"/>
      <c r="Y8" s="79"/>
      <c r="Z8" s="55"/>
    </row>
    <row r="9" spans="1:26">
      <c r="A9" s="54">
        <v>85</v>
      </c>
      <c r="B9" s="71"/>
      <c r="C9" s="3"/>
      <c r="D9" s="3"/>
      <c r="E9" s="155">
        <f>SUM(F9:Y9)</f>
        <v>0</v>
      </c>
      <c r="F9" s="80"/>
      <c r="G9" s="88"/>
      <c r="H9" s="80"/>
      <c r="I9" s="80"/>
      <c r="J9" s="89"/>
      <c r="K9" s="98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4"/>
      <c r="Y9" s="71"/>
      <c r="Z9" s="55"/>
    </row>
    <row r="10" spans="1:26">
      <c r="A10" s="54">
        <v>80</v>
      </c>
      <c r="B10" s="71"/>
      <c r="C10" s="3"/>
      <c r="D10" s="3"/>
      <c r="E10" s="158"/>
      <c r="F10" s="3"/>
      <c r="G10" s="88"/>
      <c r="H10" s="3"/>
      <c r="I10" s="3"/>
      <c r="J10" s="8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55"/>
    </row>
    <row r="11" spans="1:26">
      <c r="A11" s="54">
        <v>75</v>
      </c>
      <c r="B11" s="71"/>
      <c r="C11" s="3"/>
      <c r="D11" s="3"/>
      <c r="E11" s="158"/>
      <c r="F11" s="3"/>
      <c r="G11" s="88"/>
      <c r="H11" s="3"/>
      <c r="I11" s="3"/>
      <c r="J11" s="8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5"/>
    </row>
    <row r="12" spans="1:26">
      <c r="A12" s="54">
        <v>70</v>
      </c>
      <c r="B12" s="71"/>
      <c r="C12" s="3"/>
      <c r="D12" s="3"/>
      <c r="E12" s="158"/>
      <c r="F12" s="3"/>
      <c r="G12" s="88"/>
      <c r="H12" s="3"/>
      <c r="I12" s="3"/>
      <c r="J12" s="8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5"/>
    </row>
    <row r="13" spans="1:26">
      <c r="A13" s="54">
        <v>65</v>
      </c>
      <c r="B13" s="71"/>
      <c r="C13" s="3"/>
      <c r="D13" s="3"/>
      <c r="E13" s="158"/>
      <c r="F13" s="3"/>
      <c r="G13" s="88"/>
      <c r="H13" s="3"/>
      <c r="I13" s="3"/>
      <c r="J13" s="8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5"/>
    </row>
    <row r="14" spans="1:26">
      <c r="A14" s="54">
        <v>60</v>
      </c>
      <c r="B14" s="71"/>
      <c r="C14" s="79"/>
      <c r="D14" s="79"/>
      <c r="E14" s="155"/>
      <c r="F14" s="80"/>
      <c r="G14" s="89"/>
      <c r="H14" s="80"/>
      <c r="I14" s="81"/>
      <c r="J14" s="89"/>
      <c r="K14" s="93"/>
      <c r="L14" s="80"/>
      <c r="M14" s="80"/>
      <c r="N14" s="80"/>
      <c r="O14" s="81"/>
      <c r="P14" s="81"/>
      <c r="Q14" s="80"/>
      <c r="R14" s="80"/>
      <c r="S14" s="80"/>
      <c r="T14" s="80"/>
      <c r="U14" s="80"/>
      <c r="V14" s="80"/>
      <c r="W14" s="80"/>
      <c r="X14" s="84"/>
      <c r="Y14" s="71"/>
      <c r="Z14" s="55"/>
    </row>
    <row r="15" spans="1:26">
      <c r="A15" s="54">
        <v>55</v>
      </c>
      <c r="B15" s="71"/>
      <c r="C15" s="79"/>
      <c r="D15" s="79"/>
      <c r="E15" s="155"/>
      <c r="F15" s="80"/>
      <c r="G15" s="87"/>
      <c r="H15" s="80"/>
      <c r="I15" s="81"/>
      <c r="J15" s="89"/>
      <c r="K15" s="82"/>
      <c r="L15" s="83"/>
      <c r="M15" s="80"/>
      <c r="N15" s="80"/>
      <c r="O15" s="81"/>
      <c r="P15" s="81"/>
      <c r="Q15" s="80"/>
      <c r="R15" s="80"/>
      <c r="S15" s="80"/>
      <c r="T15" s="80"/>
      <c r="U15" s="80"/>
      <c r="V15" s="80"/>
      <c r="W15" s="80"/>
      <c r="X15" s="84"/>
      <c r="Y15" s="71"/>
      <c r="Z15" s="55"/>
    </row>
    <row r="16" spans="1:26">
      <c r="A16" s="54">
        <v>50</v>
      </c>
      <c r="B16" s="71"/>
      <c r="C16" s="79"/>
      <c r="D16" s="79"/>
      <c r="E16" s="155"/>
      <c r="F16" s="80"/>
      <c r="G16" s="87"/>
      <c r="H16" s="80"/>
      <c r="I16" s="81"/>
      <c r="J16" s="89"/>
      <c r="K16" s="82"/>
      <c r="L16" s="83"/>
      <c r="M16" s="80"/>
      <c r="N16" s="80"/>
      <c r="O16" s="81"/>
      <c r="P16" s="81"/>
      <c r="Q16" s="80"/>
      <c r="R16" s="80"/>
      <c r="S16" s="80"/>
      <c r="T16" s="80"/>
      <c r="U16" s="80"/>
      <c r="V16" s="80"/>
      <c r="W16" s="80"/>
      <c r="X16" s="84"/>
      <c r="Y16" s="71"/>
      <c r="Z16" s="55"/>
    </row>
    <row r="17" spans="1:27">
      <c r="A17" s="54">
        <v>45</v>
      </c>
      <c r="B17" s="71"/>
      <c r="C17" s="79"/>
      <c r="D17" s="79"/>
      <c r="E17" s="155"/>
      <c r="F17" s="80"/>
      <c r="G17" s="89"/>
      <c r="H17" s="80"/>
      <c r="I17" s="81"/>
      <c r="J17" s="87"/>
      <c r="K17" s="93"/>
      <c r="L17" s="80"/>
      <c r="M17" s="83"/>
      <c r="N17" s="83"/>
      <c r="O17" s="81"/>
      <c r="P17" s="81"/>
      <c r="Q17" s="83"/>
      <c r="R17" s="83"/>
      <c r="S17" s="83"/>
      <c r="T17" s="80"/>
      <c r="U17" s="80"/>
      <c r="V17" s="80"/>
      <c r="W17" s="80"/>
      <c r="X17" s="84"/>
      <c r="Y17" s="71"/>
      <c r="Z17" s="55"/>
    </row>
    <row r="18" spans="1:27">
      <c r="A18" s="54">
        <v>40</v>
      </c>
      <c r="B18" s="71"/>
      <c r="C18" s="79"/>
      <c r="D18" s="79"/>
      <c r="E18" s="155"/>
      <c r="F18" s="80"/>
      <c r="G18" s="87"/>
      <c r="H18" s="80"/>
      <c r="I18" s="81"/>
      <c r="J18" s="89"/>
      <c r="K18" s="82"/>
      <c r="L18" s="83"/>
      <c r="M18" s="80"/>
      <c r="N18" s="80"/>
      <c r="O18" s="81"/>
      <c r="P18" s="81"/>
      <c r="Q18" s="80"/>
      <c r="R18" s="80"/>
      <c r="S18" s="80"/>
      <c r="T18" s="80"/>
      <c r="U18" s="80"/>
      <c r="V18" s="80"/>
      <c r="W18" s="80"/>
      <c r="X18" s="84"/>
      <c r="Y18" s="71"/>
      <c r="Z18" s="55"/>
    </row>
    <row r="19" spans="1:27">
      <c r="A19" s="54">
        <v>35</v>
      </c>
      <c r="B19" s="71"/>
      <c r="C19" s="79"/>
      <c r="D19" s="79"/>
      <c r="E19" s="155"/>
      <c r="F19" s="71"/>
      <c r="G19" s="96"/>
      <c r="H19" s="71"/>
      <c r="I19" s="97"/>
      <c r="J19" s="96"/>
      <c r="K19" s="94"/>
      <c r="L19" s="71"/>
      <c r="M19" s="71"/>
      <c r="N19" s="71"/>
      <c r="O19" s="97"/>
      <c r="P19" s="97"/>
      <c r="Q19" s="71"/>
      <c r="R19" s="71"/>
      <c r="S19" s="71"/>
      <c r="T19" s="71"/>
      <c r="U19" s="71"/>
      <c r="V19" s="71"/>
      <c r="W19" s="71"/>
      <c r="X19" s="95"/>
      <c r="Y19" s="71"/>
      <c r="Z19" s="55"/>
    </row>
    <row r="20" spans="1:27">
      <c r="A20" s="54">
        <v>30</v>
      </c>
      <c r="B20" s="71"/>
      <c r="C20" s="79"/>
      <c r="D20" s="79"/>
      <c r="E20" s="155"/>
      <c r="F20" s="71"/>
      <c r="G20" s="96"/>
      <c r="H20" s="71"/>
      <c r="I20" s="97"/>
      <c r="J20" s="96"/>
      <c r="K20" s="94"/>
      <c r="L20" s="71"/>
      <c r="M20" s="71"/>
      <c r="N20" s="71"/>
      <c r="O20" s="97"/>
      <c r="P20" s="97"/>
      <c r="Q20" s="71"/>
      <c r="R20" s="71"/>
      <c r="S20" s="71"/>
      <c r="T20" s="71"/>
      <c r="U20" s="71"/>
      <c r="V20" s="71"/>
      <c r="W20" s="71"/>
      <c r="X20" s="95"/>
      <c r="Y20" s="71"/>
      <c r="Z20" s="55"/>
    </row>
    <row r="21" spans="1:27">
      <c r="A21" s="54">
        <v>25</v>
      </c>
      <c r="B21" s="55"/>
      <c r="C21" s="55"/>
      <c r="D21" s="55"/>
      <c r="E21" s="154"/>
      <c r="F21" s="55"/>
      <c r="G21" s="86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7">
      <c r="A22" s="54">
        <v>20</v>
      </c>
      <c r="B22" s="55"/>
      <c r="C22" s="56"/>
      <c r="D22" s="56"/>
      <c r="E22" s="154"/>
      <c r="F22" s="55"/>
      <c r="G22" s="86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7">
      <c r="A23" s="54">
        <v>15</v>
      </c>
      <c r="B23" s="55"/>
      <c r="C23" s="55"/>
      <c r="D23" s="55"/>
      <c r="E23" s="154"/>
      <c r="F23" s="55"/>
      <c r="G23" s="86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7">
      <c r="A24" s="54">
        <v>10</v>
      </c>
      <c r="B24" s="55"/>
      <c r="C24" s="56"/>
      <c r="D24" s="56"/>
      <c r="E24" s="154"/>
      <c r="F24" s="55"/>
      <c r="G24" s="86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7">
      <c r="A25" s="54">
        <v>5</v>
      </c>
      <c r="B25" s="55"/>
      <c r="C25" s="56"/>
      <c r="D25" s="56"/>
      <c r="E25" s="154"/>
      <c r="F25" s="55"/>
      <c r="G25" s="86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7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SUM(AA6:AA25)</f>
        <v>0</v>
      </c>
    </row>
    <row r="27" spans="1: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7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7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7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6:X23">
    <sortCondition descending="1" ref="W6:W23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AB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9" sqref="A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206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8" t="s">
        <v>133</v>
      </c>
      <c r="D6" s="78" t="s">
        <v>217</v>
      </c>
      <c r="E6" s="156">
        <f t="shared" ref="E6:E11" si="0">SUM(F6:Y6)</f>
        <v>300</v>
      </c>
      <c r="F6" s="95">
        <v>100</v>
      </c>
      <c r="G6" s="115" t="s">
        <v>178</v>
      </c>
      <c r="H6" s="95">
        <v>100</v>
      </c>
      <c r="I6" s="84">
        <v>100</v>
      </c>
      <c r="J6" s="161" t="s">
        <v>178</v>
      </c>
      <c r="K6" s="117"/>
      <c r="L6" s="95"/>
      <c r="M6" s="95"/>
      <c r="N6" s="95"/>
      <c r="O6" s="84"/>
      <c r="P6" s="84"/>
      <c r="Q6" s="95"/>
      <c r="R6" s="95"/>
      <c r="S6" s="95"/>
      <c r="T6" s="95"/>
      <c r="U6" s="95"/>
      <c r="V6" s="95"/>
      <c r="W6" s="95"/>
      <c r="X6" s="95"/>
      <c r="Y6" s="79"/>
      <c r="Z6" s="55"/>
    </row>
    <row r="7" spans="1:26">
      <c r="A7" s="54">
        <v>95</v>
      </c>
      <c r="B7" s="55"/>
      <c r="C7" s="78" t="s">
        <v>182</v>
      </c>
      <c r="D7" s="78" t="s">
        <v>179</v>
      </c>
      <c r="E7" s="156">
        <f>SUM(F7:Y7)</f>
        <v>280</v>
      </c>
      <c r="F7" s="84">
        <v>90</v>
      </c>
      <c r="G7" s="121"/>
      <c r="H7" s="84">
        <v>95</v>
      </c>
      <c r="I7" s="84">
        <v>95</v>
      </c>
      <c r="J7" s="111"/>
      <c r="K7" s="11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79"/>
      <c r="Z7" s="55"/>
    </row>
    <row r="8" spans="1:26">
      <c r="A8" s="54">
        <v>90</v>
      </c>
      <c r="B8" s="55"/>
      <c r="C8" s="78" t="s">
        <v>221</v>
      </c>
      <c r="D8" s="78" t="s">
        <v>217</v>
      </c>
      <c r="E8" s="156">
        <f t="shared" si="0"/>
        <v>95</v>
      </c>
      <c r="F8" s="84">
        <v>95</v>
      </c>
      <c r="G8" s="115"/>
      <c r="H8" s="84"/>
      <c r="I8" s="84"/>
      <c r="J8" s="111"/>
      <c r="K8" s="119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71"/>
      <c r="Z8" s="55"/>
    </row>
    <row r="9" spans="1:26">
      <c r="A9" s="54">
        <v>85</v>
      </c>
      <c r="B9" s="55"/>
      <c r="C9" s="78" t="s">
        <v>222</v>
      </c>
      <c r="D9" s="78" t="s">
        <v>217</v>
      </c>
      <c r="E9" s="156">
        <f t="shared" si="0"/>
        <v>85</v>
      </c>
      <c r="F9" s="95">
        <v>85</v>
      </c>
      <c r="G9" s="120"/>
      <c r="H9" s="95"/>
      <c r="I9" s="95"/>
      <c r="J9" s="116"/>
      <c r="K9" s="117"/>
      <c r="L9" s="95"/>
      <c r="M9" s="95"/>
      <c r="N9" s="95"/>
      <c r="O9" s="84"/>
      <c r="P9" s="84"/>
      <c r="Q9" s="95"/>
      <c r="R9" s="95"/>
      <c r="S9" s="95"/>
      <c r="T9" s="95"/>
      <c r="U9" s="95"/>
      <c r="V9" s="95"/>
      <c r="W9" s="95"/>
      <c r="X9" s="95"/>
      <c r="Y9" s="79"/>
      <c r="Z9" s="55"/>
    </row>
    <row r="10" spans="1:26">
      <c r="A10" s="54">
        <v>80</v>
      </c>
      <c r="B10" s="55"/>
      <c r="C10" s="71"/>
      <c r="D10" s="71"/>
      <c r="E10" s="156">
        <f t="shared" si="0"/>
        <v>0</v>
      </c>
      <c r="F10" s="84"/>
      <c r="G10" s="121"/>
      <c r="H10" s="84"/>
      <c r="I10" s="84"/>
      <c r="J10" s="111"/>
      <c r="K10" s="11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71"/>
      <c r="Z10" s="55"/>
    </row>
    <row r="11" spans="1:26">
      <c r="A11" s="54">
        <v>75</v>
      </c>
      <c r="B11" s="55"/>
      <c r="C11" s="3"/>
      <c r="D11" s="3"/>
      <c r="E11" s="158">
        <f t="shared" si="0"/>
        <v>0</v>
      </c>
      <c r="F11" s="29"/>
      <c r="G11" s="122"/>
      <c r="H11" s="29"/>
      <c r="I11" s="29"/>
      <c r="J11" s="10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"/>
      <c r="Z11" s="55"/>
    </row>
    <row r="12" spans="1:26">
      <c r="A12" s="54">
        <v>70</v>
      </c>
      <c r="B12" s="55"/>
      <c r="C12" s="3"/>
      <c r="D12" s="3"/>
      <c r="E12" s="159"/>
      <c r="F12" s="29"/>
      <c r="G12" s="122"/>
      <c r="H12" s="29"/>
      <c r="I12" s="29"/>
      <c r="J12" s="10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"/>
      <c r="Z12" s="55"/>
    </row>
    <row r="13" spans="1:26">
      <c r="A13" s="54">
        <v>65</v>
      </c>
      <c r="B13" s="55"/>
      <c r="C13" s="3"/>
      <c r="D13" s="3"/>
      <c r="E13" s="159"/>
      <c r="F13" s="29"/>
      <c r="G13" s="122"/>
      <c r="H13" s="29"/>
      <c r="I13" s="29"/>
      <c r="J13" s="10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"/>
      <c r="Z13" s="55"/>
    </row>
    <row r="14" spans="1:26">
      <c r="A14" s="54">
        <v>60</v>
      </c>
      <c r="B14" s="55"/>
      <c r="C14" s="3"/>
      <c r="D14" s="3"/>
      <c r="E14" s="159"/>
      <c r="F14" s="29"/>
      <c r="G14" s="122"/>
      <c r="H14" s="29"/>
      <c r="I14" s="29"/>
      <c r="J14" s="10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"/>
      <c r="Z14" s="55"/>
    </row>
    <row r="15" spans="1:26">
      <c r="A15" s="54">
        <v>55</v>
      </c>
      <c r="B15" s="55"/>
      <c r="C15" s="3"/>
      <c r="D15" s="3"/>
      <c r="E15" s="159"/>
      <c r="F15" s="29"/>
      <c r="G15" s="122"/>
      <c r="H15" s="29"/>
      <c r="I15" s="29"/>
      <c r="J15" s="10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"/>
      <c r="Z15" s="55"/>
    </row>
    <row r="16" spans="1:26">
      <c r="A16" s="54">
        <v>50</v>
      </c>
      <c r="B16" s="55"/>
      <c r="C16" s="79"/>
      <c r="D16" s="79"/>
      <c r="E16" s="156"/>
      <c r="F16" s="84"/>
      <c r="G16" s="121"/>
      <c r="H16" s="84"/>
      <c r="I16" s="84"/>
      <c r="J16" s="111"/>
      <c r="K16" s="11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71"/>
      <c r="Z16" s="55"/>
    </row>
    <row r="17" spans="1:28">
      <c r="A17" s="54">
        <v>45</v>
      </c>
      <c r="B17" s="55"/>
      <c r="C17" s="79"/>
      <c r="D17" s="79"/>
      <c r="E17" s="156"/>
      <c r="F17" s="84"/>
      <c r="G17" s="121"/>
      <c r="H17" s="84"/>
      <c r="I17" s="84"/>
      <c r="J17" s="111"/>
      <c r="K17" s="11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71"/>
      <c r="Z17" s="55"/>
    </row>
    <row r="18" spans="1:28">
      <c r="A18" s="54">
        <v>40</v>
      </c>
      <c r="B18" s="55"/>
      <c r="C18" s="56"/>
      <c r="D18" s="56"/>
      <c r="E18" s="157"/>
      <c r="F18" s="58"/>
      <c r="G18" s="123"/>
      <c r="H18" s="58"/>
      <c r="I18" s="58"/>
      <c r="J18" s="113"/>
      <c r="K18" s="102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5"/>
      <c r="Z18" s="55"/>
    </row>
    <row r="19" spans="1:28">
      <c r="A19" s="54">
        <v>35</v>
      </c>
      <c r="B19" s="55"/>
      <c r="C19" s="56"/>
      <c r="D19" s="56"/>
      <c r="E19" s="157"/>
      <c r="F19" s="61"/>
      <c r="G19" s="124"/>
      <c r="H19" s="61"/>
      <c r="I19" s="61"/>
      <c r="J19" s="112"/>
      <c r="K19" s="103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55"/>
      <c r="Z19" s="55"/>
    </row>
    <row r="20" spans="1:28">
      <c r="A20" s="54">
        <v>30</v>
      </c>
      <c r="B20" s="55"/>
      <c r="C20" s="56"/>
      <c r="D20" s="56"/>
      <c r="E20" s="157"/>
      <c r="F20" s="61"/>
      <c r="G20" s="124"/>
      <c r="H20" s="61"/>
      <c r="I20" s="61"/>
      <c r="J20" s="112"/>
      <c r="K20" s="103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55"/>
      <c r="Z20" s="55"/>
    </row>
    <row r="21" spans="1:28">
      <c r="A21" s="54">
        <v>25</v>
      </c>
      <c r="B21" s="55"/>
      <c r="C21" s="55"/>
      <c r="D21" s="55"/>
      <c r="E21" s="157"/>
      <c r="F21" s="61"/>
      <c r="G21" s="124"/>
      <c r="H21" s="61"/>
      <c r="I21" s="61"/>
      <c r="J21" s="112"/>
      <c r="K21" s="103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55"/>
      <c r="Z21" s="55"/>
    </row>
    <row r="22" spans="1:28">
      <c r="A22" s="54">
        <v>20</v>
      </c>
      <c r="B22" s="55"/>
      <c r="C22" s="56"/>
      <c r="D22" s="56"/>
      <c r="E22" s="157"/>
      <c r="F22" s="61"/>
      <c r="G22" s="124"/>
      <c r="H22" s="61"/>
      <c r="I22" s="61"/>
      <c r="J22" s="112"/>
      <c r="K22" s="10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55"/>
      <c r="Z22" s="55"/>
    </row>
    <row r="23" spans="1:28">
      <c r="A23" s="54">
        <v>15</v>
      </c>
      <c r="B23" s="55"/>
      <c r="C23" s="55"/>
      <c r="D23" s="55"/>
      <c r="E23" s="157"/>
      <c r="F23" s="61"/>
      <c r="G23" s="124"/>
      <c r="H23" s="61"/>
      <c r="I23" s="61"/>
      <c r="J23" s="112"/>
      <c r="K23" s="103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55"/>
      <c r="Z23" s="55"/>
    </row>
    <row r="24" spans="1:28">
      <c r="A24" s="54">
        <v>10</v>
      </c>
      <c r="B24" s="55"/>
      <c r="C24" s="56"/>
      <c r="D24" s="56"/>
      <c r="E24" s="157"/>
      <c r="F24" s="61"/>
      <c r="G24" s="124"/>
      <c r="H24" s="61"/>
      <c r="I24" s="61"/>
      <c r="J24" s="112"/>
      <c r="K24" s="103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55"/>
      <c r="Z24" s="55"/>
    </row>
    <row r="25" spans="1:28">
      <c r="A25" s="54">
        <v>5</v>
      </c>
      <c r="B25" s="55"/>
      <c r="C25" s="56"/>
      <c r="D25" s="56"/>
      <c r="E25" s="154"/>
      <c r="F25" s="55"/>
      <c r="G25" s="100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SUM(AA8:AA25)</f>
        <v>0</v>
      </c>
      <c r="AB26" s="1">
        <f>SUM(AB8:AB25)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8:X25">
    <sortCondition descending="1" ref="W8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B37"/>
  <sheetViews>
    <sheetView zoomScale="130" zoomScaleNormal="13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9" sqref="F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4.3320312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55" t="s">
        <v>180</v>
      </c>
      <c r="D6" s="55" t="s">
        <v>217</v>
      </c>
      <c r="E6" s="154">
        <f>SUM(F6:Y6)</f>
        <v>100</v>
      </c>
      <c r="F6" s="57">
        <v>100</v>
      </c>
      <c r="G6" s="91" t="s">
        <v>178</v>
      </c>
      <c r="H6" s="57"/>
      <c r="I6" s="57"/>
      <c r="J6" s="91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5" t="s">
        <v>223</v>
      </c>
      <c r="D7" s="55" t="s">
        <v>217</v>
      </c>
      <c r="E7" s="154">
        <f>SUM(F7:Y7)</f>
        <v>95</v>
      </c>
      <c r="F7" s="57">
        <v>95</v>
      </c>
      <c r="G7" s="139"/>
      <c r="H7" s="57"/>
      <c r="I7" s="57"/>
      <c r="J7" s="152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5" t="s">
        <v>224</v>
      </c>
      <c r="D8" s="55" t="s">
        <v>217</v>
      </c>
      <c r="E8" s="154">
        <f>SUM(F8:Y8)</f>
        <v>90</v>
      </c>
      <c r="F8" s="55">
        <v>90</v>
      </c>
      <c r="G8" s="140"/>
      <c r="H8" s="55"/>
      <c r="I8" s="57"/>
      <c r="J8" s="152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5"/>
      <c r="D9" s="55"/>
      <c r="E9" s="154"/>
      <c r="F9" s="55"/>
      <c r="G9" s="86"/>
      <c r="H9" s="55"/>
      <c r="I9" s="62"/>
      <c r="J9" s="152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139"/>
      <c r="H10" s="57"/>
      <c r="I10" s="63"/>
      <c r="J10" s="152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139"/>
      <c r="H11" s="57"/>
      <c r="I11" s="63"/>
      <c r="J11" s="152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139"/>
      <c r="H12" s="57"/>
      <c r="I12" s="63"/>
      <c r="J12" s="152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139"/>
      <c r="H13" s="57"/>
      <c r="I13" s="63"/>
      <c r="J13" s="152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5"/>
      <c r="D14" s="55"/>
      <c r="E14" s="154"/>
      <c r="F14" s="57"/>
      <c r="G14" s="139"/>
      <c r="H14" s="57"/>
      <c r="I14" s="63"/>
      <c r="J14" s="152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5"/>
      <c r="D15" s="55"/>
      <c r="E15" s="154"/>
      <c r="F15" s="57"/>
      <c r="G15" s="141"/>
      <c r="H15" s="57"/>
      <c r="I15" s="63"/>
      <c r="J15" s="152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5"/>
      <c r="D16" s="55"/>
      <c r="E16" s="154"/>
      <c r="F16" s="57"/>
      <c r="G16" s="141"/>
      <c r="H16" s="57"/>
      <c r="I16" s="63"/>
      <c r="J16" s="152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8">
      <c r="A17" s="54">
        <v>45</v>
      </c>
      <c r="B17" s="55"/>
      <c r="C17" s="55"/>
      <c r="D17" s="55"/>
      <c r="E17" s="154"/>
      <c r="F17" s="57"/>
      <c r="G17" s="139"/>
      <c r="H17" s="57"/>
      <c r="I17" s="63"/>
      <c r="J17" s="163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8">
      <c r="A18" s="54">
        <v>40</v>
      </c>
      <c r="B18" s="55"/>
      <c r="C18" s="55"/>
      <c r="D18" s="55"/>
      <c r="E18" s="154"/>
      <c r="F18" s="57"/>
      <c r="G18" s="141"/>
      <c r="H18" s="57"/>
      <c r="I18" s="63"/>
      <c r="J18" s="152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8">
      <c r="A19" s="54">
        <v>35</v>
      </c>
      <c r="B19" s="55"/>
      <c r="C19" s="55"/>
      <c r="D19" s="55"/>
      <c r="E19" s="154"/>
      <c r="F19" s="55"/>
      <c r="G19" s="86"/>
      <c r="H19" s="55"/>
      <c r="I19" s="62"/>
      <c r="J19" s="152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8">
      <c r="A20" s="54">
        <v>30</v>
      </c>
      <c r="B20" s="55"/>
      <c r="C20" s="55"/>
      <c r="D20" s="55"/>
      <c r="E20" s="154"/>
      <c r="F20" s="55"/>
      <c r="G20" s="86"/>
      <c r="H20" s="55"/>
      <c r="I20" s="62"/>
      <c r="J20" s="152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8">
      <c r="A21" s="54">
        <v>25</v>
      </c>
      <c r="B21" s="55"/>
      <c r="C21" s="55"/>
      <c r="D21" s="55"/>
      <c r="E21" s="154"/>
      <c r="F21" s="55"/>
      <c r="G21" s="86"/>
      <c r="H21" s="55"/>
      <c r="I21" s="62"/>
      <c r="J21" s="152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8">
      <c r="A22" s="54">
        <v>20</v>
      </c>
      <c r="B22" s="55"/>
      <c r="C22" s="55"/>
      <c r="D22" s="55"/>
      <c r="E22" s="154"/>
      <c r="F22" s="55"/>
      <c r="G22" s="86"/>
      <c r="H22" s="55"/>
      <c r="I22" s="62"/>
      <c r="J22" s="152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8">
      <c r="A23" s="54">
        <v>15</v>
      </c>
      <c r="B23" s="55"/>
      <c r="C23" s="55"/>
      <c r="D23" s="55"/>
      <c r="E23" s="154"/>
      <c r="F23" s="55"/>
      <c r="G23" s="86"/>
      <c r="H23" s="55"/>
      <c r="I23" s="62"/>
      <c r="J23" s="152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8">
      <c r="A24" s="54">
        <v>10</v>
      </c>
      <c r="B24" s="55"/>
      <c r="C24" s="55"/>
      <c r="D24" s="55"/>
      <c r="E24" s="154"/>
      <c r="F24" s="55"/>
      <c r="G24" s="86"/>
      <c r="H24" s="55"/>
      <c r="I24" s="62"/>
      <c r="J24" s="152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8">
      <c r="A25" s="54">
        <v>5</v>
      </c>
      <c r="B25" s="55"/>
      <c r="C25" s="55"/>
      <c r="D25" s="55"/>
      <c r="E25" s="154"/>
      <c r="F25" s="55"/>
      <c r="G25" s="86"/>
      <c r="H25" s="55"/>
      <c r="I25" s="62"/>
      <c r="J25" s="152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B26" s="1">
        <f>SUM(AB6:AB25)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AB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9" sqref="F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85</v>
      </c>
      <c r="B6" s="125"/>
      <c r="C6" s="125" t="s">
        <v>225</v>
      </c>
      <c r="D6" s="125" t="s">
        <v>217</v>
      </c>
      <c r="E6" s="160">
        <f>SUM(F6:Y6)</f>
        <v>100</v>
      </c>
      <c r="F6" s="125">
        <v>100</v>
      </c>
      <c r="G6" s="132" t="s">
        <v>178</v>
      </c>
      <c r="H6" s="125"/>
      <c r="I6" s="125"/>
      <c r="J6" s="166" t="s">
        <v>178</v>
      </c>
      <c r="K6" s="131"/>
      <c r="L6" s="125"/>
      <c r="M6" s="125"/>
      <c r="N6" s="125"/>
      <c r="O6" s="128"/>
      <c r="P6" s="128"/>
      <c r="Q6" s="125"/>
      <c r="R6" s="125"/>
      <c r="S6" s="125"/>
      <c r="T6" s="125"/>
      <c r="U6" s="125"/>
      <c r="V6" s="55"/>
      <c r="W6" s="55"/>
      <c r="X6" s="61"/>
      <c r="Y6" s="59"/>
      <c r="Z6" s="65"/>
    </row>
    <row r="7" spans="1:26">
      <c r="A7" s="54">
        <v>90</v>
      </c>
      <c r="B7" s="125"/>
      <c r="C7" s="126" t="s">
        <v>226</v>
      </c>
      <c r="D7" s="126" t="s">
        <v>217</v>
      </c>
      <c r="E7" s="160">
        <f>SUM(F7:Y7)</f>
        <v>95</v>
      </c>
      <c r="F7" s="125">
        <v>95</v>
      </c>
      <c r="G7" s="133"/>
      <c r="H7" s="125"/>
      <c r="I7" s="128"/>
      <c r="J7" s="165"/>
      <c r="K7" s="131"/>
      <c r="L7" s="125"/>
      <c r="M7" s="125"/>
      <c r="N7" s="125"/>
      <c r="O7" s="128"/>
      <c r="P7" s="128"/>
      <c r="Q7" s="125"/>
      <c r="R7" s="125"/>
      <c r="S7" s="125"/>
      <c r="T7" s="125"/>
      <c r="U7" s="125"/>
      <c r="V7" s="55"/>
      <c r="W7" s="55"/>
      <c r="X7" s="61"/>
      <c r="Y7" s="39"/>
      <c r="Z7" s="55"/>
    </row>
    <row r="8" spans="1:26">
      <c r="A8" s="54">
        <v>100</v>
      </c>
      <c r="B8" s="125"/>
      <c r="C8" s="126" t="s">
        <v>227</v>
      </c>
      <c r="D8" s="126" t="s">
        <v>217</v>
      </c>
      <c r="E8" s="160">
        <f>SUM(F8:Y8)</f>
        <v>90</v>
      </c>
      <c r="F8" s="128">
        <v>90</v>
      </c>
      <c r="G8" s="134"/>
      <c r="H8" s="128"/>
      <c r="I8" s="128"/>
      <c r="J8" s="165"/>
      <c r="K8" s="129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57"/>
      <c r="W8" s="57"/>
      <c r="X8" s="58"/>
      <c r="Y8" s="55"/>
      <c r="Z8" s="55"/>
    </row>
    <row r="9" spans="1:26">
      <c r="A9" s="54">
        <v>95</v>
      </c>
      <c r="B9" s="125"/>
      <c r="C9" s="126"/>
      <c r="D9" s="126"/>
      <c r="E9" s="160">
        <f>SUM(F9:Y9)</f>
        <v>0</v>
      </c>
      <c r="F9" s="128"/>
      <c r="G9" s="135"/>
      <c r="H9" s="128"/>
      <c r="I9" s="128"/>
      <c r="J9" s="165"/>
      <c r="K9" s="130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57"/>
      <c r="W9" s="57"/>
      <c r="X9" s="58"/>
      <c r="Y9" s="59"/>
      <c r="Z9" s="65"/>
    </row>
    <row r="10" spans="1:26">
      <c r="A10" s="54">
        <v>80</v>
      </c>
      <c r="B10" s="125"/>
      <c r="C10" s="125"/>
      <c r="D10" s="125"/>
      <c r="E10" s="160">
        <f>SUM(F10:Y10)</f>
        <v>0</v>
      </c>
      <c r="F10" s="128"/>
      <c r="G10" s="135"/>
      <c r="H10" s="128"/>
      <c r="I10" s="128"/>
      <c r="J10" s="165"/>
      <c r="K10" s="130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57"/>
      <c r="W10" s="57"/>
      <c r="X10" s="57"/>
      <c r="Y10" s="64"/>
      <c r="Z10" s="55"/>
    </row>
    <row r="11" spans="1:26">
      <c r="A11" s="54">
        <v>75</v>
      </c>
      <c r="B11" s="125"/>
      <c r="C11" s="125"/>
      <c r="D11" s="125"/>
      <c r="E11" s="160"/>
      <c r="F11" s="128"/>
      <c r="G11" s="135"/>
      <c r="H11" s="128"/>
      <c r="I11" s="128"/>
      <c r="J11" s="165"/>
      <c r="K11" s="130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57"/>
      <c r="W11" s="57"/>
      <c r="X11" s="57"/>
      <c r="Y11" s="42"/>
      <c r="Z11" s="65"/>
    </row>
    <row r="12" spans="1:26">
      <c r="A12" s="54">
        <v>70</v>
      </c>
      <c r="B12" s="125"/>
      <c r="C12" s="125"/>
      <c r="D12" s="125"/>
      <c r="E12" s="160"/>
      <c r="F12" s="128"/>
      <c r="G12" s="135"/>
      <c r="H12" s="128"/>
      <c r="I12" s="128"/>
      <c r="J12" s="165"/>
      <c r="K12" s="130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57"/>
      <c r="W12" s="57"/>
      <c r="X12" s="57"/>
      <c r="Y12" s="64"/>
      <c r="Z12" s="55"/>
    </row>
    <row r="13" spans="1:26">
      <c r="A13" s="54">
        <v>65</v>
      </c>
      <c r="B13" s="125"/>
      <c r="C13" s="125"/>
      <c r="D13" s="125"/>
      <c r="E13" s="160"/>
      <c r="F13" s="128"/>
      <c r="G13" s="135"/>
      <c r="H13" s="128"/>
      <c r="I13" s="128"/>
      <c r="J13" s="165"/>
      <c r="K13" s="130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57"/>
      <c r="W13" s="57"/>
      <c r="X13" s="57"/>
      <c r="Y13" s="55"/>
      <c r="Z13" s="55"/>
    </row>
    <row r="14" spans="1:26">
      <c r="A14" s="54">
        <v>60</v>
      </c>
      <c r="B14" s="125"/>
      <c r="C14" s="127"/>
      <c r="D14" s="127"/>
      <c r="E14" s="160"/>
      <c r="F14" s="128"/>
      <c r="G14" s="135"/>
      <c r="H14" s="128"/>
      <c r="I14" s="128"/>
      <c r="J14" s="165"/>
      <c r="K14" s="130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57"/>
      <c r="W14" s="57"/>
      <c r="X14" s="58"/>
      <c r="Y14" s="55"/>
      <c r="Z14" s="55"/>
    </row>
    <row r="15" spans="1:26">
      <c r="A15" s="54">
        <v>55</v>
      </c>
      <c r="B15" s="125"/>
      <c r="C15" s="127"/>
      <c r="D15" s="127"/>
      <c r="E15" s="160"/>
      <c r="F15" s="128"/>
      <c r="G15" s="135"/>
      <c r="H15" s="128"/>
      <c r="I15" s="128"/>
      <c r="J15" s="165"/>
      <c r="K15" s="130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57"/>
      <c r="W15" s="57"/>
      <c r="X15" s="58"/>
      <c r="Y15" s="55"/>
      <c r="Z15" s="55"/>
    </row>
    <row r="16" spans="1:26">
      <c r="A16" s="54">
        <v>50</v>
      </c>
      <c r="B16" s="125"/>
      <c r="C16" s="127"/>
      <c r="D16" s="127"/>
      <c r="E16" s="160"/>
      <c r="F16" s="128"/>
      <c r="G16" s="135"/>
      <c r="H16" s="128"/>
      <c r="I16" s="128"/>
      <c r="J16" s="165"/>
      <c r="K16" s="130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57"/>
      <c r="W16" s="57"/>
      <c r="X16" s="58"/>
      <c r="Y16" s="55"/>
      <c r="Z16" s="55"/>
    </row>
    <row r="17" spans="1:28">
      <c r="A17" s="54">
        <v>45</v>
      </c>
      <c r="B17" s="125"/>
      <c r="C17" s="127"/>
      <c r="D17" s="127"/>
      <c r="E17" s="160"/>
      <c r="F17" s="128"/>
      <c r="G17" s="135"/>
      <c r="H17" s="128"/>
      <c r="I17" s="128"/>
      <c r="J17" s="165"/>
      <c r="K17" s="130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57"/>
      <c r="W17" s="57"/>
      <c r="X17" s="58"/>
      <c r="Y17" s="55"/>
      <c r="Z17" s="55"/>
    </row>
    <row r="18" spans="1:28">
      <c r="A18" s="54">
        <v>40</v>
      </c>
      <c r="B18" s="125"/>
      <c r="C18" s="127"/>
      <c r="D18" s="127"/>
      <c r="E18" s="160"/>
      <c r="F18" s="128"/>
      <c r="G18" s="135"/>
      <c r="H18" s="128"/>
      <c r="I18" s="128"/>
      <c r="J18" s="165"/>
      <c r="K18" s="130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57"/>
      <c r="W18" s="57"/>
      <c r="X18" s="58"/>
      <c r="Y18" s="55"/>
      <c r="Z18" s="55"/>
    </row>
    <row r="19" spans="1:28">
      <c r="A19" s="54">
        <v>35</v>
      </c>
      <c r="B19" s="125"/>
      <c r="C19" s="127"/>
      <c r="D19" s="127"/>
      <c r="E19" s="160"/>
      <c r="F19" s="125"/>
      <c r="G19" s="133"/>
      <c r="H19" s="125"/>
      <c r="I19" s="125"/>
      <c r="J19" s="164"/>
      <c r="K19" s="131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55"/>
      <c r="W19" s="55"/>
      <c r="X19" s="61"/>
      <c r="Y19" s="55"/>
      <c r="Z19" s="55"/>
    </row>
    <row r="20" spans="1:28">
      <c r="A20" s="54">
        <v>30</v>
      </c>
      <c r="B20" s="125"/>
      <c r="C20" s="127"/>
      <c r="D20" s="127"/>
      <c r="E20" s="160"/>
      <c r="F20" s="125"/>
      <c r="G20" s="133"/>
      <c r="H20" s="125"/>
      <c r="I20" s="125"/>
      <c r="J20" s="164"/>
      <c r="K20" s="131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55"/>
      <c r="W20" s="55"/>
      <c r="X20" s="61"/>
      <c r="Y20" s="55"/>
      <c r="Z20" s="55"/>
    </row>
    <row r="21" spans="1:28">
      <c r="A21" s="54">
        <v>25</v>
      </c>
      <c r="B21" s="125"/>
      <c r="C21" s="125"/>
      <c r="D21" s="125"/>
      <c r="E21" s="160"/>
      <c r="F21" s="125"/>
      <c r="G21" s="133"/>
      <c r="H21" s="125"/>
      <c r="I21" s="125"/>
      <c r="J21" s="164"/>
      <c r="K21" s="131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55"/>
      <c r="W21" s="55"/>
      <c r="X21" s="61"/>
      <c r="Y21" s="55"/>
      <c r="Z21" s="55"/>
    </row>
    <row r="22" spans="1:28">
      <c r="A22" s="54">
        <v>20</v>
      </c>
      <c r="B22" s="125"/>
      <c r="C22" s="127"/>
      <c r="D22" s="127"/>
      <c r="E22" s="160"/>
      <c r="F22" s="125"/>
      <c r="G22" s="133"/>
      <c r="H22" s="125"/>
      <c r="I22" s="125"/>
      <c r="J22" s="164"/>
      <c r="K22" s="131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55"/>
      <c r="W22" s="55"/>
      <c r="X22" s="61"/>
      <c r="Y22" s="55"/>
      <c r="Z22" s="55"/>
    </row>
    <row r="23" spans="1:28">
      <c r="A23" s="54">
        <v>15</v>
      </c>
      <c r="B23" s="125"/>
      <c r="C23" s="125"/>
      <c r="D23" s="125"/>
      <c r="E23" s="160"/>
      <c r="F23" s="125"/>
      <c r="G23" s="133"/>
      <c r="H23" s="125"/>
      <c r="I23" s="125"/>
      <c r="J23" s="164"/>
      <c r="K23" s="131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55"/>
      <c r="W23" s="55"/>
      <c r="X23" s="61"/>
      <c r="Y23" s="55"/>
      <c r="Z23" s="55"/>
    </row>
    <row r="24" spans="1:28">
      <c r="A24" s="54">
        <v>10</v>
      </c>
      <c r="B24" s="125"/>
      <c r="C24" s="127"/>
      <c r="D24" s="127"/>
      <c r="E24" s="160"/>
      <c r="F24" s="125"/>
      <c r="G24" s="133"/>
      <c r="H24" s="125"/>
      <c r="I24" s="125"/>
      <c r="J24" s="164"/>
      <c r="K24" s="131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55"/>
      <c r="W24" s="55"/>
      <c r="X24" s="61"/>
      <c r="Y24" s="55"/>
      <c r="Z24" s="55"/>
    </row>
    <row r="25" spans="1:28">
      <c r="A25" s="54">
        <v>5</v>
      </c>
      <c r="B25" s="125"/>
      <c r="C25" s="127"/>
      <c r="D25" s="127"/>
      <c r="E25" s="160"/>
      <c r="F25" s="125"/>
      <c r="G25" s="133"/>
      <c r="H25" s="125"/>
      <c r="I25" s="125"/>
      <c r="J25" s="164"/>
      <c r="K25" s="131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55"/>
      <c r="W25" s="55"/>
      <c r="X25" s="61"/>
      <c r="Y25" s="55"/>
      <c r="Z25" s="55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B26" s="1">
        <f>SUM(AB8:AB25)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8:X24">
    <sortCondition descending="1" ref="W8:W2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Z37"/>
  <sheetViews>
    <sheetView zoomScale="110" zoomScaleNormal="110" workbookViewId="0">
      <pane xSplit="1" ySplit="5" topLeftCell="B6" activePane="bottomRight" state="frozen"/>
      <selection pane="topRight" activeCell="F32" sqref="F32"/>
      <selection pane="bottomLeft" activeCell="F32" sqref="F32"/>
      <selection pane="bottomRight" activeCell="S4" sqref="S4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198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209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8"/>
      <c r="D6" s="78"/>
      <c r="E6" s="154">
        <f>SUM(F6:Y6)</f>
        <v>0</v>
      </c>
      <c r="F6" s="57"/>
      <c r="G6" s="91" t="s">
        <v>178</v>
      </c>
      <c r="H6" s="57"/>
      <c r="I6" s="57"/>
      <c r="J6" s="167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6"/>
      <c r="D7" s="56"/>
      <c r="E7" s="154"/>
      <c r="F7" s="57"/>
      <c r="G7" s="90"/>
      <c r="H7" s="57"/>
      <c r="I7" s="57"/>
      <c r="J7" s="167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6"/>
      <c r="D8" s="56"/>
      <c r="E8" s="154"/>
      <c r="F8" s="55"/>
      <c r="G8" s="136"/>
      <c r="H8" s="55"/>
      <c r="I8" s="57"/>
      <c r="J8" s="167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6"/>
      <c r="D9" s="56"/>
      <c r="E9" s="154"/>
      <c r="F9" s="55"/>
      <c r="G9" s="100"/>
      <c r="H9" s="55"/>
      <c r="I9" s="62"/>
      <c r="J9" s="167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90"/>
      <c r="H10" s="57"/>
      <c r="I10" s="63"/>
      <c r="J10" s="167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90"/>
      <c r="H11" s="57"/>
      <c r="I11" s="63"/>
      <c r="J11" s="167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90"/>
      <c r="H12" s="57"/>
      <c r="I12" s="63"/>
      <c r="J12" s="167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90"/>
      <c r="H13" s="57"/>
      <c r="I13" s="63"/>
      <c r="J13" s="167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6"/>
      <c r="D14" s="56"/>
      <c r="E14" s="154"/>
      <c r="F14" s="57"/>
      <c r="G14" s="90"/>
      <c r="H14" s="57"/>
      <c r="I14" s="63"/>
      <c r="J14" s="167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6"/>
      <c r="D15" s="56"/>
      <c r="E15" s="154"/>
      <c r="F15" s="57"/>
      <c r="G15" s="99"/>
      <c r="H15" s="57"/>
      <c r="I15" s="63"/>
      <c r="J15" s="167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6"/>
      <c r="D16" s="56"/>
      <c r="E16" s="154"/>
      <c r="F16" s="57"/>
      <c r="G16" s="99"/>
      <c r="H16" s="57"/>
      <c r="I16" s="63"/>
      <c r="J16" s="167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6"/>
      <c r="D17" s="56"/>
      <c r="E17" s="154"/>
      <c r="F17" s="57"/>
      <c r="G17" s="90"/>
      <c r="H17" s="57"/>
      <c r="I17" s="63"/>
      <c r="J17" s="168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6"/>
      <c r="D18" s="56"/>
      <c r="E18" s="154"/>
      <c r="F18" s="57"/>
      <c r="G18" s="99"/>
      <c r="H18" s="57"/>
      <c r="I18" s="63"/>
      <c r="J18" s="167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6"/>
      <c r="D19" s="56"/>
      <c r="E19" s="154"/>
      <c r="F19" s="55"/>
      <c r="G19" s="100"/>
      <c r="H19" s="55"/>
      <c r="I19" s="62"/>
      <c r="J19" s="167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6"/>
      <c r="D20" s="56"/>
      <c r="E20" s="154"/>
      <c r="F20" s="55"/>
      <c r="G20" s="100"/>
      <c r="H20" s="55"/>
      <c r="I20" s="62"/>
      <c r="J20" s="167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100"/>
      <c r="H21" s="55"/>
      <c r="I21" s="62"/>
      <c r="J21" s="167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6"/>
      <c r="D22" s="56"/>
      <c r="E22" s="154"/>
      <c r="F22" s="55"/>
      <c r="G22" s="100"/>
      <c r="H22" s="55"/>
      <c r="I22" s="62"/>
      <c r="J22" s="167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100"/>
      <c r="H23" s="55"/>
      <c r="I23" s="62"/>
      <c r="J23" s="167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6"/>
      <c r="D24" s="56"/>
      <c r="E24" s="154"/>
      <c r="F24" s="55"/>
      <c r="G24" s="100"/>
      <c r="H24" s="55"/>
      <c r="I24" s="62"/>
      <c r="J24" s="167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6"/>
      <c r="D25" s="56"/>
      <c r="E25" s="154"/>
      <c r="F25" s="55"/>
      <c r="G25" s="100"/>
      <c r="H25" s="55"/>
      <c r="I25" s="62"/>
      <c r="J25" s="167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W14">
    <sortCondition descending="1" ref="E6:E1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Z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6" sqref="J6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55"/>
      <c r="D6" s="55"/>
      <c r="E6" s="154">
        <f>SUM(F6:Y6)</f>
        <v>0</v>
      </c>
      <c r="F6" s="57"/>
      <c r="G6" s="91" t="s">
        <v>178</v>
      </c>
      <c r="H6" s="57"/>
      <c r="I6" s="57"/>
      <c r="J6" s="169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5"/>
      <c r="D7" s="55"/>
      <c r="E7" s="154">
        <f>SUM(F7:Y7)</f>
        <v>0</v>
      </c>
      <c r="F7" s="57"/>
      <c r="G7" s="90"/>
      <c r="H7" s="57"/>
      <c r="I7" s="57"/>
      <c r="J7" s="139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5"/>
      <c r="D8" s="55"/>
      <c r="E8" s="154">
        <f>SUM(F8:Y8)</f>
        <v>0</v>
      </c>
      <c r="F8" s="55"/>
      <c r="G8" s="136"/>
      <c r="H8" s="55"/>
      <c r="I8" s="57"/>
      <c r="J8" s="139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5"/>
      <c r="D9" s="55"/>
      <c r="E9" s="154"/>
      <c r="F9" s="55"/>
      <c r="G9" s="100"/>
      <c r="H9" s="55"/>
      <c r="I9" s="62"/>
      <c r="J9" s="86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90"/>
      <c r="H10" s="57"/>
      <c r="I10" s="63"/>
      <c r="J10" s="139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90"/>
      <c r="H11" s="57"/>
      <c r="I11" s="63"/>
      <c r="J11" s="139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90"/>
      <c r="H12" s="57"/>
      <c r="I12" s="63"/>
      <c r="J12" s="139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90"/>
      <c r="H13" s="57"/>
      <c r="I13" s="63"/>
      <c r="J13" s="139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5"/>
      <c r="D14" s="55"/>
      <c r="E14" s="154"/>
      <c r="F14" s="57"/>
      <c r="G14" s="90"/>
      <c r="H14" s="57"/>
      <c r="I14" s="63"/>
      <c r="J14" s="139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5"/>
      <c r="D15" s="55"/>
      <c r="E15" s="154"/>
      <c r="F15" s="57"/>
      <c r="G15" s="99"/>
      <c r="H15" s="57"/>
      <c r="I15" s="63"/>
      <c r="J15" s="139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5"/>
      <c r="D16" s="55"/>
      <c r="E16" s="154"/>
      <c r="F16" s="57"/>
      <c r="G16" s="99"/>
      <c r="H16" s="57"/>
      <c r="I16" s="63"/>
      <c r="J16" s="139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5"/>
      <c r="D17" s="55"/>
      <c r="E17" s="154"/>
      <c r="F17" s="57"/>
      <c r="G17" s="90"/>
      <c r="H17" s="57"/>
      <c r="I17" s="63"/>
      <c r="J17" s="141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5"/>
      <c r="D18" s="55"/>
      <c r="E18" s="154"/>
      <c r="F18" s="57"/>
      <c r="G18" s="99"/>
      <c r="H18" s="57"/>
      <c r="I18" s="63"/>
      <c r="J18" s="139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5"/>
      <c r="D19" s="55"/>
      <c r="E19" s="154"/>
      <c r="F19" s="55"/>
      <c r="G19" s="100"/>
      <c r="H19" s="55"/>
      <c r="I19" s="62"/>
      <c r="J19" s="86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5"/>
      <c r="D20" s="55"/>
      <c r="E20" s="154"/>
      <c r="F20" s="55"/>
      <c r="G20" s="100"/>
      <c r="H20" s="55"/>
      <c r="I20" s="62"/>
      <c r="J20" s="86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100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5"/>
      <c r="D22" s="55"/>
      <c r="E22" s="154"/>
      <c r="F22" s="55"/>
      <c r="G22" s="100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100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5"/>
      <c r="D24" s="55"/>
      <c r="E24" s="154"/>
      <c r="F24" s="55"/>
      <c r="G24" s="100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5"/>
      <c r="D25" s="55"/>
      <c r="E25" s="154"/>
      <c r="F25" s="55"/>
      <c r="G25" s="100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V9">
    <sortCondition descending="1" ref="E6:E9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AB36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11" sqref="I11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1" t="s">
        <v>232</v>
      </c>
      <c r="D6" s="71" t="s">
        <v>237</v>
      </c>
      <c r="E6" s="155">
        <f t="shared" ref="E6:E16" si="0">SUM(F6:Y6)</f>
        <v>200</v>
      </c>
      <c r="F6" s="84"/>
      <c r="G6" s="115" t="s">
        <v>178</v>
      </c>
      <c r="H6" s="84">
        <v>100</v>
      </c>
      <c r="I6" s="58">
        <v>100</v>
      </c>
      <c r="J6" s="170" t="s">
        <v>178</v>
      </c>
      <c r="K6" s="102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84"/>
      <c r="Y6" s="95"/>
      <c r="Z6" s="55"/>
    </row>
    <row r="7" spans="1:26">
      <c r="A7" s="54">
        <v>95</v>
      </c>
      <c r="B7" s="55"/>
      <c r="C7" s="71" t="s">
        <v>233</v>
      </c>
      <c r="D7" s="71" t="s">
        <v>237</v>
      </c>
      <c r="E7" s="155">
        <f t="shared" si="0"/>
        <v>190</v>
      </c>
      <c r="F7" s="84"/>
      <c r="G7" s="111"/>
      <c r="H7" s="84">
        <v>95</v>
      </c>
      <c r="I7" s="58">
        <v>95</v>
      </c>
      <c r="J7" s="113"/>
      <c r="K7" s="102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84"/>
      <c r="Y7" s="95"/>
      <c r="Z7" s="65"/>
    </row>
    <row r="8" spans="1:26">
      <c r="A8" s="54">
        <v>85</v>
      </c>
      <c r="B8" s="55"/>
      <c r="C8" s="78" t="s">
        <v>234</v>
      </c>
      <c r="D8" s="78" t="s">
        <v>237</v>
      </c>
      <c r="E8" s="155">
        <f t="shared" si="0"/>
        <v>180</v>
      </c>
      <c r="F8" s="84"/>
      <c r="G8" s="111"/>
      <c r="H8" s="84">
        <v>90</v>
      </c>
      <c r="I8" s="58">
        <v>90</v>
      </c>
      <c r="J8" s="113"/>
      <c r="K8" s="102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84"/>
      <c r="Y8" s="107"/>
      <c r="Z8" s="65"/>
    </row>
    <row r="9" spans="1:26">
      <c r="A9" s="54">
        <v>80</v>
      </c>
      <c r="B9" s="55"/>
      <c r="C9" s="78" t="s">
        <v>235</v>
      </c>
      <c r="D9" s="78" t="s">
        <v>237</v>
      </c>
      <c r="E9" s="155">
        <f t="shared" si="0"/>
        <v>170</v>
      </c>
      <c r="F9" s="95"/>
      <c r="G9" s="116"/>
      <c r="H9" s="95">
        <v>85</v>
      </c>
      <c r="I9" s="58">
        <v>85</v>
      </c>
      <c r="J9" s="113"/>
      <c r="K9" s="103"/>
      <c r="L9" s="61"/>
      <c r="M9" s="61"/>
      <c r="N9" s="61"/>
      <c r="O9" s="58"/>
      <c r="P9" s="58"/>
      <c r="Q9" s="61"/>
      <c r="R9" s="61"/>
      <c r="S9" s="61"/>
      <c r="T9" s="61"/>
      <c r="U9" s="61"/>
      <c r="V9" s="61"/>
      <c r="W9" s="61"/>
      <c r="X9" s="95"/>
      <c r="Y9" s="107"/>
      <c r="Z9" s="55"/>
    </row>
    <row r="10" spans="1:26">
      <c r="A10" s="54">
        <v>75</v>
      </c>
      <c r="B10" s="55"/>
      <c r="C10" s="78" t="s">
        <v>236</v>
      </c>
      <c r="D10" s="78" t="s">
        <v>237</v>
      </c>
      <c r="E10" s="155">
        <f t="shared" si="0"/>
        <v>160</v>
      </c>
      <c r="F10" s="95"/>
      <c r="G10" s="116"/>
      <c r="H10" s="95">
        <v>80</v>
      </c>
      <c r="I10" s="61">
        <v>80</v>
      </c>
      <c r="J10" s="112"/>
      <c r="K10" s="103"/>
      <c r="L10" s="61"/>
      <c r="M10" s="61"/>
      <c r="N10" s="61"/>
      <c r="O10" s="58"/>
      <c r="P10" s="58"/>
      <c r="Q10" s="61"/>
      <c r="R10" s="61"/>
      <c r="S10" s="61"/>
      <c r="T10" s="61"/>
      <c r="U10" s="61"/>
      <c r="V10" s="61"/>
      <c r="W10" s="61"/>
      <c r="X10" s="95"/>
      <c r="Y10" s="107"/>
      <c r="Z10" s="65"/>
    </row>
    <row r="11" spans="1:26">
      <c r="A11" s="54">
        <v>70</v>
      </c>
      <c r="B11" s="55"/>
      <c r="C11" s="71"/>
      <c r="D11" s="71"/>
      <c r="E11" s="155">
        <f t="shared" si="0"/>
        <v>0</v>
      </c>
      <c r="F11" s="84"/>
      <c r="G11" s="111"/>
      <c r="H11" s="84"/>
      <c r="I11" s="58"/>
      <c r="J11" s="113"/>
      <c r="K11" s="102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84"/>
      <c r="Y11" s="95"/>
      <c r="Z11" s="55"/>
    </row>
    <row r="12" spans="1:26">
      <c r="A12" s="54">
        <v>65</v>
      </c>
      <c r="B12" s="55"/>
      <c r="C12" s="71"/>
      <c r="D12" s="71"/>
      <c r="E12" s="155">
        <f t="shared" si="0"/>
        <v>0</v>
      </c>
      <c r="F12" s="84"/>
      <c r="G12" s="111"/>
      <c r="H12" s="84"/>
      <c r="I12" s="58"/>
      <c r="J12" s="113"/>
      <c r="K12" s="10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84"/>
      <c r="Y12" s="95"/>
      <c r="Z12" s="55"/>
    </row>
    <row r="13" spans="1:26">
      <c r="A13" s="54">
        <v>60</v>
      </c>
      <c r="B13" s="55"/>
      <c r="C13" s="71"/>
      <c r="D13" s="71"/>
      <c r="E13" s="155">
        <f t="shared" si="0"/>
        <v>0</v>
      </c>
      <c r="F13" s="84"/>
      <c r="G13" s="111"/>
      <c r="H13" s="84"/>
      <c r="I13" s="58"/>
      <c r="J13" s="113"/>
      <c r="K13" s="102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84"/>
      <c r="Y13" s="95"/>
      <c r="Z13" s="55"/>
    </row>
    <row r="14" spans="1:26">
      <c r="A14" s="54">
        <v>55</v>
      </c>
      <c r="B14" s="55"/>
      <c r="C14" s="55"/>
      <c r="D14" s="55"/>
      <c r="E14" s="154">
        <f t="shared" si="0"/>
        <v>0</v>
      </c>
      <c r="F14" s="58"/>
      <c r="G14" s="113"/>
      <c r="H14" s="58"/>
      <c r="I14" s="58"/>
      <c r="J14" s="113"/>
      <c r="K14" s="102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84"/>
      <c r="Y14" s="95"/>
      <c r="Z14" s="55"/>
    </row>
    <row r="15" spans="1:26">
      <c r="A15" s="54">
        <v>50</v>
      </c>
      <c r="B15" s="55"/>
      <c r="C15" s="55"/>
      <c r="D15" s="55"/>
      <c r="E15" s="154">
        <f t="shared" si="0"/>
        <v>0</v>
      </c>
      <c r="F15" s="58"/>
      <c r="G15" s="113"/>
      <c r="H15" s="58"/>
      <c r="I15" s="58"/>
      <c r="J15" s="113"/>
      <c r="K15" s="10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84"/>
      <c r="Y15" s="95"/>
      <c r="Z15" s="55"/>
    </row>
    <row r="16" spans="1:26">
      <c r="A16" s="54">
        <v>45</v>
      </c>
      <c r="B16" s="55"/>
      <c r="C16" s="55"/>
      <c r="D16" s="55"/>
      <c r="E16" s="154">
        <f t="shared" si="0"/>
        <v>0</v>
      </c>
      <c r="F16" s="58"/>
      <c r="G16" s="113"/>
      <c r="H16" s="58"/>
      <c r="I16" s="58"/>
      <c r="J16" s="113"/>
      <c r="K16" s="10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61"/>
      <c r="Z16" s="55"/>
    </row>
    <row r="17" spans="1:28">
      <c r="A17" s="54">
        <v>40</v>
      </c>
      <c r="B17" s="55"/>
      <c r="C17" s="55"/>
      <c r="D17" s="55"/>
      <c r="E17" s="154"/>
      <c r="F17" s="58"/>
      <c r="G17" s="113"/>
      <c r="H17" s="58"/>
      <c r="I17" s="58"/>
      <c r="J17" s="113"/>
      <c r="K17" s="102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61"/>
      <c r="Z17" s="55"/>
    </row>
    <row r="18" spans="1:28">
      <c r="A18" s="54">
        <v>35</v>
      </c>
      <c r="B18" s="55"/>
      <c r="C18" s="55"/>
      <c r="D18" s="55"/>
      <c r="E18" s="154"/>
      <c r="F18" s="61"/>
      <c r="G18" s="112"/>
      <c r="H18" s="61"/>
      <c r="I18" s="61"/>
      <c r="J18" s="112"/>
      <c r="K18" s="10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55"/>
    </row>
    <row r="19" spans="1:28">
      <c r="A19" s="54">
        <v>30</v>
      </c>
      <c r="B19" s="55"/>
      <c r="C19" s="55"/>
      <c r="D19" s="55"/>
      <c r="E19" s="154"/>
      <c r="F19" s="61"/>
      <c r="G19" s="112"/>
      <c r="H19" s="61"/>
      <c r="I19" s="61"/>
      <c r="J19" s="112"/>
      <c r="K19" s="103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55"/>
    </row>
    <row r="20" spans="1:28">
      <c r="A20" s="54">
        <v>25</v>
      </c>
      <c r="B20" s="55"/>
      <c r="C20" s="55"/>
      <c r="D20" s="55"/>
      <c r="E20" s="154"/>
      <c r="F20" s="61"/>
      <c r="G20" s="112"/>
      <c r="H20" s="61"/>
      <c r="I20" s="61"/>
      <c r="J20" s="112"/>
      <c r="K20" s="103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55"/>
    </row>
    <row r="21" spans="1:28">
      <c r="A21" s="54">
        <v>20</v>
      </c>
      <c r="B21" s="55"/>
      <c r="C21" s="55"/>
      <c r="D21" s="55"/>
      <c r="E21" s="154"/>
      <c r="F21" s="61"/>
      <c r="G21" s="112"/>
      <c r="H21" s="61"/>
      <c r="I21" s="61"/>
      <c r="J21" s="112"/>
      <c r="K21" s="103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55"/>
    </row>
    <row r="22" spans="1:28">
      <c r="A22" s="54">
        <v>15</v>
      </c>
      <c r="B22" s="55"/>
      <c r="C22" s="55"/>
      <c r="D22" s="55"/>
      <c r="E22" s="154"/>
      <c r="F22" s="61"/>
      <c r="G22" s="112"/>
      <c r="H22" s="61"/>
      <c r="I22" s="61"/>
      <c r="J22" s="112"/>
      <c r="K22" s="10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55"/>
    </row>
    <row r="23" spans="1:28">
      <c r="A23" s="54">
        <v>10</v>
      </c>
      <c r="B23" s="55"/>
      <c r="C23" s="55"/>
      <c r="D23" s="55"/>
      <c r="E23" s="154"/>
      <c r="F23" s="61"/>
      <c r="G23" s="112"/>
      <c r="H23" s="61"/>
      <c r="I23" s="61"/>
      <c r="J23" s="112"/>
      <c r="K23" s="103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55"/>
    </row>
    <row r="24" spans="1:28">
      <c r="A24" s="54">
        <v>5</v>
      </c>
      <c r="B24" s="55"/>
      <c r="C24" s="56"/>
      <c r="D24" s="56"/>
      <c r="E24" s="154"/>
      <c r="F24" s="61"/>
      <c r="G24" s="112"/>
      <c r="H24" s="61"/>
      <c r="I24" s="61"/>
      <c r="J24" s="112"/>
      <c r="K24" s="103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55"/>
    </row>
    <row r="25" spans="1:28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B25" s="1">
        <f>SUM(AB8:AB24)</f>
        <v>0</v>
      </c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 t="s">
        <v>9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</sheetData>
  <sortState xmlns:xlrd2="http://schemas.microsoft.com/office/spreadsheetml/2017/richdata2" ref="C5:X24">
    <sortCondition descending="1" ref="X5:X2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C1B2-F397-E549-98FE-24ED1B536DE7}">
  <sheetPr>
    <tabColor theme="5" tint="0.39997558519241921"/>
  </sheetPr>
  <dimension ref="A1:Z38"/>
  <sheetViews>
    <sheetView zoomScale="130" zoomScaleNormal="130" workbookViewId="0">
      <selection activeCell="I9" sqref="I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2"/>
      <c r="B1" s="4" t="s">
        <v>184</v>
      </c>
    </row>
    <row r="2" spans="1:26" s="21" customFormat="1" ht="21">
      <c r="B2" s="22" t="s">
        <v>1</v>
      </c>
      <c r="C2" s="20" t="s">
        <v>200</v>
      </c>
    </row>
    <row r="3" spans="1:26" ht="21">
      <c r="B3" s="26"/>
      <c r="F3" s="38"/>
      <c r="G3" s="38"/>
      <c r="H3" s="38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105">
        <v>3</v>
      </c>
      <c r="I5" s="105">
        <v>4</v>
      </c>
      <c r="J5" s="105">
        <v>5</v>
      </c>
      <c r="K5" s="105">
        <v>6</v>
      </c>
      <c r="L5" s="105">
        <v>7</v>
      </c>
      <c r="M5" s="105">
        <v>8</v>
      </c>
      <c r="N5" s="105">
        <v>9</v>
      </c>
      <c r="O5" s="105">
        <v>10</v>
      </c>
      <c r="P5" s="105">
        <v>11</v>
      </c>
      <c r="Q5" s="105">
        <v>12</v>
      </c>
      <c r="R5" s="105">
        <v>13</v>
      </c>
      <c r="S5" s="105">
        <v>14</v>
      </c>
      <c r="T5" s="105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3" t="s">
        <v>218</v>
      </c>
      <c r="D6" s="3" t="s">
        <v>217</v>
      </c>
      <c r="E6" s="155">
        <f t="shared" ref="E6:E14" si="0">SUM(F6:Y6)</f>
        <v>100</v>
      </c>
      <c r="F6" s="57">
        <v>100</v>
      </c>
      <c r="G6" s="91" t="s">
        <v>178</v>
      </c>
      <c r="H6" s="58"/>
      <c r="I6" s="58"/>
      <c r="J6" s="91" t="s">
        <v>178</v>
      </c>
      <c r="K6" s="101"/>
      <c r="L6" s="58"/>
      <c r="M6" s="58"/>
      <c r="N6" s="58"/>
      <c r="O6" s="58"/>
      <c r="P6" s="58"/>
      <c r="Q6" s="58"/>
      <c r="R6" s="58"/>
      <c r="S6" s="58"/>
      <c r="T6" s="58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3" t="s">
        <v>219</v>
      </c>
      <c r="D7" s="3" t="s">
        <v>179</v>
      </c>
      <c r="E7" s="155">
        <f t="shared" si="0"/>
        <v>300</v>
      </c>
      <c r="F7" s="57">
        <v>100</v>
      </c>
      <c r="G7" s="139"/>
      <c r="H7" s="58">
        <v>100</v>
      </c>
      <c r="I7" s="58">
        <v>100</v>
      </c>
      <c r="J7" s="113"/>
      <c r="K7" s="102"/>
      <c r="L7" s="58"/>
      <c r="M7" s="58"/>
      <c r="N7" s="58"/>
      <c r="O7" s="58"/>
      <c r="P7" s="58"/>
      <c r="Q7" s="58"/>
      <c r="R7" s="58"/>
      <c r="S7" s="58"/>
      <c r="T7" s="58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3" t="s">
        <v>229</v>
      </c>
      <c r="D8" s="3" t="s">
        <v>8</v>
      </c>
      <c r="E8" s="155">
        <f t="shared" si="0"/>
        <v>200</v>
      </c>
      <c r="F8" s="55"/>
      <c r="G8" s="140"/>
      <c r="H8" s="61">
        <v>100</v>
      </c>
      <c r="I8" s="58">
        <v>100</v>
      </c>
      <c r="J8" s="113"/>
      <c r="K8" s="103"/>
      <c r="L8" s="61"/>
      <c r="M8" s="61"/>
      <c r="N8" s="61"/>
      <c r="O8" s="58"/>
      <c r="P8" s="58"/>
      <c r="Q8" s="61"/>
      <c r="R8" s="61"/>
      <c r="S8" s="61"/>
      <c r="T8" s="61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3"/>
      <c r="D9" s="3"/>
      <c r="E9" s="155">
        <f t="shared" si="0"/>
        <v>0</v>
      </c>
      <c r="F9" s="55"/>
      <c r="G9" s="86"/>
      <c r="H9" s="61"/>
      <c r="I9" s="61"/>
      <c r="J9" s="112"/>
      <c r="K9" s="103"/>
      <c r="L9" s="61"/>
      <c r="M9" s="61"/>
      <c r="N9" s="61"/>
      <c r="O9" s="58"/>
      <c r="P9" s="58"/>
      <c r="Q9" s="61"/>
      <c r="R9" s="61"/>
      <c r="S9" s="61"/>
      <c r="T9" s="61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3"/>
      <c r="D10" s="3"/>
      <c r="E10" s="155">
        <f t="shared" si="0"/>
        <v>0</v>
      </c>
      <c r="F10" s="57"/>
      <c r="G10" s="139"/>
      <c r="H10" s="58"/>
      <c r="I10" s="58"/>
      <c r="J10" s="113"/>
      <c r="K10" s="102"/>
      <c r="L10" s="58"/>
      <c r="M10" s="58"/>
      <c r="N10" s="58"/>
      <c r="O10" s="58"/>
      <c r="P10" s="58"/>
      <c r="Q10" s="58"/>
      <c r="R10" s="58"/>
      <c r="S10" s="58"/>
      <c r="T10" s="58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71"/>
      <c r="D11" s="71"/>
      <c r="E11" s="155">
        <f t="shared" si="0"/>
        <v>0</v>
      </c>
      <c r="F11" s="57"/>
      <c r="G11" s="139"/>
      <c r="H11" s="58"/>
      <c r="I11" s="58"/>
      <c r="J11" s="113"/>
      <c r="K11" s="102"/>
      <c r="L11" s="58"/>
      <c r="M11" s="58"/>
      <c r="N11" s="58"/>
      <c r="O11" s="58"/>
      <c r="P11" s="58"/>
      <c r="Q11" s="58"/>
      <c r="R11" s="58"/>
      <c r="S11" s="58"/>
      <c r="T11" s="58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5">
        <f t="shared" si="0"/>
        <v>0</v>
      </c>
      <c r="F12" s="57"/>
      <c r="G12" s="139"/>
      <c r="H12" s="58"/>
      <c r="I12" s="58"/>
      <c r="J12" s="113"/>
      <c r="K12" s="102"/>
      <c r="L12" s="58"/>
      <c r="M12" s="58"/>
      <c r="N12" s="58"/>
      <c r="O12" s="58"/>
      <c r="P12" s="58"/>
      <c r="Q12" s="58"/>
      <c r="R12" s="58"/>
      <c r="S12" s="58"/>
      <c r="T12" s="58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5">
        <f t="shared" si="0"/>
        <v>0</v>
      </c>
      <c r="F13" s="57"/>
      <c r="G13" s="139"/>
      <c r="H13" s="58"/>
      <c r="I13" s="58"/>
      <c r="J13" s="113"/>
      <c r="K13" s="102"/>
      <c r="L13" s="58"/>
      <c r="M13" s="58"/>
      <c r="N13" s="58"/>
      <c r="O13" s="58"/>
      <c r="P13" s="58"/>
      <c r="Q13" s="58"/>
      <c r="R13" s="58"/>
      <c r="S13" s="58"/>
      <c r="T13" s="58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5"/>
      <c r="D14" s="55"/>
      <c r="E14" s="154">
        <f t="shared" si="0"/>
        <v>0</v>
      </c>
      <c r="F14" s="57"/>
      <c r="G14" s="139"/>
      <c r="H14" s="58"/>
      <c r="I14" s="58"/>
      <c r="J14" s="113"/>
      <c r="K14" s="102"/>
      <c r="L14" s="58"/>
      <c r="M14" s="58"/>
      <c r="N14" s="58"/>
      <c r="O14" s="58"/>
      <c r="P14" s="58"/>
      <c r="Q14" s="58"/>
      <c r="R14" s="58"/>
      <c r="S14" s="58"/>
      <c r="T14" s="58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5"/>
      <c r="D15" s="55"/>
      <c r="E15" s="154"/>
      <c r="F15" s="57"/>
      <c r="G15" s="141"/>
      <c r="H15" s="58"/>
      <c r="I15" s="58"/>
      <c r="J15" s="113"/>
      <c r="K15" s="102"/>
      <c r="L15" s="58"/>
      <c r="M15" s="58"/>
      <c r="N15" s="58"/>
      <c r="O15" s="58"/>
      <c r="P15" s="58"/>
      <c r="Q15" s="58"/>
      <c r="R15" s="58"/>
      <c r="S15" s="58"/>
      <c r="T15" s="58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5"/>
      <c r="D16" s="55"/>
      <c r="E16" s="154"/>
      <c r="F16" s="57"/>
      <c r="G16" s="141"/>
      <c r="H16" s="58"/>
      <c r="I16" s="58"/>
      <c r="J16" s="113"/>
      <c r="K16" s="102"/>
      <c r="L16" s="58"/>
      <c r="M16" s="58"/>
      <c r="N16" s="58"/>
      <c r="O16" s="58"/>
      <c r="P16" s="58"/>
      <c r="Q16" s="58"/>
      <c r="R16" s="58"/>
      <c r="S16" s="58"/>
      <c r="T16" s="58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5"/>
      <c r="D17" s="55"/>
      <c r="E17" s="154"/>
      <c r="F17" s="57"/>
      <c r="G17" s="139"/>
      <c r="H17" s="58"/>
      <c r="I17" s="58"/>
      <c r="J17" s="113"/>
      <c r="K17" s="102"/>
      <c r="L17" s="58"/>
      <c r="M17" s="58"/>
      <c r="N17" s="58"/>
      <c r="O17" s="58"/>
      <c r="P17" s="58"/>
      <c r="Q17" s="58"/>
      <c r="R17" s="58"/>
      <c r="S17" s="58"/>
      <c r="T17" s="58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5"/>
      <c r="D18" s="55"/>
      <c r="E18" s="154"/>
      <c r="F18" s="57"/>
      <c r="G18" s="141"/>
      <c r="H18" s="58"/>
      <c r="I18" s="58"/>
      <c r="J18" s="113"/>
      <c r="K18" s="102"/>
      <c r="L18" s="58"/>
      <c r="M18" s="58"/>
      <c r="N18" s="58"/>
      <c r="O18" s="58"/>
      <c r="P18" s="58"/>
      <c r="Q18" s="58"/>
      <c r="R18" s="58"/>
      <c r="S18" s="58"/>
      <c r="T18" s="58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5"/>
      <c r="D19" s="55"/>
      <c r="E19" s="154"/>
      <c r="F19" s="55"/>
      <c r="G19" s="86"/>
      <c r="H19" s="61"/>
      <c r="I19" s="61"/>
      <c r="J19" s="112"/>
      <c r="K19" s="103"/>
      <c r="L19" s="61"/>
      <c r="M19" s="61"/>
      <c r="N19" s="61"/>
      <c r="O19" s="61"/>
      <c r="P19" s="61"/>
      <c r="Q19" s="61"/>
      <c r="R19" s="61"/>
      <c r="S19" s="61"/>
      <c r="T19" s="61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5"/>
      <c r="D20" s="55"/>
      <c r="E20" s="154"/>
      <c r="F20" s="55"/>
      <c r="G20" s="86"/>
      <c r="H20" s="61"/>
      <c r="I20" s="61"/>
      <c r="J20" s="112"/>
      <c r="K20" s="103"/>
      <c r="L20" s="61"/>
      <c r="M20" s="61"/>
      <c r="N20" s="61"/>
      <c r="O20" s="61"/>
      <c r="P20" s="61"/>
      <c r="Q20" s="61"/>
      <c r="R20" s="61"/>
      <c r="S20" s="61"/>
      <c r="T20" s="61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86"/>
      <c r="H21" s="61"/>
      <c r="I21" s="61"/>
      <c r="J21" s="112"/>
      <c r="K21" s="103"/>
      <c r="L21" s="61"/>
      <c r="M21" s="61"/>
      <c r="N21" s="61"/>
      <c r="O21" s="61"/>
      <c r="P21" s="61"/>
      <c r="Q21" s="61"/>
      <c r="R21" s="61"/>
      <c r="S21" s="61"/>
      <c r="T21" s="61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5"/>
      <c r="D22" s="55"/>
      <c r="E22" s="154"/>
      <c r="F22" s="55"/>
      <c r="G22" s="86"/>
      <c r="H22" s="61"/>
      <c r="I22" s="61"/>
      <c r="J22" s="112"/>
      <c r="K22" s="103"/>
      <c r="L22" s="61"/>
      <c r="M22" s="61"/>
      <c r="N22" s="61"/>
      <c r="O22" s="61"/>
      <c r="P22" s="61"/>
      <c r="Q22" s="61"/>
      <c r="R22" s="61"/>
      <c r="S22" s="61"/>
      <c r="T22" s="61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86"/>
      <c r="H23" s="61"/>
      <c r="I23" s="61"/>
      <c r="J23" s="112"/>
      <c r="K23" s="103"/>
      <c r="L23" s="61"/>
      <c r="M23" s="61"/>
      <c r="N23" s="61"/>
      <c r="O23" s="61"/>
      <c r="P23" s="61"/>
      <c r="Q23" s="61"/>
      <c r="R23" s="61"/>
      <c r="S23" s="61"/>
      <c r="T23" s="61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5"/>
      <c r="D24" s="55"/>
      <c r="E24" s="154"/>
      <c r="F24" s="55"/>
      <c r="G24" s="86"/>
      <c r="H24" s="61"/>
      <c r="I24" s="61"/>
      <c r="J24" s="112"/>
      <c r="K24" s="103"/>
      <c r="L24" s="61"/>
      <c r="M24" s="61"/>
      <c r="N24" s="61"/>
      <c r="O24" s="61"/>
      <c r="P24" s="61"/>
      <c r="Q24" s="61"/>
      <c r="R24" s="61"/>
      <c r="S24" s="61"/>
      <c r="T24" s="61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5"/>
      <c r="D25" s="55"/>
      <c r="E25" s="155"/>
      <c r="F25" s="55"/>
      <c r="G25" s="86"/>
      <c r="H25" s="61"/>
      <c r="I25" s="61"/>
      <c r="J25" s="112"/>
      <c r="K25" s="103"/>
      <c r="L25" s="61"/>
      <c r="M25" s="61"/>
      <c r="N25" s="61"/>
      <c r="O25" s="61"/>
      <c r="P25" s="61"/>
      <c r="Q25" s="61"/>
      <c r="R25" s="61"/>
      <c r="S25" s="61"/>
      <c r="T25" s="61"/>
      <c r="U25" s="55"/>
      <c r="V25" s="55"/>
      <c r="W25" s="55"/>
      <c r="X25" s="61"/>
      <c r="Y25" s="55"/>
      <c r="Z25" s="55"/>
    </row>
    <row r="26" spans="1:26"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</row>
    <row r="33" spans="3:11" ht="16">
      <c r="C33" s="104"/>
    </row>
    <row r="34" spans="3:11" ht="16">
      <c r="C34" s="104"/>
    </row>
    <row r="35" spans="3:11" ht="16">
      <c r="C35" s="104"/>
    </row>
    <row r="36" spans="3:11" ht="16">
      <c r="C36" s="104"/>
    </row>
    <row r="37" spans="3:11" ht="16">
      <c r="C37" s="104"/>
      <c r="K37" s="1" t="s">
        <v>9</v>
      </c>
    </row>
    <row r="38" spans="3:11" ht="16">
      <c r="C38" s="104"/>
    </row>
  </sheetData>
  <mergeCells count="1">
    <mergeCell ref="A4:E4"/>
  </mergeCells>
  <pageMargins left="0.7" right="0.7" top="0.75" bottom="0.75" header="0.3" footer="0.3"/>
  <pageSetup paperSize="9" orientation="landscape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Z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6" sqref="J6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 t="s">
        <v>181</v>
      </c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8"/>
      <c r="D6" s="78"/>
      <c r="E6" s="154">
        <f>SUM(F6:Y6)</f>
        <v>0</v>
      </c>
      <c r="F6" s="57"/>
      <c r="G6" s="152" t="s">
        <v>178</v>
      </c>
      <c r="H6" s="57"/>
      <c r="I6" s="57"/>
      <c r="J6" s="169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6"/>
      <c r="D7" s="56"/>
      <c r="E7" s="154"/>
      <c r="F7" s="57"/>
      <c r="G7" s="139"/>
      <c r="H7" s="57"/>
      <c r="I7" s="57"/>
      <c r="J7" s="139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6"/>
      <c r="D8" s="56"/>
      <c r="E8" s="154"/>
      <c r="F8" s="55"/>
      <c r="G8" s="140"/>
      <c r="H8" s="55"/>
      <c r="I8" s="57"/>
      <c r="J8" s="139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6"/>
      <c r="D9" s="56"/>
      <c r="E9" s="154"/>
      <c r="F9" s="55"/>
      <c r="G9" s="86"/>
      <c r="H9" s="55"/>
      <c r="I9" s="62"/>
      <c r="J9" s="86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139"/>
      <c r="H10" s="57"/>
      <c r="I10" s="63"/>
      <c r="J10" s="139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139"/>
      <c r="H11" s="57"/>
      <c r="I11" s="63"/>
      <c r="J11" s="139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139"/>
      <c r="H12" s="57"/>
      <c r="I12" s="63"/>
      <c r="J12" s="139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139"/>
      <c r="H13" s="57"/>
      <c r="I13" s="63"/>
      <c r="J13" s="139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6"/>
      <c r="D14" s="56"/>
      <c r="E14" s="154"/>
      <c r="F14" s="57"/>
      <c r="G14" s="139"/>
      <c r="H14" s="57"/>
      <c r="I14" s="63"/>
      <c r="J14" s="139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6"/>
      <c r="D15" s="56"/>
      <c r="E15" s="154"/>
      <c r="F15" s="57"/>
      <c r="G15" s="141"/>
      <c r="H15" s="57"/>
      <c r="I15" s="63"/>
      <c r="J15" s="139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6"/>
      <c r="D16" s="56"/>
      <c r="E16" s="154"/>
      <c r="F16" s="57"/>
      <c r="G16" s="141"/>
      <c r="H16" s="57"/>
      <c r="I16" s="63"/>
      <c r="J16" s="139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6"/>
      <c r="D17" s="56"/>
      <c r="E17" s="154"/>
      <c r="F17" s="57"/>
      <c r="G17" s="139"/>
      <c r="H17" s="57"/>
      <c r="I17" s="63"/>
      <c r="J17" s="141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6"/>
      <c r="D18" s="56"/>
      <c r="E18" s="154"/>
      <c r="F18" s="57"/>
      <c r="G18" s="141"/>
      <c r="H18" s="57"/>
      <c r="I18" s="63"/>
      <c r="J18" s="139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6"/>
      <c r="D19" s="56"/>
      <c r="E19" s="154"/>
      <c r="F19" s="55"/>
      <c r="G19" s="86"/>
      <c r="H19" s="55"/>
      <c r="I19" s="62"/>
      <c r="J19" s="86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6"/>
      <c r="D20" s="56"/>
      <c r="E20" s="154"/>
      <c r="F20" s="55"/>
      <c r="G20" s="86"/>
      <c r="H20" s="55"/>
      <c r="I20" s="62"/>
      <c r="J20" s="86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86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6"/>
      <c r="D22" s="56"/>
      <c r="E22" s="154"/>
      <c r="F22" s="55"/>
      <c r="G22" s="86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86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6"/>
      <c r="D24" s="56"/>
      <c r="E24" s="154"/>
      <c r="F24" s="55"/>
      <c r="G24" s="86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6"/>
      <c r="D25" s="56"/>
      <c r="E25" s="154"/>
      <c r="F25" s="55"/>
      <c r="G25" s="86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6:V10">
    <sortCondition descending="1" ref="E6:E10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Y35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0.6640625" style="1" customWidth="1"/>
    <col min="4" max="4" width="25.6640625" style="1" bestFit="1" customWidth="1"/>
    <col min="5" max="5" width="11.5" style="1"/>
    <col min="6" max="20" width="12.6640625" style="1" customWidth="1"/>
    <col min="21" max="16384" width="11.5" style="1"/>
  </cols>
  <sheetData>
    <row r="1" spans="1:25" ht="26">
      <c r="A1" s="2"/>
      <c r="B1" s="4" t="s">
        <v>126</v>
      </c>
    </row>
    <row r="2" spans="1:25" s="21" customFormat="1" ht="21">
      <c r="B2" s="22" t="s">
        <v>1</v>
      </c>
      <c r="C2" s="20" t="s">
        <v>164</v>
      </c>
    </row>
    <row r="4" spans="1:25" ht="158.25" customHeight="1">
      <c r="A4" s="146" t="s">
        <v>165</v>
      </c>
      <c r="B4" s="147"/>
      <c r="C4" s="147"/>
      <c r="D4" s="147"/>
      <c r="E4" s="148"/>
      <c r="F4" s="5" t="s">
        <v>166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 t="str">
        <f>+Vest!E17</f>
        <v>SNN-Cup 16 Vest: FM KM del 2</v>
      </c>
      <c r="V4" s="5"/>
      <c r="W4" s="5"/>
      <c r="X4" s="5"/>
    </row>
    <row r="5" spans="1:25">
      <c r="A5" s="10" t="s">
        <v>2</v>
      </c>
      <c r="B5" s="6" t="s">
        <v>3</v>
      </c>
      <c r="C5" s="6" t="s">
        <v>4</v>
      </c>
      <c r="D5" s="6" t="s">
        <v>5</v>
      </c>
      <c r="E5" s="6" t="s">
        <v>167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/>
      <c r="X5" s="7"/>
      <c r="Y5" s="8" t="s">
        <v>168</v>
      </c>
    </row>
    <row r="6" spans="1:25">
      <c r="A6" s="9">
        <v>100</v>
      </c>
      <c r="B6" s="3"/>
      <c r="C6" s="3"/>
      <c r="D6" s="3"/>
      <c r="E6" s="3">
        <f>+SUM(F6:X6)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ref="Y6:Y35" si="0">+COUNT(F6:T6)</f>
        <v>0</v>
      </c>
    </row>
    <row r="7" spans="1:25">
      <c r="A7" s="9">
        <v>80</v>
      </c>
      <c r="B7" s="3"/>
      <c r="C7" s="3"/>
      <c r="D7" s="3"/>
      <c r="E7" s="3">
        <f t="shared" ref="E7:E35" si="1">+SUM(F7:X7)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f t="shared" si="0"/>
        <v>0</v>
      </c>
    </row>
    <row r="8" spans="1:25">
      <c r="A8" s="9">
        <v>60</v>
      </c>
      <c r="B8" s="3"/>
      <c r="C8" s="3"/>
      <c r="D8" s="3"/>
      <c r="E8" s="3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f t="shared" si="0"/>
        <v>0</v>
      </c>
    </row>
    <row r="9" spans="1:25">
      <c r="A9" s="9">
        <v>50</v>
      </c>
      <c r="B9" s="3"/>
      <c r="C9" s="3"/>
      <c r="D9" s="3"/>
      <c r="E9" s="3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0</v>
      </c>
    </row>
    <row r="10" spans="1:25">
      <c r="A10" s="9">
        <v>45</v>
      </c>
      <c r="B10" s="3"/>
      <c r="C10" s="3"/>
      <c r="D10" s="3"/>
      <c r="E10" s="3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f t="shared" si="0"/>
        <v>0</v>
      </c>
    </row>
    <row r="11" spans="1:25">
      <c r="A11" s="9">
        <v>40</v>
      </c>
      <c r="B11" s="3"/>
      <c r="C11" s="3"/>
      <c r="D11" s="3"/>
      <c r="E11" s="3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f t="shared" si="0"/>
        <v>0</v>
      </c>
    </row>
    <row r="12" spans="1:25">
      <c r="A12" s="9">
        <v>36</v>
      </c>
      <c r="B12" s="3"/>
      <c r="C12" s="3"/>
      <c r="D12" s="3"/>
      <c r="E12" s="3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f t="shared" si="0"/>
        <v>0</v>
      </c>
    </row>
    <row r="13" spans="1:25">
      <c r="A13" s="9">
        <v>32</v>
      </c>
      <c r="B13" s="3"/>
      <c r="C13" s="3"/>
      <c r="D13" s="3"/>
      <c r="E13" s="3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0</v>
      </c>
    </row>
    <row r="14" spans="1:25">
      <c r="A14" s="9">
        <v>29</v>
      </c>
      <c r="B14" s="3"/>
      <c r="C14" s="3"/>
      <c r="D14" s="3"/>
      <c r="E14" s="3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0</v>
      </c>
    </row>
    <row r="15" spans="1:25">
      <c r="A15" s="9">
        <v>26</v>
      </c>
      <c r="B15" s="3"/>
      <c r="C15" s="3"/>
      <c r="D15" s="3"/>
      <c r="E15" s="3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0</v>
      </c>
    </row>
    <row r="16" spans="1:25">
      <c r="A16" s="9">
        <v>24</v>
      </c>
      <c r="B16" s="3"/>
      <c r="C16" s="3"/>
      <c r="D16" s="3"/>
      <c r="E16" s="3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f t="shared" si="0"/>
        <v>0</v>
      </c>
    </row>
    <row r="17" spans="1:25">
      <c r="A17" s="9">
        <v>22</v>
      </c>
      <c r="B17" s="3"/>
      <c r="C17" s="3"/>
      <c r="D17" s="3"/>
      <c r="E17" s="3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f t="shared" si="0"/>
        <v>0</v>
      </c>
    </row>
    <row r="18" spans="1:25">
      <c r="A18" s="9">
        <v>20</v>
      </c>
      <c r="B18" s="3"/>
      <c r="C18" s="3"/>
      <c r="D18" s="3"/>
      <c r="E18" s="3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0</v>
      </c>
    </row>
    <row r="19" spans="1:25">
      <c r="A19" s="9">
        <v>18</v>
      </c>
      <c r="B19" s="3"/>
      <c r="C19" s="3"/>
      <c r="D19" s="3"/>
      <c r="E19" s="3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0</v>
      </c>
    </row>
    <row r="20" spans="1:25">
      <c r="A20" s="9">
        <v>16</v>
      </c>
      <c r="B20" s="3"/>
      <c r="C20" s="3"/>
      <c r="D20" s="3"/>
      <c r="E20" s="3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0</v>
      </c>
    </row>
    <row r="21" spans="1:25">
      <c r="A21" s="9">
        <v>15</v>
      </c>
      <c r="B21" s="3"/>
      <c r="C21" s="3"/>
      <c r="D21" s="3"/>
      <c r="E21" s="3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f t="shared" si="0"/>
        <v>0</v>
      </c>
    </row>
    <row r="22" spans="1:25">
      <c r="A22" s="9">
        <v>14</v>
      </c>
      <c r="B22" s="3"/>
      <c r="C22" s="3"/>
      <c r="D22" s="3"/>
      <c r="E22" s="3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f t="shared" si="0"/>
        <v>0</v>
      </c>
    </row>
    <row r="23" spans="1:25">
      <c r="A23" s="9">
        <v>13</v>
      </c>
      <c r="B23" s="3"/>
      <c r="C23" s="3"/>
      <c r="D23" s="3"/>
      <c r="E23" s="3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f t="shared" si="0"/>
        <v>0</v>
      </c>
    </row>
    <row r="24" spans="1:25">
      <c r="A24" s="9">
        <v>12</v>
      </c>
      <c r="B24" s="3"/>
      <c r="C24" s="3"/>
      <c r="D24" s="3"/>
      <c r="E24" s="3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f t="shared" si="0"/>
        <v>0</v>
      </c>
    </row>
    <row r="25" spans="1:25">
      <c r="A25" s="9">
        <v>11</v>
      </c>
      <c r="B25" s="3"/>
      <c r="C25" s="3"/>
      <c r="D25" s="3"/>
      <c r="E25" s="3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si="0"/>
        <v>0</v>
      </c>
    </row>
    <row r="26" spans="1:25">
      <c r="A26" s="9">
        <v>10</v>
      </c>
      <c r="B26" s="3"/>
      <c r="C26" s="3"/>
      <c r="D26" s="3"/>
      <c r="E26" s="3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0"/>
        <v>0</v>
      </c>
    </row>
    <row r="27" spans="1:25">
      <c r="A27" s="9">
        <v>9</v>
      </c>
      <c r="B27" s="3"/>
      <c r="C27" s="3"/>
      <c r="D27" s="3"/>
      <c r="E27" s="3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f t="shared" si="0"/>
        <v>0</v>
      </c>
    </row>
    <row r="28" spans="1:25">
      <c r="A28" s="9">
        <v>8</v>
      </c>
      <c r="B28" s="3"/>
      <c r="C28" s="3"/>
      <c r="D28" s="3"/>
      <c r="E28" s="3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0"/>
        <v>0</v>
      </c>
    </row>
    <row r="29" spans="1:25">
      <c r="A29" s="9">
        <v>7</v>
      </c>
      <c r="B29" s="3"/>
      <c r="C29" s="3"/>
      <c r="D29" s="3"/>
      <c r="E29" s="3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0</v>
      </c>
    </row>
    <row r="30" spans="1:25">
      <c r="A30" s="9">
        <v>6</v>
      </c>
      <c r="B30" s="3"/>
      <c r="C30" s="3"/>
      <c r="D30" s="3"/>
      <c r="E30" s="3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f t="shared" si="0"/>
        <v>0</v>
      </c>
    </row>
    <row r="31" spans="1:25">
      <c r="A31" s="9">
        <v>5</v>
      </c>
      <c r="B31" s="3"/>
      <c r="C31" s="3"/>
      <c r="D31" s="3"/>
      <c r="E31" s="3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 t="shared" si="0"/>
        <v>0</v>
      </c>
    </row>
    <row r="32" spans="1:25">
      <c r="A32" s="9">
        <v>4</v>
      </c>
      <c r="B32" s="3"/>
      <c r="C32" s="3"/>
      <c r="D32" s="3"/>
      <c r="E32" s="3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f t="shared" si="0"/>
        <v>0</v>
      </c>
    </row>
    <row r="33" spans="1:25">
      <c r="A33" s="9">
        <v>3</v>
      </c>
      <c r="B33" s="3"/>
      <c r="C33" s="3"/>
      <c r="D33" s="3"/>
      <c r="E33" s="3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f t="shared" si="0"/>
        <v>0</v>
      </c>
    </row>
    <row r="34" spans="1:25">
      <c r="A34" s="9">
        <v>2</v>
      </c>
      <c r="B34" s="3"/>
      <c r="C34" s="3"/>
      <c r="D34" s="3"/>
      <c r="E34" s="3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f t="shared" si="0"/>
        <v>0</v>
      </c>
    </row>
    <row r="35" spans="1:25">
      <c r="A35" s="9">
        <v>1</v>
      </c>
      <c r="B35" s="3"/>
      <c r="C35" s="3"/>
      <c r="D35" s="3"/>
      <c r="E35" s="3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f t="shared" si="0"/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65F8-145C-2E4A-ABF6-FD5C71B3A90B}">
  <sheetPr>
    <tabColor theme="5" tint="0.39997558519241921"/>
  </sheetPr>
  <dimension ref="A1:Z37"/>
  <sheetViews>
    <sheetView zoomScale="120" zoomScaleNormal="120" workbookViewId="0">
      <pane xSplit="1" ySplit="5" topLeftCell="B6" activePane="bottomRight" state="frozen"/>
      <selection pane="topRight" activeCell="B1" sqref="B1"/>
      <selection pane="bottomLeft" activeCell="B1" sqref="B1"/>
      <selection pane="bottomRight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198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90</v>
      </c>
      <c r="B6" s="55"/>
      <c r="C6" s="71"/>
      <c r="D6" s="71"/>
      <c r="E6" s="155">
        <f>SUM(F6:Y6)</f>
        <v>0</v>
      </c>
      <c r="F6" s="71"/>
      <c r="G6" s="115" t="s">
        <v>178</v>
      </c>
      <c r="H6" s="71"/>
      <c r="I6" s="80"/>
      <c r="J6" s="171" t="s">
        <v>178</v>
      </c>
      <c r="K6" s="69"/>
      <c r="L6" s="55"/>
      <c r="M6" s="55"/>
      <c r="N6" s="55"/>
      <c r="O6" s="57"/>
      <c r="P6" s="57"/>
      <c r="Q6" s="55"/>
      <c r="R6" s="55"/>
      <c r="S6" s="55"/>
      <c r="T6" s="55"/>
      <c r="U6" s="55"/>
      <c r="V6" s="55"/>
      <c r="W6" s="55"/>
      <c r="X6" s="61"/>
      <c r="Y6" s="39"/>
      <c r="Z6" s="55"/>
    </row>
    <row r="7" spans="1:26">
      <c r="A7" s="54">
        <v>100</v>
      </c>
      <c r="B7" s="55"/>
      <c r="C7" s="3"/>
      <c r="D7" s="3"/>
      <c r="E7" s="155">
        <f>SUM(F7:Y7)</f>
        <v>0</v>
      </c>
      <c r="F7" s="80"/>
      <c r="G7" s="137"/>
      <c r="H7" s="80"/>
      <c r="I7" s="80"/>
      <c r="J7" s="89"/>
      <c r="K7" s="6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5"/>
      <c r="Z7" s="55"/>
    </row>
    <row r="8" spans="1:26">
      <c r="A8" s="54">
        <v>95</v>
      </c>
      <c r="B8" s="55"/>
      <c r="C8" s="3"/>
      <c r="D8" s="3"/>
      <c r="E8" s="155">
        <f>SUM(F8:Y8)</f>
        <v>0</v>
      </c>
      <c r="F8" s="80"/>
      <c r="G8" s="115"/>
      <c r="H8" s="80"/>
      <c r="I8" s="80"/>
      <c r="J8" s="89"/>
      <c r="K8" s="68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9"/>
      <c r="Z8" s="65"/>
    </row>
    <row r="9" spans="1:26">
      <c r="A9" s="54">
        <v>85</v>
      </c>
      <c r="B9" s="55"/>
      <c r="C9" s="79"/>
      <c r="D9" s="79"/>
      <c r="E9" s="155"/>
      <c r="F9" s="71"/>
      <c r="G9" s="115"/>
      <c r="H9" s="71"/>
      <c r="I9" s="97"/>
      <c r="J9" s="96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138"/>
      <c r="H10" s="57"/>
      <c r="I10" s="63"/>
      <c r="J10" s="139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138"/>
      <c r="H11" s="57"/>
      <c r="I11" s="63"/>
      <c r="J11" s="139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138"/>
      <c r="H12" s="57"/>
      <c r="I12" s="63"/>
      <c r="J12" s="139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138"/>
      <c r="H13" s="57"/>
      <c r="I13" s="63"/>
      <c r="J13" s="139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6"/>
      <c r="D14" s="56"/>
      <c r="E14" s="154"/>
      <c r="F14" s="57"/>
      <c r="G14" s="138"/>
      <c r="H14" s="57"/>
      <c r="I14" s="63"/>
      <c r="J14" s="139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6"/>
      <c r="D15" s="56"/>
      <c r="E15" s="154"/>
      <c r="F15" s="57"/>
      <c r="G15" s="138"/>
      <c r="H15" s="57"/>
      <c r="I15" s="63"/>
      <c r="J15" s="139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6"/>
      <c r="D16" s="56"/>
      <c r="E16" s="154"/>
      <c r="F16" s="57"/>
      <c r="G16" s="138"/>
      <c r="H16" s="57"/>
      <c r="I16" s="63"/>
      <c r="J16" s="139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6"/>
      <c r="D17" s="56"/>
      <c r="E17" s="154"/>
      <c r="F17" s="57"/>
      <c r="G17" s="138"/>
      <c r="H17" s="57"/>
      <c r="I17" s="63"/>
      <c r="J17" s="141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6"/>
      <c r="D18" s="56"/>
      <c r="E18" s="154"/>
      <c r="F18" s="57"/>
      <c r="G18" s="138"/>
      <c r="H18" s="57"/>
      <c r="I18" s="63"/>
      <c r="J18" s="139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6"/>
      <c r="D19" s="56"/>
      <c r="E19" s="154"/>
      <c r="F19" s="55"/>
      <c r="G19" s="138"/>
      <c r="H19" s="55"/>
      <c r="I19" s="62"/>
      <c r="J19" s="86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6"/>
      <c r="D20" s="56"/>
      <c r="E20" s="154"/>
      <c r="F20" s="55"/>
      <c r="G20" s="138"/>
      <c r="H20" s="55"/>
      <c r="I20" s="62"/>
      <c r="J20" s="86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138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6"/>
      <c r="D22" s="56"/>
      <c r="E22" s="154"/>
      <c r="F22" s="55"/>
      <c r="G22" s="138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138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6"/>
      <c r="D24" s="56"/>
      <c r="E24" s="154"/>
      <c r="F24" s="55"/>
      <c r="G24" s="138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6"/>
      <c r="D25" s="56"/>
      <c r="E25" s="154"/>
      <c r="F25" s="55"/>
      <c r="G25" s="138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12B7-788F-1448-ADAE-E113D525C45E}">
  <sheetPr>
    <tabColor theme="7" tint="0.39997558519241921"/>
  </sheetPr>
  <dimension ref="A1:Z3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B1" sqref="B1"/>
      <selection pane="bottomRight" activeCell="S4" sqref="S4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198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55"/>
      <c r="D6" s="55"/>
      <c r="E6" s="154">
        <f>SUM(F6:Y6)</f>
        <v>0</v>
      </c>
      <c r="F6" s="57"/>
      <c r="G6" s="91" t="s">
        <v>178</v>
      </c>
      <c r="H6" s="57"/>
      <c r="I6" s="57"/>
      <c r="J6" s="169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5"/>
      <c r="D7" s="55"/>
      <c r="E7" s="154">
        <f>SUM(F7:Y7)</f>
        <v>0</v>
      </c>
      <c r="F7" s="57"/>
      <c r="G7" s="90"/>
      <c r="H7" s="57"/>
      <c r="I7" s="57"/>
      <c r="J7" s="139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5"/>
      <c r="D8" s="55"/>
      <c r="E8" s="154"/>
      <c r="F8" s="55"/>
      <c r="G8" s="136"/>
      <c r="H8" s="55"/>
      <c r="I8" s="57"/>
      <c r="J8" s="139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6"/>
      <c r="D9" s="56"/>
      <c r="E9" s="154"/>
      <c r="F9" s="55"/>
      <c r="G9" s="100"/>
      <c r="H9" s="55"/>
      <c r="I9" s="62"/>
      <c r="J9" s="86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90"/>
      <c r="H10" s="57"/>
      <c r="I10" s="63"/>
      <c r="J10" s="139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90"/>
      <c r="H11" s="57"/>
      <c r="I11" s="63"/>
      <c r="J11" s="139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90"/>
      <c r="H12" s="57"/>
      <c r="I12" s="63"/>
      <c r="J12" s="139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90"/>
      <c r="H13" s="57"/>
      <c r="I13" s="63"/>
      <c r="J13" s="139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6"/>
      <c r="D14" s="56"/>
      <c r="E14" s="154"/>
      <c r="F14" s="57"/>
      <c r="G14" s="90"/>
      <c r="H14" s="57"/>
      <c r="I14" s="63"/>
      <c r="J14" s="139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6"/>
      <c r="D15" s="56"/>
      <c r="E15" s="154"/>
      <c r="F15" s="57"/>
      <c r="G15" s="99"/>
      <c r="H15" s="57"/>
      <c r="I15" s="63"/>
      <c r="J15" s="139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6"/>
      <c r="D16" s="56"/>
      <c r="E16" s="154"/>
      <c r="F16" s="57"/>
      <c r="G16" s="99"/>
      <c r="H16" s="57"/>
      <c r="I16" s="63"/>
      <c r="J16" s="139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6"/>
      <c r="D17" s="56"/>
      <c r="E17" s="154"/>
      <c r="F17" s="57"/>
      <c r="G17" s="90"/>
      <c r="H17" s="57"/>
      <c r="I17" s="63"/>
      <c r="J17" s="141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6"/>
      <c r="D18" s="56"/>
      <c r="E18" s="154"/>
      <c r="F18" s="57"/>
      <c r="G18" s="99"/>
      <c r="H18" s="57"/>
      <c r="I18" s="63"/>
      <c r="J18" s="139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6"/>
      <c r="D19" s="56"/>
      <c r="E19" s="154"/>
      <c r="F19" s="55"/>
      <c r="G19" s="100"/>
      <c r="H19" s="55"/>
      <c r="I19" s="62"/>
      <c r="J19" s="86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6"/>
      <c r="D20" s="56"/>
      <c r="E20" s="154"/>
      <c r="F20" s="55"/>
      <c r="G20" s="100"/>
      <c r="H20" s="55"/>
      <c r="I20" s="62"/>
      <c r="J20" s="86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100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6"/>
      <c r="D22" s="56"/>
      <c r="E22" s="154"/>
      <c r="F22" s="55"/>
      <c r="G22" s="100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100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6"/>
      <c r="D24" s="56"/>
      <c r="E24" s="154"/>
      <c r="F24" s="55"/>
      <c r="G24" s="100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6"/>
      <c r="D25" s="56"/>
      <c r="E25" s="154"/>
      <c r="F25" s="55"/>
      <c r="G25" s="100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Z3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B1" sqref="B1"/>
      <selection pane="bottomRight" activeCell="C3" sqref="C3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215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T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56"/>
      <c r="D6" s="56"/>
      <c r="E6" s="154"/>
      <c r="F6" s="57"/>
      <c r="G6" s="152" t="s">
        <v>178</v>
      </c>
      <c r="H6" s="57"/>
      <c r="I6" s="57"/>
      <c r="J6" s="169" t="s">
        <v>178</v>
      </c>
      <c r="K6" s="6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5"/>
      <c r="Z6" s="55"/>
    </row>
    <row r="7" spans="1:26">
      <c r="A7" s="54">
        <v>95</v>
      </c>
      <c r="B7" s="55"/>
      <c r="C7" s="56"/>
      <c r="D7" s="56"/>
      <c r="E7" s="154"/>
      <c r="F7" s="57"/>
      <c r="G7" s="139"/>
      <c r="H7" s="57"/>
      <c r="I7" s="57"/>
      <c r="J7" s="139"/>
      <c r="K7" s="68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9"/>
      <c r="Z7" s="65"/>
    </row>
    <row r="8" spans="1:26">
      <c r="A8" s="54">
        <v>90</v>
      </c>
      <c r="B8" s="55"/>
      <c r="C8" s="56"/>
      <c r="D8" s="56"/>
      <c r="E8" s="154"/>
      <c r="F8" s="55"/>
      <c r="G8" s="140"/>
      <c r="H8" s="55"/>
      <c r="I8" s="57"/>
      <c r="J8" s="139"/>
      <c r="K8" s="69"/>
      <c r="L8" s="55"/>
      <c r="M8" s="55"/>
      <c r="N8" s="55"/>
      <c r="O8" s="57"/>
      <c r="P8" s="57"/>
      <c r="Q8" s="55"/>
      <c r="R8" s="55"/>
      <c r="S8" s="55"/>
      <c r="T8" s="55"/>
      <c r="U8" s="55"/>
      <c r="V8" s="55"/>
      <c r="W8" s="55"/>
      <c r="X8" s="61"/>
      <c r="Y8" s="39"/>
      <c r="Z8" s="55"/>
    </row>
    <row r="9" spans="1:26">
      <c r="A9" s="54">
        <v>85</v>
      </c>
      <c r="B9" s="55"/>
      <c r="C9" s="56"/>
      <c r="D9" s="56"/>
      <c r="E9" s="154"/>
      <c r="F9" s="55"/>
      <c r="G9" s="86"/>
      <c r="H9" s="55"/>
      <c r="I9" s="62"/>
      <c r="J9" s="86"/>
      <c r="K9" s="69"/>
      <c r="L9" s="55"/>
      <c r="M9" s="55"/>
      <c r="N9" s="55"/>
      <c r="O9" s="57"/>
      <c r="P9" s="57"/>
      <c r="Q9" s="55"/>
      <c r="R9" s="55"/>
      <c r="S9" s="55"/>
      <c r="T9" s="55"/>
      <c r="U9" s="55"/>
      <c r="V9" s="55"/>
      <c r="W9" s="55"/>
      <c r="X9" s="61"/>
      <c r="Y9" s="59"/>
      <c r="Z9" s="65"/>
    </row>
    <row r="10" spans="1:26">
      <c r="A10" s="54">
        <v>80</v>
      </c>
      <c r="B10" s="55"/>
      <c r="C10" s="55"/>
      <c r="D10" s="55"/>
      <c r="E10" s="154"/>
      <c r="F10" s="57"/>
      <c r="G10" s="139"/>
      <c r="H10" s="57"/>
      <c r="I10" s="63"/>
      <c r="J10" s="139"/>
      <c r="K10" s="68"/>
      <c r="L10" s="57"/>
      <c r="M10" s="57"/>
      <c r="N10" s="57"/>
      <c r="O10" s="63"/>
      <c r="P10" s="63"/>
      <c r="Q10" s="57"/>
      <c r="R10" s="57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55"/>
      <c r="D11" s="55"/>
      <c r="E11" s="154"/>
      <c r="F11" s="57"/>
      <c r="G11" s="139"/>
      <c r="H11" s="57"/>
      <c r="I11" s="63"/>
      <c r="J11" s="139"/>
      <c r="K11" s="68"/>
      <c r="L11" s="57"/>
      <c r="M11" s="57"/>
      <c r="N11" s="57"/>
      <c r="O11" s="63"/>
      <c r="P11" s="63"/>
      <c r="Q11" s="57"/>
      <c r="R11" s="57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55"/>
      <c r="D12" s="55"/>
      <c r="E12" s="154"/>
      <c r="F12" s="57"/>
      <c r="G12" s="139"/>
      <c r="H12" s="57"/>
      <c r="I12" s="63"/>
      <c r="J12" s="139"/>
      <c r="K12" s="68"/>
      <c r="L12" s="57"/>
      <c r="M12" s="57"/>
      <c r="N12" s="57"/>
      <c r="O12" s="63"/>
      <c r="P12" s="63"/>
      <c r="Q12" s="57"/>
      <c r="R12" s="57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55"/>
      <c r="D13" s="55"/>
      <c r="E13" s="154"/>
      <c r="F13" s="57"/>
      <c r="G13" s="139"/>
      <c r="H13" s="57"/>
      <c r="I13" s="63"/>
      <c r="J13" s="139"/>
      <c r="K13" s="68"/>
      <c r="L13" s="57"/>
      <c r="M13" s="57"/>
      <c r="N13" s="57"/>
      <c r="O13" s="63"/>
      <c r="P13" s="63"/>
      <c r="Q13" s="57"/>
      <c r="R13" s="57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6"/>
      <c r="D14" s="56"/>
      <c r="E14" s="154"/>
      <c r="F14" s="57"/>
      <c r="G14" s="139"/>
      <c r="H14" s="57"/>
      <c r="I14" s="63"/>
      <c r="J14" s="139"/>
      <c r="K14" s="68"/>
      <c r="L14" s="57"/>
      <c r="M14" s="57"/>
      <c r="N14" s="57"/>
      <c r="O14" s="63"/>
      <c r="P14" s="63"/>
      <c r="Q14" s="57"/>
      <c r="R14" s="57"/>
      <c r="S14" s="57"/>
      <c r="T14" s="57"/>
      <c r="U14" s="57"/>
      <c r="V14" s="57"/>
      <c r="W14" s="57"/>
      <c r="X14" s="58"/>
      <c r="Y14" s="55"/>
      <c r="Z14" s="55"/>
    </row>
    <row r="15" spans="1:26">
      <c r="A15" s="54">
        <v>55</v>
      </c>
      <c r="B15" s="55"/>
      <c r="C15" s="56"/>
      <c r="D15" s="56"/>
      <c r="E15" s="154"/>
      <c r="F15" s="57"/>
      <c r="G15" s="141"/>
      <c r="H15" s="57"/>
      <c r="I15" s="63"/>
      <c r="J15" s="139"/>
      <c r="K15" s="70"/>
      <c r="L15" s="66"/>
      <c r="M15" s="57"/>
      <c r="N15" s="57"/>
      <c r="O15" s="63"/>
      <c r="P15" s="63"/>
      <c r="Q15" s="57"/>
      <c r="R15" s="57"/>
      <c r="S15" s="57"/>
      <c r="T15" s="57"/>
      <c r="U15" s="57"/>
      <c r="V15" s="57"/>
      <c r="W15" s="57"/>
      <c r="X15" s="58"/>
      <c r="Y15" s="55"/>
      <c r="Z15" s="55"/>
    </row>
    <row r="16" spans="1:26">
      <c r="A16" s="54">
        <v>50</v>
      </c>
      <c r="B16" s="55"/>
      <c r="C16" s="56"/>
      <c r="D16" s="56"/>
      <c r="E16" s="154"/>
      <c r="F16" s="57"/>
      <c r="G16" s="141"/>
      <c r="H16" s="57"/>
      <c r="I16" s="63"/>
      <c r="J16" s="139"/>
      <c r="K16" s="70"/>
      <c r="L16" s="66"/>
      <c r="M16" s="57"/>
      <c r="N16" s="57"/>
      <c r="O16" s="63"/>
      <c r="P16" s="63"/>
      <c r="Q16" s="57"/>
      <c r="R16" s="57"/>
      <c r="S16" s="57"/>
      <c r="T16" s="57"/>
      <c r="U16" s="57"/>
      <c r="V16" s="57"/>
      <c r="W16" s="57"/>
      <c r="X16" s="58"/>
      <c r="Y16" s="55"/>
      <c r="Z16" s="55"/>
    </row>
    <row r="17" spans="1:26">
      <c r="A17" s="54">
        <v>45</v>
      </c>
      <c r="B17" s="55"/>
      <c r="C17" s="56"/>
      <c r="D17" s="56"/>
      <c r="E17" s="154"/>
      <c r="F17" s="57"/>
      <c r="G17" s="139"/>
      <c r="H17" s="57"/>
      <c r="I17" s="63"/>
      <c r="J17" s="141"/>
      <c r="K17" s="68"/>
      <c r="L17" s="57"/>
      <c r="M17" s="66"/>
      <c r="N17" s="66"/>
      <c r="O17" s="63"/>
      <c r="P17" s="63"/>
      <c r="Q17" s="66"/>
      <c r="R17" s="66"/>
      <c r="S17" s="66"/>
      <c r="T17" s="57"/>
      <c r="U17" s="57"/>
      <c r="V17" s="57"/>
      <c r="W17" s="57"/>
      <c r="X17" s="58"/>
      <c r="Y17" s="55"/>
      <c r="Z17" s="55"/>
    </row>
    <row r="18" spans="1:26">
      <c r="A18" s="54">
        <v>40</v>
      </c>
      <c r="B18" s="55"/>
      <c r="C18" s="56"/>
      <c r="D18" s="56"/>
      <c r="E18" s="154"/>
      <c r="F18" s="57"/>
      <c r="G18" s="141"/>
      <c r="H18" s="57"/>
      <c r="I18" s="63"/>
      <c r="J18" s="139"/>
      <c r="K18" s="70"/>
      <c r="L18" s="66"/>
      <c r="M18" s="57"/>
      <c r="N18" s="57"/>
      <c r="O18" s="63"/>
      <c r="P18" s="63"/>
      <c r="Q18" s="57"/>
      <c r="R18" s="57"/>
      <c r="S18" s="57"/>
      <c r="T18" s="57"/>
      <c r="U18" s="57"/>
      <c r="V18" s="57"/>
      <c r="W18" s="57"/>
      <c r="X18" s="58"/>
      <c r="Y18" s="55"/>
      <c r="Z18" s="55"/>
    </row>
    <row r="19" spans="1:26">
      <c r="A19" s="54">
        <v>35</v>
      </c>
      <c r="B19" s="55"/>
      <c r="C19" s="56"/>
      <c r="D19" s="56"/>
      <c r="E19" s="154"/>
      <c r="F19" s="55"/>
      <c r="G19" s="86"/>
      <c r="H19" s="55"/>
      <c r="I19" s="62"/>
      <c r="J19" s="86"/>
      <c r="K19" s="69"/>
      <c r="L19" s="55"/>
      <c r="M19" s="55"/>
      <c r="N19" s="55"/>
      <c r="O19" s="62"/>
      <c r="P19" s="62"/>
      <c r="Q19" s="55"/>
      <c r="R19" s="55"/>
      <c r="S19" s="55"/>
      <c r="T19" s="55"/>
      <c r="U19" s="55"/>
      <c r="V19" s="55"/>
      <c r="W19" s="55"/>
      <c r="X19" s="61"/>
      <c r="Y19" s="55"/>
      <c r="Z19" s="55"/>
    </row>
    <row r="20" spans="1:26">
      <c r="A20" s="54">
        <v>30</v>
      </c>
      <c r="B20" s="55"/>
      <c r="C20" s="56"/>
      <c r="D20" s="56"/>
      <c r="E20" s="154"/>
      <c r="F20" s="55"/>
      <c r="G20" s="86"/>
      <c r="H20" s="55"/>
      <c r="I20" s="62"/>
      <c r="J20" s="86"/>
      <c r="K20" s="69"/>
      <c r="L20" s="55"/>
      <c r="M20" s="55"/>
      <c r="N20" s="55"/>
      <c r="O20" s="62"/>
      <c r="P20" s="62"/>
      <c r="Q20" s="55"/>
      <c r="R20" s="55"/>
      <c r="S20" s="55"/>
      <c r="T20" s="55"/>
      <c r="U20" s="55"/>
      <c r="V20" s="55"/>
      <c r="W20" s="55"/>
      <c r="X20" s="61"/>
      <c r="Y20" s="55"/>
      <c r="Z20" s="55"/>
    </row>
    <row r="21" spans="1:26">
      <c r="A21" s="54">
        <v>25</v>
      </c>
      <c r="B21" s="55"/>
      <c r="C21" s="55"/>
      <c r="D21" s="55"/>
      <c r="E21" s="154"/>
      <c r="F21" s="55"/>
      <c r="G21" s="86"/>
      <c r="H21" s="55"/>
      <c r="I21" s="62"/>
      <c r="J21" s="86"/>
      <c r="K21" s="69"/>
      <c r="L21" s="55"/>
      <c r="M21" s="55"/>
      <c r="N21" s="55"/>
      <c r="O21" s="62"/>
      <c r="P21" s="62"/>
      <c r="Q21" s="55"/>
      <c r="R21" s="55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6"/>
      <c r="D22" s="56"/>
      <c r="E22" s="154"/>
      <c r="F22" s="55"/>
      <c r="G22" s="86"/>
      <c r="H22" s="55"/>
      <c r="I22" s="62"/>
      <c r="J22" s="86"/>
      <c r="K22" s="69"/>
      <c r="L22" s="55"/>
      <c r="M22" s="55"/>
      <c r="N22" s="55"/>
      <c r="O22" s="62"/>
      <c r="P22" s="62"/>
      <c r="Q22" s="55"/>
      <c r="R22" s="55"/>
      <c r="S22" s="55"/>
      <c r="T22" s="55"/>
      <c r="U22" s="55"/>
      <c r="V22" s="55"/>
      <c r="W22" s="55"/>
      <c r="X22" s="61"/>
      <c r="Y22" s="55"/>
      <c r="Z22" s="55"/>
    </row>
    <row r="23" spans="1:26">
      <c r="A23" s="54">
        <v>15</v>
      </c>
      <c r="B23" s="55"/>
      <c r="C23" s="55"/>
      <c r="D23" s="55"/>
      <c r="E23" s="154"/>
      <c r="F23" s="55"/>
      <c r="G23" s="86"/>
      <c r="H23" s="55"/>
      <c r="I23" s="62"/>
      <c r="J23" s="86"/>
      <c r="K23" s="69"/>
      <c r="L23" s="55"/>
      <c r="M23" s="55"/>
      <c r="N23" s="55"/>
      <c r="O23" s="62"/>
      <c r="P23" s="62"/>
      <c r="Q23" s="55"/>
      <c r="R23" s="55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6"/>
      <c r="D24" s="56"/>
      <c r="E24" s="154"/>
      <c r="F24" s="55"/>
      <c r="G24" s="86"/>
      <c r="H24" s="55"/>
      <c r="I24" s="62"/>
      <c r="J24" s="86"/>
      <c r="K24" s="69"/>
      <c r="L24" s="55"/>
      <c r="M24" s="55"/>
      <c r="N24" s="55"/>
      <c r="O24" s="62"/>
      <c r="P24" s="62"/>
      <c r="Q24" s="55"/>
      <c r="R24" s="55"/>
      <c r="S24" s="55"/>
      <c r="T24" s="55"/>
      <c r="U24" s="55"/>
      <c r="V24" s="55"/>
      <c r="W24" s="55"/>
      <c r="X24" s="61"/>
      <c r="Y24" s="55"/>
      <c r="Z24" s="55"/>
    </row>
    <row r="25" spans="1:26">
      <c r="A25" s="54">
        <v>5</v>
      </c>
      <c r="B25" s="55"/>
      <c r="C25" s="56"/>
      <c r="D25" s="56"/>
      <c r="E25" s="154"/>
      <c r="F25" s="55"/>
      <c r="G25" s="86"/>
      <c r="H25" s="55"/>
      <c r="I25" s="62"/>
      <c r="J25" s="86"/>
      <c r="K25" s="69"/>
      <c r="L25" s="55"/>
      <c r="M25" s="55"/>
      <c r="N25" s="55"/>
      <c r="O25" s="62"/>
      <c r="P25" s="62"/>
      <c r="Q25" s="55"/>
      <c r="R25" s="55"/>
      <c r="S25" s="55"/>
      <c r="T25" s="55"/>
      <c r="U25" s="55"/>
      <c r="V25" s="55"/>
      <c r="W25" s="55"/>
      <c r="X25" s="61"/>
      <c r="Y25" s="55"/>
      <c r="Z25" s="55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E5BE-E1F0-4BB8-B143-47400893EBB1}">
  <dimension ref="A3:A4"/>
  <sheetViews>
    <sheetView workbookViewId="0">
      <selection activeCell="W43" sqref="W43"/>
    </sheetView>
  </sheetViews>
  <sheetFormatPr baseColWidth="10" defaultColWidth="9.1640625" defaultRowHeight="15"/>
  <sheetData>
    <row r="3" spans="1:1">
      <c r="A3" s="32" t="s">
        <v>169</v>
      </c>
    </row>
    <row r="4" spans="1:1">
      <c r="A4" s="32" t="s">
        <v>170</v>
      </c>
    </row>
  </sheetData>
  <pageMargins left="0.7" right="0.7" top="0.75" bottom="0.75" header="0.3" footer="0.3"/>
  <pageSetup orientation="portrait" r:id="rId1"/>
  <headerFooter>
    <oddHeader>&amp;L&amp;"Calibri"&amp;10&amp;K000000 Vår Energi -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299-CC11-5849-A808-FD13BA2FD01D}">
  <sheetPr>
    <tabColor theme="7" tint="0.39997558519241921"/>
  </sheetPr>
  <dimension ref="A1:Z37"/>
  <sheetViews>
    <sheetView zoomScale="120" zoomScaleNormal="120" workbookViewId="0">
      <selection activeCell="I8" sqref="I8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2"/>
      <c r="B1" s="4" t="s">
        <v>184</v>
      </c>
    </row>
    <row r="2" spans="1:26" s="21" customFormat="1" ht="21">
      <c r="B2" s="22" t="s">
        <v>1</v>
      </c>
      <c r="C2" s="20" t="s">
        <v>201</v>
      </c>
    </row>
    <row r="3" spans="1:26" ht="21">
      <c r="B3" s="26"/>
      <c r="F3" s="38"/>
      <c r="G3" s="38"/>
      <c r="H3" s="38"/>
    </row>
    <row r="4" spans="1:26" ht="147" customHeight="1">
      <c r="A4" s="143" t="s">
        <v>171</v>
      </c>
      <c r="B4" s="144"/>
      <c r="C4" s="144"/>
      <c r="D4" s="144"/>
      <c r="E4" s="145"/>
      <c r="F4" s="5" t="s">
        <v>185</v>
      </c>
      <c r="G4" s="5" t="s">
        <v>186</v>
      </c>
      <c r="H4" s="5" t="s">
        <v>187</v>
      </c>
      <c r="I4" s="5" t="s">
        <v>188</v>
      </c>
      <c r="J4" s="5" t="s">
        <v>189</v>
      </c>
      <c r="K4" s="5" t="s">
        <v>190</v>
      </c>
      <c r="L4" s="5" t="s">
        <v>191</v>
      </c>
      <c r="M4" s="5" t="s">
        <v>192</v>
      </c>
      <c r="N4" s="5" t="s">
        <v>193</v>
      </c>
      <c r="O4" s="5" t="s">
        <v>194</v>
      </c>
      <c r="P4" s="5" t="s">
        <v>195</v>
      </c>
      <c r="Q4" s="5" t="s">
        <v>196</v>
      </c>
      <c r="R4" s="5" t="s">
        <v>197</v>
      </c>
      <c r="S4" s="48"/>
      <c r="U4" s="48"/>
      <c r="V4" s="48"/>
      <c r="W4" s="48"/>
      <c r="X4" s="48"/>
      <c r="Y4" s="48"/>
      <c r="Z4" s="42"/>
    </row>
    <row r="5" spans="1:26">
      <c r="A5" s="49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2">
        <v>20</v>
      </c>
      <c r="Z5" s="53" t="s">
        <v>7</v>
      </c>
    </row>
    <row r="6" spans="1:26">
      <c r="A6" s="54">
        <v>100</v>
      </c>
      <c r="B6" s="55"/>
      <c r="C6" s="78" t="s">
        <v>216</v>
      </c>
      <c r="D6" s="78" t="s">
        <v>217</v>
      </c>
      <c r="E6" s="154">
        <f t="shared" ref="E6:E20" si="0">SUM(F6:Y6)</f>
        <v>300</v>
      </c>
      <c r="F6" s="57">
        <v>100</v>
      </c>
      <c r="G6" s="91" t="s">
        <v>178</v>
      </c>
      <c r="H6" s="57">
        <v>100</v>
      </c>
      <c r="I6" s="58">
        <v>100</v>
      </c>
      <c r="J6" s="138" t="s">
        <v>178</v>
      </c>
      <c r="K6" s="101"/>
      <c r="L6" s="58"/>
      <c r="M6" s="58"/>
      <c r="N6" s="58"/>
      <c r="O6" s="58"/>
      <c r="P6" s="58"/>
      <c r="Q6" s="58"/>
      <c r="R6" s="58"/>
      <c r="S6" s="57"/>
      <c r="T6" s="57"/>
      <c r="U6" s="57"/>
      <c r="V6" s="57"/>
      <c r="W6" s="57"/>
      <c r="X6" s="58"/>
      <c r="Y6" s="55"/>
      <c r="Z6" s="56"/>
    </row>
    <row r="7" spans="1:26">
      <c r="A7" s="54">
        <v>95</v>
      </c>
      <c r="B7" s="55"/>
      <c r="C7" s="78" t="s">
        <v>228</v>
      </c>
      <c r="D7" s="78" t="s">
        <v>217</v>
      </c>
      <c r="E7" s="154">
        <f t="shared" si="0"/>
        <v>200</v>
      </c>
      <c r="F7" s="57"/>
      <c r="G7" s="139"/>
      <c r="H7" s="57">
        <v>100</v>
      </c>
      <c r="I7" s="58">
        <v>100</v>
      </c>
      <c r="J7" s="113"/>
      <c r="K7" s="102"/>
      <c r="L7" s="58"/>
      <c r="M7" s="58"/>
      <c r="N7" s="58"/>
      <c r="O7" s="58"/>
      <c r="P7" s="58"/>
      <c r="Q7" s="58"/>
      <c r="R7" s="58"/>
      <c r="S7" s="57"/>
      <c r="T7" s="57"/>
      <c r="U7" s="57"/>
      <c r="V7" s="57"/>
      <c r="W7" s="57"/>
      <c r="X7" s="58"/>
      <c r="Y7" s="59"/>
      <c r="Z7" s="60"/>
    </row>
    <row r="8" spans="1:26">
      <c r="A8" s="54">
        <v>90</v>
      </c>
      <c r="B8" s="55"/>
      <c r="C8" s="78"/>
      <c r="D8" s="78"/>
      <c r="E8" s="154">
        <f t="shared" si="0"/>
        <v>0</v>
      </c>
      <c r="F8" s="55"/>
      <c r="G8" s="140"/>
      <c r="H8" s="55"/>
      <c r="I8" s="58"/>
      <c r="J8" s="113"/>
      <c r="K8" s="103"/>
      <c r="L8" s="61"/>
      <c r="M8" s="61"/>
      <c r="N8" s="61"/>
      <c r="O8" s="58"/>
      <c r="P8" s="58"/>
      <c r="Q8" s="61"/>
      <c r="R8" s="61"/>
      <c r="S8" s="55"/>
      <c r="T8" s="55"/>
      <c r="U8" s="55"/>
      <c r="V8" s="55"/>
      <c r="W8" s="55"/>
      <c r="X8" s="61"/>
      <c r="Y8" s="39"/>
      <c r="Z8" s="56"/>
    </row>
    <row r="9" spans="1:26">
      <c r="A9" s="54">
        <v>85</v>
      </c>
      <c r="B9" s="55"/>
      <c r="C9" s="78"/>
      <c r="D9" s="78"/>
      <c r="E9" s="154">
        <f t="shared" si="0"/>
        <v>0</v>
      </c>
      <c r="F9" s="55"/>
      <c r="G9" s="86"/>
      <c r="H9" s="55"/>
      <c r="I9" s="61"/>
      <c r="J9" s="112"/>
      <c r="K9" s="103"/>
      <c r="L9" s="61"/>
      <c r="M9" s="61"/>
      <c r="N9" s="61"/>
      <c r="O9" s="58"/>
      <c r="P9" s="58"/>
      <c r="Q9" s="61"/>
      <c r="R9" s="61"/>
      <c r="S9" s="55"/>
      <c r="T9" s="55"/>
      <c r="U9" s="55"/>
      <c r="V9" s="55"/>
      <c r="W9" s="55"/>
      <c r="X9" s="61"/>
      <c r="Y9" s="59"/>
      <c r="Z9" s="60"/>
    </row>
    <row r="10" spans="1:26">
      <c r="A10" s="54">
        <v>80</v>
      </c>
      <c r="B10" s="55"/>
      <c r="C10" s="78"/>
      <c r="D10" s="78"/>
      <c r="E10" s="154">
        <f t="shared" si="0"/>
        <v>0</v>
      </c>
      <c r="F10" s="57"/>
      <c r="G10" s="139"/>
      <c r="H10" s="57"/>
      <c r="I10" s="58"/>
      <c r="J10" s="113"/>
      <c r="K10" s="102"/>
      <c r="L10" s="58"/>
      <c r="M10" s="58"/>
      <c r="N10" s="58"/>
      <c r="O10" s="58"/>
      <c r="P10" s="58"/>
      <c r="Q10" s="58"/>
      <c r="R10" s="58"/>
      <c r="S10" s="57"/>
      <c r="T10" s="57"/>
      <c r="U10" s="57"/>
      <c r="V10" s="57"/>
      <c r="W10" s="57"/>
      <c r="X10" s="57"/>
      <c r="Y10" s="64"/>
      <c r="Z10" s="55"/>
    </row>
    <row r="11" spans="1:26">
      <c r="A11" s="54">
        <v>75</v>
      </c>
      <c r="B11" s="55"/>
      <c r="C11" s="78"/>
      <c r="D11" s="78"/>
      <c r="E11" s="154">
        <f t="shared" si="0"/>
        <v>0</v>
      </c>
      <c r="F11" s="57"/>
      <c r="G11" s="139"/>
      <c r="H11" s="57"/>
      <c r="I11" s="58"/>
      <c r="J11" s="113"/>
      <c r="K11" s="102"/>
      <c r="L11" s="58"/>
      <c r="M11" s="58"/>
      <c r="N11" s="58"/>
      <c r="O11" s="58"/>
      <c r="P11" s="58"/>
      <c r="Q11" s="58"/>
      <c r="R11" s="58"/>
      <c r="S11" s="57"/>
      <c r="T11" s="57"/>
      <c r="U11" s="57"/>
      <c r="V11" s="57"/>
      <c r="W11" s="57"/>
      <c r="X11" s="57"/>
      <c r="Y11" s="42"/>
      <c r="Z11" s="65"/>
    </row>
    <row r="12" spans="1:26">
      <c r="A12" s="54">
        <v>70</v>
      </c>
      <c r="B12" s="55"/>
      <c r="C12" s="78"/>
      <c r="D12" s="78"/>
      <c r="E12" s="154">
        <f t="shared" si="0"/>
        <v>0</v>
      </c>
      <c r="F12" s="57"/>
      <c r="G12" s="139"/>
      <c r="H12" s="57"/>
      <c r="I12" s="58"/>
      <c r="J12" s="113"/>
      <c r="K12" s="102"/>
      <c r="L12" s="58"/>
      <c r="M12" s="58"/>
      <c r="N12" s="58"/>
      <c r="O12" s="58"/>
      <c r="P12" s="58"/>
      <c r="Q12" s="58"/>
      <c r="R12" s="58"/>
      <c r="S12" s="57"/>
      <c r="T12" s="57"/>
      <c r="U12" s="57"/>
      <c r="V12" s="57"/>
      <c r="W12" s="57"/>
      <c r="X12" s="57"/>
      <c r="Y12" s="64"/>
      <c r="Z12" s="55"/>
    </row>
    <row r="13" spans="1:26">
      <c r="A13" s="54">
        <v>65</v>
      </c>
      <c r="B13" s="55"/>
      <c r="C13" s="69"/>
      <c r="D13" s="69"/>
      <c r="E13" s="154">
        <f t="shared" si="0"/>
        <v>0</v>
      </c>
      <c r="F13" s="57"/>
      <c r="G13" s="139"/>
      <c r="H13" s="57"/>
      <c r="I13" s="58"/>
      <c r="J13" s="113"/>
      <c r="K13" s="102"/>
      <c r="L13" s="58"/>
      <c r="M13" s="58"/>
      <c r="N13" s="58"/>
      <c r="O13" s="58"/>
      <c r="P13" s="58"/>
      <c r="Q13" s="58"/>
      <c r="R13" s="58"/>
      <c r="S13" s="57"/>
      <c r="T13" s="57"/>
      <c r="U13" s="57"/>
      <c r="V13" s="57"/>
      <c r="W13" s="57"/>
      <c r="X13" s="57"/>
      <c r="Y13" s="55"/>
      <c r="Z13" s="55"/>
    </row>
    <row r="14" spans="1:26">
      <c r="A14" s="54">
        <v>60</v>
      </c>
      <c r="B14" s="55"/>
      <c r="C14" s="55"/>
      <c r="D14" s="55"/>
      <c r="E14" s="154">
        <f t="shared" si="0"/>
        <v>0</v>
      </c>
      <c r="F14" s="57"/>
      <c r="G14" s="139"/>
      <c r="H14" s="57"/>
      <c r="I14" s="58"/>
      <c r="J14" s="113"/>
      <c r="K14" s="102"/>
      <c r="L14" s="58"/>
      <c r="M14" s="58"/>
      <c r="N14" s="58"/>
      <c r="O14" s="58"/>
      <c r="P14" s="58"/>
      <c r="Q14" s="58"/>
      <c r="R14" s="58"/>
      <c r="S14" s="57"/>
      <c r="T14" s="57"/>
      <c r="U14" s="57"/>
      <c r="V14" s="57"/>
      <c r="W14" s="57"/>
      <c r="X14" s="58"/>
      <c r="Y14" s="55"/>
      <c r="Z14" s="56"/>
    </row>
    <row r="15" spans="1:26">
      <c r="A15" s="54">
        <v>55</v>
      </c>
      <c r="B15" s="55"/>
      <c r="C15" s="55"/>
      <c r="D15" s="55"/>
      <c r="E15" s="154">
        <f t="shared" si="0"/>
        <v>0</v>
      </c>
      <c r="F15" s="57"/>
      <c r="G15" s="141"/>
      <c r="H15" s="57"/>
      <c r="I15" s="58"/>
      <c r="J15" s="113"/>
      <c r="K15" s="102"/>
      <c r="L15" s="58"/>
      <c r="M15" s="58"/>
      <c r="N15" s="58"/>
      <c r="O15" s="58"/>
      <c r="P15" s="58"/>
      <c r="Q15" s="58"/>
      <c r="R15" s="58"/>
      <c r="S15" s="57"/>
      <c r="T15" s="57"/>
      <c r="U15" s="57"/>
      <c r="V15" s="57"/>
      <c r="W15" s="57"/>
      <c r="X15" s="58"/>
      <c r="Y15" s="55"/>
      <c r="Z15" s="56"/>
    </row>
    <row r="16" spans="1:26">
      <c r="A16" s="54">
        <v>50</v>
      </c>
      <c r="B16" s="55"/>
      <c r="C16" s="55"/>
      <c r="D16" s="55"/>
      <c r="E16" s="154">
        <f t="shared" si="0"/>
        <v>0</v>
      </c>
      <c r="F16" s="57"/>
      <c r="G16" s="141"/>
      <c r="H16" s="57"/>
      <c r="I16" s="58"/>
      <c r="J16" s="113"/>
      <c r="K16" s="102"/>
      <c r="L16" s="58"/>
      <c r="M16" s="58"/>
      <c r="N16" s="58"/>
      <c r="O16" s="58"/>
      <c r="P16" s="58"/>
      <c r="Q16" s="58"/>
      <c r="R16" s="58"/>
      <c r="S16" s="57"/>
      <c r="T16" s="57"/>
      <c r="U16" s="57"/>
      <c r="V16" s="57"/>
      <c r="W16" s="57"/>
      <c r="X16" s="58"/>
      <c r="Y16" s="55"/>
      <c r="Z16" s="56"/>
    </row>
    <row r="17" spans="1:26">
      <c r="A17" s="54">
        <v>45</v>
      </c>
      <c r="B17" s="55"/>
      <c r="C17" s="55"/>
      <c r="D17" s="55"/>
      <c r="E17" s="154">
        <f t="shared" si="0"/>
        <v>0</v>
      </c>
      <c r="F17" s="57"/>
      <c r="G17" s="139"/>
      <c r="H17" s="57"/>
      <c r="I17" s="58"/>
      <c r="J17" s="113"/>
      <c r="K17" s="102"/>
      <c r="L17" s="58"/>
      <c r="M17" s="58"/>
      <c r="N17" s="58"/>
      <c r="O17" s="58"/>
      <c r="P17" s="58"/>
      <c r="Q17" s="58"/>
      <c r="R17" s="58"/>
      <c r="S17" s="66"/>
      <c r="T17" s="57"/>
      <c r="U17" s="57"/>
      <c r="V17" s="57"/>
      <c r="W17" s="57"/>
      <c r="X17" s="58"/>
      <c r="Y17" s="55"/>
      <c r="Z17" s="56"/>
    </row>
    <row r="18" spans="1:26">
      <c r="A18" s="54">
        <v>40</v>
      </c>
      <c r="B18" s="55"/>
      <c r="C18" s="55"/>
      <c r="D18" s="55"/>
      <c r="E18" s="154">
        <f t="shared" si="0"/>
        <v>0</v>
      </c>
      <c r="F18" s="57"/>
      <c r="G18" s="141"/>
      <c r="H18" s="57"/>
      <c r="I18" s="58"/>
      <c r="J18" s="113"/>
      <c r="K18" s="102"/>
      <c r="L18" s="58"/>
      <c r="M18" s="58"/>
      <c r="N18" s="58"/>
      <c r="O18" s="58"/>
      <c r="P18" s="58"/>
      <c r="Q18" s="58"/>
      <c r="R18" s="58"/>
      <c r="S18" s="57"/>
      <c r="T18" s="57"/>
      <c r="U18" s="57"/>
      <c r="V18" s="57"/>
      <c r="W18" s="57"/>
      <c r="X18" s="58"/>
      <c r="Y18" s="55"/>
      <c r="Z18" s="56"/>
    </row>
    <row r="19" spans="1:26">
      <c r="A19" s="54">
        <v>35</v>
      </c>
      <c r="B19" s="55"/>
      <c r="C19" s="55"/>
      <c r="D19" s="55"/>
      <c r="E19" s="154">
        <f t="shared" si="0"/>
        <v>0</v>
      </c>
      <c r="F19" s="55"/>
      <c r="G19" s="86"/>
      <c r="H19" s="55"/>
      <c r="I19" s="61"/>
      <c r="J19" s="112"/>
      <c r="K19" s="103"/>
      <c r="L19" s="61"/>
      <c r="M19" s="61"/>
      <c r="N19" s="61"/>
      <c r="O19" s="61"/>
      <c r="P19" s="61"/>
      <c r="Q19" s="61"/>
      <c r="R19" s="61"/>
      <c r="S19" s="55"/>
      <c r="T19" s="55"/>
      <c r="U19" s="55"/>
      <c r="V19" s="55"/>
      <c r="W19" s="55"/>
      <c r="X19" s="61"/>
      <c r="Y19" s="55"/>
      <c r="Z19" s="56"/>
    </row>
    <row r="20" spans="1:26">
      <c r="A20" s="54">
        <v>30</v>
      </c>
      <c r="B20" s="55"/>
      <c r="C20" s="55"/>
      <c r="D20" s="55"/>
      <c r="E20" s="154">
        <f t="shared" si="0"/>
        <v>0</v>
      </c>
      <c r="F20" s="55"/>
      <c r="G20" s="86"/>
      <c r="H20" s="55"/>
      <c r="I20" s="61"/>
      <c r="J20" s="112"/>
      <c r="K20" s="103"/>
      <c r="L20" s="61"/>
      <c r="M20" s="61"/>
      <c r="N20" s="61"/>
      <c r="O20" s="61"/>
      <c r="P20" s="61"/>
      <c r="Q20" s="61"/>
      <c r="R20" s="61"/>
      <c r="S20" s="55"/>
      <c r="T20" s="55"/>
      <c r="U20" s="55"/>
      <c r="V20" s="55"/>
      <c r="W20" s="55"/>
      <c r="X20" s="61"/>
      <c r="Y20" s="55"/>
      <c r="Z20" s="56"/>
    </row>
    <row r="21" spans="1:26">
      <c r="A21" s="54">
        <v>25</v>
      </c>
      <c r="B21" s="55"/>
      <c r="C21" s="55"/>
      <c r="D21" s="55"/>
      <c r="E21" s="154"/>
      <c r="F21" s="55"/>
      <c r="G21" s="86"/>
      <c r="H21" s="55"/>
      <c r="I21" s="61"/>
      <c r="J21" s="112"/>
      <c r="K21" s="103"/>
      <c r="L21" s="61"/>
      <c r="M21" s="61"/>
      <c r="N21" s="61"/>
      <c r="O21" s="61"/>
      <c r="P21" s="61"/>
      <c r="Q21" s="61"/>
      <c r="R21" s="61"/>
      <c r="S21" s="55"/>
      <c r="T21" s="55"/>
      <c r="U21" s="55"/>
      <c r="V21" s="55"/>
      <c r="W21" s="55"/>
      <c r="X21" s="61"/>
      <c r="Y21" s="55"/>
      <c r="Z21" s="55"/>
    </row>
    <row r="22" spans="1:26">
      <c r="A22" s="54">
        <v>20</v>
      </c>
      <c r="B22" s="55"/>
      <c r="C22" s="55"/>
      <c r="D22" s="55"/>
      <c r="E22" s="154"/>
      <c r="F22" s="55"/>
      <c r="G22" s="86"/>
      <c r="H22" s="55"/>
      <c r="I22" s="61"/>
      <c r="J22" s="112"/>
      <c r="K22" s="103"/>
      <c r="L22" s="61"/>
      <c r="M22" s="61"/>
      <c r="N22" s="61"/>
      <c r="O22" s="61"/>
      <c r="P22" s="61"/>
      <c r="Q22" s="61"/>
      <c r="R22" s="61"/>
      <c r="S22" s="55"/>
      <c r="T22" s="55"/>
      <c r="U22" s="55"/>
      <c r="V22" s="55"/>
      <c r="W22" s="55"/>
      <c r="X22" s="61"/>
      <c r="Y22" s="55"/>
      <c r="Z22" s="56"/>
    </row>
    <row r="23" spans="1:26">
      <c r="A23" s="54">
        <v>15</v>
      </c>
      <c r="B23" s="55"/>
      <c r="C23" s="55"/>
      <c r="D23" s="55"/>
      <c r="E23" s="154"/>
      <c r="F23" s="55"/>
      <c r="G23" s="86"/>
      <c r="H23" s="55"/>
      <c r="I23" s="61"/>
      <c r="J23" s="112"/>
      <c r="K23" s="103"/>
      <c r="L23" s="61"/>
      <c r="M23" s="61"/>
      <c r="N23" s="61"/>
      <c r="O23" s="61"/>
      <c r="P23" s="61"/>
      <c r="Q23" s="61"/>
      <c r="R23" s="61"/>
      <c r="S23" s="55"/>
      <c r="T23" s="55"/>
      <c r="U23" s="55"/>
      <c r="V23" s="55"/>
      <c r="W23" s="55"/>
      <c r="X23" s="61"/>
      <c r="Y23" s="55"/>
      <c r="Z23" s="55"/>
    </row>
    <row r="24" spans="1:26">
      <c r="A24" s="54">
        <v>10</v>
      </c>
      <c r="B24" s="55"/>
      <c r="C24" s="55"/>
      <c r="D24" s="55"/>
      <c r="E24" s="154"/>
      <c r="F24" s="55"/>
      <c r="G24" s="86"/>
      <c r="H24" s="55"/>
      <c r="I24" s="61"/>
      <c r="J24" s="112"/>
      <c r="K24" s="103"/>
      <c r="L24" s="61"/>
      <c r="M24" s="61"/>
      <c r="N24" s="61"/>
      <c r="O24" s="61"/>
      <c r="P24" s="61"/>
      <c r="Q24" s="61"/>
      <c r="R24" s="61"/>
      <c r="S24" s="55"/>
      <c r="T24" s="55"/>
      <c r="U24" s="55"/>
      <c r="V24" s="55"/>
      <c r="W24" s="55"/>
      <c r="X24" s="61"/>
      <c r="Y24" s="55"/>
      <c r="Z24" s="56"/>
    </row>
    <row r="25" spans="1:26">
      <c r="A25" s="54">
        <v>5</v>
      </c>
      <c r="B25" s="55"/>
      <c r="C25" s="55"/>
      <c r="D25" s="55"/>
      <c r="E25" s="154"/>
      <c r="F25" s="55"/>
      <c r="G25" s="86"/>
      <c r="H25" s="55"/>
      <c r="I25" s="61"/>
      <c r="J25" s="112"/>
      <c r="K25" s="103"/>
      <c r="L25" s="61"/>
      <c r="M25" s="61"/>
      <c r="N25" s="61"/>
      <c r="O25" s="61"/>
      <c r="P25" s="61"/>
      <c r="Q25" s="61"/>
      <c r="R25" s="61"/>
      <c r="S25" s="55"/>
      <c r="T25" s="55"/>
      <c r="U25" s="55"/>
      <c r="V25" s="55"/>
      <c r="W25" s="55"/>
      <c r="X25" s="61"/>
      <c r="Y25" s="55"/>
      <c r="Z25" s="56"/>
    </row>
    <row r="37" spans="11:11">
      <c r="K37" s="1" t="s">
        <v>9</v>
      </c>
    </row>
  </sheetData>
  <mergeCells count="1">
    <mergeCell ref="A4:E4"/>
  </mergeCells>
  <phoneticPr fontId="20" type="noConversion"/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G53"/>
  <sheetViews>
    <sheetView workbookViewId="0"/>
  </sheetViews>
  <sheetFormatPr baseColWidth="10" defaultColWidth="44.5" defaultRowHeight="15"/>
  <cols>
    <col min="1" max="1" width="8.33203125" style="13" bestFit="1" customWidth="1"/>
    <col min="2" max="2" width="7.5" style="13" bestFit="1" customWidth="1"/>
    <col min="3" max="3" width="11.5" style="13" bestFit="1" customWidth="1"/>
    <col min="4" max="4" width="30.5" style="13" bestFit="1" customWidth="1"/>
    <col min="5" max="5" width="27.1640625" style="13" bestFit="1" customWidth="1"/>
    <col min="6" max="6" width="10.5" style="13" bestFit="1" customWidth="1"/>
    <col min="7" max="7" width="18.1640625" style="13" bestFit="1" customWidth="1"/>
    <col min="8" max="47" width="11.5" style="13" customWidth="1"/>
    <col min="48" max="16384" width="44.5" style="13"/>
  </cols>
  <sheetData>
    <row r="2" spans="1:7" ht="21">
      <c r="A2" s="17" t="s">
        <v>10</v>
      </c>
    </row>
    <row r="4" spans="1:7" s="11" customFormat="1" ht="16">
      <c r="A4" s="18" t="s">
        <v>11</v>
      </c>
      <c r="B4" s="18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</row>
    <row r="5" spans="1:7" s="11" customFormat="1">
      <c r="A5" s="11">
        <v>1</v>
      </c>
      <c r="B5" s="11">
        <v>1</v>
      </c>
      <c r="C5" s="12">
        <v>43792</v>
      </c>
      <c r="D5" s="13" t="s">
        <v>18</v>
      </c>
      <c r="E5" s="13" t="s">
        <v>19</v>
      </c>
      <c r="F5" s="13" t="s">
        <v>20</v>
      </c>
      <c r="G5" s="13" t="s">
        <v>21</v>
      </c>
    </row>
    <row r="6" spans="1:7" ht="16" thickBot="1">
      <c r="B6" s="13">
        <v>2</v>
      </c>
      <c r="C6" s="14">
        <v>43813</v>
      </c>
      <c r="D6" s="13" t="s">
        <v>22</v>
      </c>
      <c r="E6" s="13" t="s">
        <v>23</v>
      </c>
      <c r="F6" s="13" t="s">
        <v>20</v>
      </c>
      <c r="G6" s="13" t="s">
        <v>21</v>
      </c>
    </row>
    <row r="7" spans="1:7" ht="16" thickBot="1">
      <c r="A7" s="13">
        <v>2</v>
      </c>
      <c r="C7" s="14">
        <v>43813</v>
      </c>
      <c r="D7" s="13" t="s">
        <v>24</v>
      </c>
      <c r="E7" s="13" t="s">
        <v>25</v>
      </c>
      <c r="F7" s="13" t="s">
        <v>20</v>
      </c>
      <c r="G7" s="13" t="s">
        <v>21</v>
      </c>
    </row>
    <row r="8" spans="1:7" ht="16" thickBot="1">
      <c r="A8" s="13">
        <v>3</v>
      </c>
      <c r="C8" s="14">
        <v>43814</v>
      </c>
      <c r="D8" s="13" t="s">
        <v>26</v>
      </c>
      <c r="E8" s="13" t="s">
        <v>27</v>
      </c>
      <c r="F8" s="13" t="s">
        <v>20</v>
      </c>
      <c r="G8" s="13" t="s">
        <v>21</v>
      </c>
    </row>
    <row r="9" spans="1:7" ht="16" thickBot="1">
      <c r="B9" s="13">
        <v>3</v>
      </c>
      <c r="C9" s="14">
        <v>43814</v>
      </c>
      <c r="D9" s="13" t="s">
        <v>28</v>
      </c>
      <c r="E9" s="13" t="s">
        <v>29</v>
      </c>
      <c r="F9" s="13" t="s">
        <v>20</v>
      </c>
      <c r="G9" s="13" t="s">
        <v>21</v>
      </c>
    </row>
    <row r="10" spans="1:7" ht="16" thickBot="1">
      <c r="B10" s="13">
        <v>4</v>
      </c>
      <c r="C10" s="14">
        <v>43827</v>
      </c>
      <c r="D10" s="13" t="s">
        <v>30</v>
      </c>
      <c r="E10" s="13" t="s">
        <v>31</v>
      </c>
      <c r="F10" s="13" t="s">
        <v>20</v>
      </c>
      <c r="G10" s="13" t="s">
        <v>21</v>
      </c>
    </row>
    <row r="11" spans="1:7" ht="16" thickBot="1">
      <c r="A11" s="13">
        <v>4</v>
      </c>
      <c r="C11" s="14">
        <v>43828</v>
      </c>
      <c r="D11" s="13" t="s">
        <v>32</v>
      </c>
      <c r="E11" s="13" t="s">
        <v>25</v>
      </c>
      <c r="F11" s="13" t="s">
        <v>20</v>
      </c>
      <c r="G11" s="13" t="s">
        <v>21</v>
      </c>
    </row>
    <row r="12" spans="1:7" ht="16" thickBot="1">
      <c r="A12" s="13">
        <v>5</v>
      </c>
      <c r="C12" s="14">
        <v>43834</v>
      </c>
      <c r="D12" s="13" t="s">
        <v>33</v>
      </c>
      <c r="E12" s="13" t="s">
        <v>34</v>
      </c>
      <c r="F12" s="13" t="s">
        <v>20</v>
      </c>
      <c r="G12" s="13" t="s">
        <v>21</v>
      </c>
    </row>
    <row r="13" spans="1:7" ht="16" thickBot="1">
      <c r="A13" s="13">
        <v>6</v>
      </c>
      <c r="C13" s="14">
        <v>43835</v>
      </c>
      <c r="D13" s="13" t="s">
        <v>35</v>
      </c>
      <c r="E13" s="13" t="s">
        <v>34</v>
      </c>
      <c r="F13" s="13" t="s">
        <v>20</v>
      </c>
      <c r="G13" s="13" t="s">
        <v>21</v>
      </c>
    </row>
    <row r="14" spans="1:7" ht="16" thickBot="1">
      <c r="B14" s="13">
        <v>5</v>
      </c>
      <c r="C14" s="14">
        <v>43841</v>
      </c>
      <c r="D14" s="13" t="s">
        <v>36</v>
      </c>
      <c r="E14" s="13" t="s">
        <v>8</v>
      </c>
      <c r="F14" s="13" t="s">
        <v>20</v>
      </c>
      <c r="G14" s="13" t="s">
        <v>21</v>
      </c>
    </row>
    <row r="15" spans="1:7" ht="16" thickBot="1">
      <c r="B15" s="13">
        <v>6</v>
      </c>
      <c r="C15" s="14">
        <v>43842</v>
      </c>
      <c r="D15" s="13" t="s">
        <v>37</v>
      </c>
      <c r="E15" s="13" t="s">
        <v>8</v>
      </c>
      <c r="F15" s="13" t="s">
        <v>20</v>
      </c>
      <c r="G15" s="13" t="s">
        <v>21</v>
      </c>
    </row>
    <row r="16" spans="1:7" ht="16" thickBot="1">
      <c r="B16" s="13">
        <v>7</v>
      </c>
      <c r="C16" s="14">
        <v>43848</v>
      </c>
      <c r="D16" s="13" t="s">
        <v>38</v>
      </c>
      <c r="E16" s="13" t="s">
        <v>31</v>
      </c>
      <c r="F16" s="13" t="s">
        <v>20</v>
      </c>
      <c r="G16" s="13" t="s">
        <v>21</v>
      </c>
    </row>
    <row r="17" spans="1:7" ht="16" thickBot="1">
      <c r="A17" s="13">
        <v>7</v>
      </c>
      <c r="C17" s="14">
        <v>43848</v>
      </c>
      <c r="D17" s="13" t="s">
        <v>39</v>
      </c>
      <c r="E17" s="13" t="s">
        <v>40</v>
      </c>
      <c r="F17" s="13" t="s">
        <v>20</v>
      </c>
      <c r="G17" s="13" t="s">
        <v>21</v>
      </c>
    </row>
    <row r="18" spans="1:7" ht="16" thickBot="1">
      <c r="A18" s="13">
        <v>8</v>
      </c>
      <c r="C18" s="14">
        <v>43849</v>
      </c>
      <c r="D18" s="13" t="s">
        <v>41</v>
      </c>
      <c r="E18" s="13" t="s">
        <v>40</v>
      </c>
      <c r="F18" s="13" t="s">
        <v>20</v>
      </c>
      <c r="G18" s="13" t="s">
        <v>21</v>
      </c>
    </row>
    <row r="19" spans="1:7" ht="16" thickBot="1">
      <c r="A19" s="13">
        <v>9</v>
      </c>
      <c r="B19" s="13">
        <v>8</v>
      </c>
      <c r="C19" s="14">
        <v>43855</v>
      </c>
      <c r="D19" s="13" t="s">
        <v>42</v>
      </c>
      <c r="E19" s="13" t="s">
        <v>43</v>
      </c>
      <c r="F19" s="13" t="s">
        <v>20</v>
      </c>
      <c r="G19" s="13" t="s">
        <v>21</v>
      </c>
    </row>
    <row r="20" spans="1:7" ht="16" thickBot="1">
      <c r="A20" s="13">
        <v>10</v>
      </c>
      <c r="B20" s="13">
        <v>9</v>
      </c>
      <c r="C20" s="14">
        <v>43856</v>
      </c>
      <c r="D20" s="13" t="s">
        <v>44</v>
      </c>
      <c r="E20" s="13" t="s">
        <v>43</v>
      </c>
      <c r="F20" s="13" t="s">
        <v>20</v>
      </c>
      <c r="G20" s="13" t="s">
        <v>21</v>
      </c>
    </row>
    <row r="21" spans="1:7" ht="16" thickBot="1">
      <c r="A21" s="13">
        <v>11</v>
      </c>
      <c r="C21" s="14">
        <v>43869</v>
      </c>
      <c r="D21" s="13" t="s">
        <v>45</v>
      </c>
      <c r="E21" s="13" t="s">
        <v>46</v>
      </c>
      <c r="F21" s="13" t="s">
        <v>20</v>
      </c>
      <c r="G21" s="13" t="s">
        <v>21</v>
      </c>
    </row>
    <row r="22" spans="1:7" ht="16" thickBot="1">
      <c r="A22" s="13">
        <v>12</v>
      </c>
      <c r="C22" s="14">
        <v>43870</v>
      </c>
      <c r="D22" s="13" t="s">
        <v>47</v>
      </c>
      <c r="E22" s="13" t="s">
        <v>46</v>
      </c>
      <c r="F22" s="13" t="s">
        <v>20</v>
      </c>
      <c r="G22" s="13" t="s">
        <v>21</v>
      </c>
    </row>
    <row r="23" spans="1:7" ht="16" thickBot="1">
      <c r="B23" s="13">
        <v>10</v>
      </c>
      <c r="C23" s="14">
        <v>43875</v>
      </c>
      <c r="D23" s="13" t="s">
        <v>48</v>
      </c>
      <c r="E23" s="13" t="s">
        <v>49</v>
      </c>
      <c r="F23" s="13" t="s">
        <v>20</v>
      </c>
      <c r="G23" s="13" t="s">
        <v>21</v>
      </c>
    </row>
    <row r="24" spans="1:7" ht="16" thickBot="1">
      <c r="B24" s="13">
        <v>11</v>
      </c>
      <c r="C24" s="14">
        <v>43876</v>
      </c>
      <c r="D24" s="13" t="s">
        <v>50</v>
      </c>
      <c r="E24" s="13" t="s">
        <v>49</v>
      </c>
      <c r="F24" s="13" t="s">
        <v>20</v>
      </c>
      <c r="G24" s="13" t="s">
        <v>21</v>
      </c>
    </row>
    <row r="25" spans="1:7" ht="16" thickBot="1">
      <c r="B25" s="13">
        <v>12</v>
      </c>
      <c r="C25" s="14">
        <v>43877</v>
      </c>
      <c r="D25" s="13" t="s">
        <v>51</v>
      </c>
      <c r="E25" s="13" t="s">
        <v>49</v>
      </c>
      <c r="F25" s="13" t="s">
        <v>20</v>
      </c>
      <c r="G25" s="13" t="s">
        <v>21</v>
      </c>
    </row>
    <row r="26" spans="1:7" ht="16" thickBot="1">
      <c r="A26" s="13">
        <v>13</v>
      </c>
      <c r="B26" s="13">
        <v>13</v>
      </c>
      <c r="C26" s="14">
        <v>43890</v>
      </c>
      <c r="D26" s="13" t="s">
        <v>52</v>
      </c>
      <c r="E26" s="13" t="s">
        <v>49</v>
      </c>
      <c r="F26" s="13" t="s">
        <v>20</v>
      </c>
      <c r="G26" s="13" t="s">
        <v>21</v>
      </c>
    </row>
    <row r="27" spans="1:7" ht="16" thickBot="1">
      <c r="A27" s="13">
        <v>14</v>
      </c>
      <c r="B27" s="13">
        <v>14</v>
      </c>
      <c r="C27" s="14">
        <v>43891</v>
      </c>
      <c r="D27" s="13" t="s">
        <v>53</v>
      </c>
      <c r="E27" s="13" t="s">
        <v>54</v>
      </c>
      <c r="F27" s="13" t="s">
        <v>20</v>
      </c>
      <c r="G27" s="13" t="s">
        <v>21</v>
      </c>
    </row>
    <row r="28" spans="1:7" ht="16" thickBot="1">
      <c r="B28" s="13">
        <v>15</v>
      </c>
      <c r="C28" s="14">
        <v>43897</v>
      </c>
      <c r="D28" s="13" t="s">
        <v>55</v>
      </c>
      <c r="E28" s="13" t="s">
        <v>56</v>
      </c>
      <c r="F28" s="13" t="s">
        <v>20</v>
      </c>
      <c r="G28" s="13" t="s">
        <v>21</v>
      </c>
    </row>
    <row r="29" spans="1:7" ht="16" thickBot="1">
      <c r="B29" s="13">
        <v>16</v>
      </c>
      <c r="C29" s="14">
        <v>43903</v>
      </c>
      <c r="D29" s="13" t="s">
        <v>57</v>
      </c>
      <c r="E29" s="13" t="s">
        <v>29</v>
      </c>
      <c r="F29" s="13" t="s">
        <v>20</v>
      </c>
      <c r="G29" s="13" t="s">
        <v>21</v>
      </c>
    </row>
    <row r="30" spans="1:7" ht="16" thickBot="1">
      <c r="B30" s="13">
        <v>17</v>
      </c>
      <c r="C30" s="14">
        <v>43904</v>
      </c>
      <c r="D30" s="13" t="s">
        <v>58</v>
      </c>
      <c r="E30" s="13" t="s">
        <v>29</v>
      </c>
      <c r="F30" s="13" t="s">
        <v>20</v>
      </c>
      <c r="G30" s="13" t="s">
        <v>21</v>
      </c>
    </row>
    <row r="31" spans="1:7" ht="16" thickBot="1">
      <c r="B31" s="13">
        <v>18</v>
      </c>
      <c r="C31" s="14">
        <v>43918</v>
      </c>
      <c r="D31" s="13" t="s">
        <v>59</v>
      </c>
      <c r="E31" s="13" t="s">
        <v>23</v>
      </c>
      <c r="F31" s="13" t="s">
        <v>20</v>
      </c>
      <c r="G31" s="13" t="s">
        <v>21</v>
      </c>
    </row>
    <row r="32" spans="1:7" ht="16" thickBot="1">
      <c r="A32" s="13">
        <v>15</v>
      </c>
      <c r="B32" s="13">
        <v>19</v>
      </c>
      <c r="C32" s="14">
        <v>43938</v>
      </c>
      <c r="D32" s="13" t="s">
        <v>60</v>
      </c>
      <c r="E32" s="13" t="s">
        <v>19</v>
      </c>
      <c r="F32" s="13" t="s">
        <v>20</v>
      </c>
      <c r="G32" s="13" t="s">
        <v>21</v>
      </c>
    </row>
    <row r="35" spans="3:5">
      <c r="C35" s="1"/>
      <c r="D35" s="1"/>
      <c r="E35" s="16"/>
    </row>
    <row r="36" spans="3:5">
      <c r="C36" s="1"/>
      <c r="D36" s="1"/>
      <c r="E36" s="16"/>
    </row>
    <row r="37" spans="3:5">
      <c r="C37" s="1"/>
      <c r="D37" s="1"/>
      <c r="E37" s="16"/>
    </row>
    <row r="38" spans="3:5">
      <c r="C38" s="1"/>
      <c r="D38" s="1"/>
      <c r="E38" s="16"/>
    </row>
    <row r="39" spans="3:5">
      <c r="C39" s="1"/>
      <c r="D39" s="1"/>
      <c r="E39" s="16"/>
    </row>
    <row r="40" spans="3:5">
      <c r="C40" s="1"/>
      <c r="D40" s="1"/>
      <c r="E40" s="16"/>
    </row>
    <row r="41" spans="3:5">
      <c r="C41" s="1"/>
      <c r="D41" s="1"/>
      <c r="E41" s="16"/>
    </row>
    <row r="42" spans="3:5">
      <c r="C42" s="1"/>
      <c r="D42" s="1"/>
      <c r="E42" s="16"/>
    </row>
    <row r="43" spans="3:5">
      <c r="C43" s="1"/>
      <c r="D43" s="1"/>
      <c r="E43" s="16"/>
    </row>
    <row r="44" spans="3:5">
      <c r="C44" s="1"/>
      <c r="D44" s="1"/>
      <c r="E44" s="16"/>
    </row>
    <row r="45" spans="3:5">
      <c r="C45" s="1"/>
      <c r="D45" s="1"/>
      <c r="E45" s="16"/>
    </row>
    <row r="46" spans="3:5">
      <c r="C46" s="1"/>
      <c r="D46" s="1"/>
      <c r="E46" s="16"/>
    </row>
    <row r="47" spans="3:5">
      <c r="C47" s="1"/>
      <c r="D47" s="1"/>
      <c r="E47" s="16"/>
    </row>
    <row r="48" spans="3:5">
      <c r="C48" s="1"/>
      <c r="D48" s="1"/>
      <c r="E48" s="16"/>
    </row>
    <row r="49" spans="3:5">
      <c r="C49" s="1"/>
      <c r="D49" s="1"/>
      <c r="E49" s="16"/>
    </row>
    <row r="50" spans="3:5">
      <c r="C50" s="1"/>
      <c r="D50" s="1"/>
      <c r="E50" s="16"/>
    </row>
    <row r="51" spans="3:5">
      <c r="C51" s="1"/>
      <c r="D51" s="1"/>
      <c r="E51" s="16"/>
    </row>
    <row r="52" spans="3:5">
      <c r="C52" s="1"/>
      <c r="D52" s="1"/>
      <c r="E52" s="16"/>
    </row>
    <row r="53" spans="3:5">
      <c r="C53" s="1"/>
      <c r="D53" s="1"/>
      <c r="E53" s="16"/>
    </row>
  </sheetData>
  <conditionalFormatting sqref="D5:D34">
    <cfRule type="duplicateValues" dxfId="3" priority="3"/>
  </conditionalFormatting>
  <conditionalFormatting sqref="D5:D53">
    <cfRule type="duplicateValues" dxfId="2" priority="1"/>
  </conditionalFormatting>
  <conditionalFormatting sqref="D35:D53">
    <cfRule type="duplicateValues" dxfId="1" priority="2"/>
  </conditionalFormatting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tabColor theme="8" tint="0.39997558519241921"/>
  </sheetPr>
  <dimension ref="A1:I17"/>
  <sheetViews>
    <sheetView workbookViewId="0">
      <selection activeCell="K7" sqref="K7"/>
    </sheetView>
  </sheetViews>
  <sheetFormatPr baseColWidth="10" defaultColWidth="11.5" defaultRowHeight="15"/>
  <cols>
    <col min="1" max="1" width="3.5" style="1" bestFit="1" customWidth="1"/>
    <col min="2" max="2" width="10.1640625" style="1" bestFit="1" customWidth="1"/>
    <col min="3" max="3" width="21.33203125" style="1" bestFit="1" customWidth="1"/>
    <col min="4" max="4" width="33" style="1" customWidth="1"/>
    <col min="5" max="5" width="44.5" style="1" bestFit="1" customWidth="1"/>
    <col min="6" max="6" width="25.6640625" style="1" bestFit="1" customWidth="1"/>
    <col min="7" max="7" width="7.6640625" style="1" bestFit="1" customWidth="1"/>
    <col min="8" max="8" width="9.1640625" style="1" bestFit="1" customWidth="1"/>
    <col min="9" max="9" width="16.83203125" style="1" bestFit="1" customWidth="1"/>
    <col min="10" max="10" width="12.5" style="1" customWidth="1"/>
    <col min="11" max="16384" width="11.5" style="1"/>
  </cols>
  <sheetData>
    <row r="1" spans="1:9">
      <c r="A1" s="18" t="s">
        <v>61</v>
      </c>
      <c r="B1" s="18" t="s">
        <v>62</v>
      </c>
      <c r="C1" s="18" t="s">
        <v>63</v>
      </c>
      <c r="D1" s="18" t="s">
        <v>4</v>
      </c>
      <c r="E1" s="18" t="s">
        <v>64</v>
      </c>
      <c r="F1" s="18" t="s">
        <v>5</v>
      </c>
      <c r="G1" s="18" t="s">
        <v>65</v>
      </c>
      <c r="H1" s="18" t="s">
        <v>16</v>
      </c>
      <c r="I1" s="18" t="s">
        <v>17</v>
      </c>
    </row>
    <row r="2" spans="1:9">
      <c r="A2" s="1">
        <v>1</v>
      </c>
      <c r="B2" s="15">
        <v>44542</v>
      </c>
      <c r="C2" s="16" t="s">
        <v>66</v>
      </c>
      <c r="D2" s="1" t="s">
        <v>18</v>
      </c>
      <c r="E2" s="1" t="str">
        <f t="shared" ref="E2:E9" si="0">C2&amp;" " &amp;G2&amp;": "&amp;D2</f>
        <v>SNN-Cup 1 Vest: Oppstartsrenn øst-vest</v>
      </c>
      <c r="F2" s="1" t="s">
        <v>19</v>
      </c>
      <c r="G2" s="1" t="s">
        <v>67</v>
      </c>
      <c r="H2" s="1" t="s">
        <v>20</v>
      </c>
      <c r="I2" s="1" t="s">
        <v>21</v>
      </c>
    </row>
    <row r="3" spans="1:9">
      <c r="A3" s="1">
        <v>2</v>
      </c>
      <c r="B3" s="15">
        <v>44548</v>
      </c>
      <c r="C3" s="16" t="s">
        <v>68</v>
      </c>
      <c r="D3" s="1" t="s">
        <v>69</v>
      </c>
      <c r="E3" s="1" t="str">
        <f t="shared" si="0"/>
        <v>SNN-Cup 2 Vest: STIL-rennet - Avlyst</v>
      </c>
      <c r="F3" s="1" t="s">
        <v>27</v>
      </c>
      <c r="G3" s="1" t="s">
        <v>67</v>
      </c>
      <c r="H3" s="1" t="s">
        <v>20</v>
      </c>
      <c r="I3" s="1" t="s">
        <v>21</v>
      </c>
    </row>
    <row r="4" spans="1:9">
      <c r="A4" s="1">
        <v>3</v>
      </c>
      <c r="B4" s="15">
        <v>44563</v>
      </c>
      <c r="C4" s="16" t="s">
        <v>70</v>
      </c>
      <c r="D4" s="1" t="s">
        <v>71</v>
      </c>
      <c r="E4" s="1" t="str">
        <f t="shared" si="0"/>
        <v>SNN-Cup 3 Vest: Romjulsrenn Alta</v>
      </c>
      <c r="F4" s="1" t="s">
        <v>25</v>
      </c>
      <c r="G4" s="1" t="s">
        <v>67</v>
      </c>
      <c r="H4" s="1" t="s">
        <v>20</v>
      </c>
      <c r="I4" s="1" t="s">
        <v>21</v>
      </c>
    </row>
    <row r="5" spans="1:9">
      <c r="A5" s="1">
        <v>4</v>
      </c>
      <c r="B5" s="15">
        <v>44570</v>
      </c>
      <c r="C5" s="16" t="s">
        <v>72</v>
      </c>
      <c r="D5" s="1" t="s">
        <v>73</v>
      </c>
      <c r="E5" s="1" t="str">
        <f t="shared" si="0"/>
        <v>SNN-Cup 4 Vest: BUL-stafett</v>
      </c>
      <c r="F5" s="1" t="s">
        <v>74</v>
      </c>
      <c r="G5" s="1" t="s">
        <v>67</v>
      </c>
      <c r="H5" s="1" t="s">
        <v>20</v>
      </c>
      <c r="I5" s="1" t="s">
        <v>21</v>
      </c>
    </row>
    <row r="6" spans="1:9">
      <c r="A6" s="1">
        <v>5</v>
      </c>
      <c r="B6" s="15">
        <v>44576</v>
      </c>
      <c r="C6" s="16" t="s">
        <v>75</v>
      </c>
      <c r="D6" s="1" t="s">
        <v>76</v>
      </c>
      <c r="E6" s="1" t="str">
        <f t="shared" si="0"/>
        <v>SNN-Cup 5 Vest: TIL-rennet dag 1 sprint</v>
      </c>
      <c r="F6" s="1" t="s">
        <v>40</v>
      </c>
      <c r="G6" s="1" t="s">
        <v>67</v>
      </c>
      <c r="H6" s="1" t="s">
        <v>20</v>
      </c>
      <c r="I6" s="1" t="s">
        <v>21</v>
      </c>
    </row>
    <row r="7" spans="1:9">
      <c r="A7" s="1">
        <v>6</v>
      </c>
      <c r="B7" s="15">
        <v>44577</v>
      </c>
      <c r="C7" s="16" t="s">
        <v>77</v>
      </c>
      <c r="D7" s="1" t="s">
        <v>78</v>
      </c>
      <c r="E7" s="1" t="str">
        <f t="shared" si="0"/>
        <v>SNN-Cup 6 Vest: TIL-rennet dag 2 distanse</v>
      </c>
      <c r="F7" s="1" t="s">
        <v>40</v>
      </c>
      <c r="G7" s="1" t="s">
        <v>67</v>
      </c>
      <c r="H7" s="1" t="s">
        <v>20</v>
      </c>
      <c r="I7" s="1" t="s">
        <v>21</v>
      </c>
    </row>
    <row r="8" spans="1:9">
      <c r="A8" s="1">
        <v>7</v>
      </c>
      <c r="B8" s="15">
        <v>44583</v>
      </c>
      <c r="C8" s="16" t="s">
        <v>79</v>
      </c>
      <c r="D8" s="1" t="s">
        <v>80</v>
      </c>
      <c r="E8" s="1" t="str">
        <f t="shared" si="0"/>
        <v>SNN-Cup 7 Vest: Finnmarksmesterskap - fristil sprint</v>
      </c>
      <c r="F8" s="1" t="s">
        <v>54</v>
      </c>
      <c r="G8" s="1" t="s">
        <v>67</v>
      </c>
      <c r="H8" s="1" t="s">
        <v>20</v>
      </c>
      <c r="I8" s="1" t="s">
        <v>21</v>
      </c>
    </row>
    <row r="9" spans="1:9">
      <c r="A9" s="1">
        <v>8</v>
      </c>
      <c r="B9" s="15">
        <v>44584</v>
      </c>
      <c r="C9" s="16" t="s">
        <v>81</v>
      </c>
      <c r="D9" s="1" t="s">
        <v>82</v>
      </c>
      <c r="E9" s="1" t="str">
        <f t="shared" si="0"/>
        <v>SNN-Cup 8 Vest: Finnmarksmesterskap - klassisk distanse</v>
      </c>
      <c r="F9" s="1" t="s">
        <v>54</v>
      </c>
      <c r="G9" s="1" t="s">
        <v>67</v>
      </c>
      <c r="H9" s="1" t="s">
        <v>20</v>
      </c>
      <c r="I9" s="1" t="s">
        <v>21</v>
      </c>
    </row>
    <row r="10" spans="1:9">
      <c r="A10" s="1">
        <v>9</v>
      </c>
      <c r="B10" s="15">
        <v>44598</v>
      </c>
      <c r="C10" s="16" t="s">
        <v>83</v>
      </c>
      <c r="D10" s="1" t="s">
        <v>84</v>
      </c>
      <c r="E10" s="1" t="s">
        <v>85</v>
      </c>
      <c r="F10" s="1" t="s">
        <v>25</v>
      </c>
      <c r="G10" s="1" t="s">
        <v>86</v>
      </c>
      <c r="H10" s="1" t="s">
        <v>20</v>
      </c>
      <c r="I10" s="1" t="s">
        <v>21</v>
      </c>
    </row>
    <row r="11" spans="1:9">
      <c r="A11" s="1">
        <v>10</v>
      </c>
      <c r="B11" s="15">
        <v>44599</v>
      </c>
      <c r="C11" s="16" t="s">
        <v>87</v>
      </c>
      <c r="D11" s="1" t="s">
        <v>88</v>
      </c>
      <c r="E11" s="1" t="s">
        <v>89</v>
      </c>
      <c r="F11" s="1" t="s">
        <v>25</v>
      </c>
      <c r="G11" s="1" t="s">
        <v>86</v>
      </c>
      <c r="H11" s="1" t="s">
        <v>20</v>
      </c>
      <c r="I11" s="1" t="s">
        <v>21</v>
      </c>
    </row>
    <row r="12" spans="1:9">
      <c r="A12" s="1">
        <v>11</v>
      </c>
      <c r="B12" s="15">
        <v>44611</v>
      </c>
      <c r="C12" s="16" t="s">
        <v>90</v>
      </c>
      <c r="D12" s="1" t="s">
        <v>91</v>
      </c>
      <c r="E12" s="1" t="str">
        <f t="shared" ref="E12:E14" si="1">C12&amp;" " &amp;G12&amp;": "&amp;D12</f>
        <v>SNN-Cup 11 Vest: Meridianrennet dag 1 sprint</v>
      </c>
      <c r="F12" s="1" t="s">
        <v>46</v>
      </c>
      <c r="G12" s="1" t="s">
        <v>67</v>
      </c>
      <c r="H12" s="1" t="s">
        <v>20</v>
      </c>
      <c r="I12" s="1" t="s">
        <v>21</v>
      </c>
    </row>
    <row r="13" spans="1:9">
      <c r="A13" s="1">
        <v>12</v>
      </c>
      <c r="B13" s="15">
        <v>44612</v>
      </c>
      <c r="C13" s="16" t="s">
        <v>92</v>
      </c>
      <c r="D13" s="1" t="s">
        <v>93</v>
      </c>
      <c r="E13" s="1" t="str">
        <f t="shared" si="1"/>
        <v>SNN-Cup 12 Vest: Meridianrennet dag 2 distanse</v>
      </c>
      <c r="F13" s="1" t="s">
        <v>46</v>
      </c>
      <c r="G13" s="1" t="s">
        <v>67</v>
      </c>
      <c r="H13" s="1" t="s">
        <v>20</v>
      </c>
      <c r="I13" s="1" t="s">
        <v>21</v>
      </c>
    </row>
    <row r="14" spans="1:9">
      <c r="A14" s="1">
        <v>13</v>
      </c>
      <c r="B14" s="15">
        <v>44618</v>
      </c>
      <c r="C14" s="16" t="s">
        <v>94</v>
      </c>
      <c r="D14" s="1" t="s">
        <v>95</v>
      </c>
      <c r="E14" s="1" t="str">
        <f t="shared" si="1"/>
        <v>SNN-Cup 13 Vest: Øksfjordrennet</v>
      </c>
      <c r="F14" s="1" t="s">
        <v>43</v>
      </c>
      <c r="G14" s="1" t="s">
        <v>67</v>
      </c>
      <c r="H14" s="1" t="s">
        <v>20</v>
      </c>
      <c r="I14" s="1" t="s">
        <v>21</v>
      </c>
    </row>
    <row r="15" spans="1:9">
      <c r="A15" s="1">
        <v>14</v>
      </c>
      <c r="B15" s="15">
        <v>44646</v>
      </c>
      <c r="C15" s="16" t="s">
        <v>96</v>
      </c>
      <c r="D15" s="1" t="s">
        <v>97</v>
      </c>
      <c r="E15" s="1" t="str">
        <f>C15&amp;" " &amp;G15&amp;": "&amp;D15</f>
        <v>SNN-Cup 14 Vest: Kautokeino-rennet</v>
      </c>
      <c r="F15" s="1" t="s">
        <v>98</v>
      </c>
      <c r="G15" s="1" t="s">
        <v>67</v>
      </c>
      <c r="H15" s="1" t="s">
        <v>20</v>
      </c>
      <c r="I15" s="1" t="s">
        <v>21</v>
      </c>
    </row>
    <row r="16" spans="1:9">
      <c r="A16" s="1">
        <v>15</v>
      </c>
      <c r="B16" s="15">
        <v>44652</v>
      </c>
      <c r="C16" s="16" t="s">
        <v>99</v>
      </c>
      <c r="D16" s="1" t="s">
        <v>100</v>
      </c>
      <c r="E16" s="1" t="str">
        <f t="shared" ref="E16" si="2">C16&amp;" " &amp;G16&amp;": "&amp;D16</f>
        <v>SNN-Cup 15 Vest: SNN-cup - sonefinale øst-vest</v>
      </c>
      <c r="F16" s="1" t="s">
        <v>19</v>
      </c>
      <c r="G16" s="1" t="s">
        <v>67</v>
      </c>
      <c r="H16" s="1" t="s">
        <v>20</v>
      </c>
      <c r="I16" s="1" t="s">
        <v>21</v>
      </c>
    </row>
    <row r="17" spans="1:9">
      <c r="A17" s="1">
        <v>16</v>
      </c>
      <c r="B17" s="15">
        <v>44653</v>
      </c>
      <c r="C17" s="16" t="s">
        <v>101</v>
      </c>
      <c r="D17" s="1" t="s">
        <v>102</v>
      </c>
      <c r="E17" s="1" t="str">
        <f t="shared" ref="E17" si="3">C17&amp;" " &amp;G17&amp;": "&amp;D17</f>
        <v>SNN-Cup 16 Vest: FM KM del 2</v>
      </c>
      <c r="F17" s="1" t="s">
        <v>19</v>
      </c>
      <c r="G17" s="1" t="s">
        <v>67</v>
      </c>
      <c r="H17" s="1" t="s">
        <v>20</v>
      </c>
      <c r="I17" s="1" t="s">
        <v>21</v>
      </c>
    </row>
  </sheetData>
  <phoneticPr fontId="20" type="noConversion"/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35"/>
  <sheetViews>
    <sheetView workbookViewId="0"/>
  </sheetViews>
  <sheetFormatPr baseColWidth="10" defaultColWidth="11.5" defaultRowHeight="15"/>
  <cols>
    <col min="1" max="1" width="3.5" style="1" bestFit="1" customWidth="1"/>
    <col min="2" max="2" width="10.1640625" style="1" bestFit="1" customWidth="1"/>
    <col min="3" max="3" width="12.1640625" style="1" customWidth="1"/>
    <col min="4" max="4" width="29.1640625" style="1" customWidth="1"/>
    <col min="5" max="6" width="43.83203125" style="1" customWidth="1"/>
    <col min="7" max="7" width="7.6640625" style="1" bestFit="1" customWidth="1"/>
    <col min="8" max="8" width="9.1640625" style="1" bestFit="1" customWidth="1"/>
    <col min="9" max="9" width="16.83203125" style="1" bestFit="1" customWidth="1"/>
    <col min="10" max="10" width="12.5" style="1" customWidth="1"/>
    <col min="11" max="16384" width="11.5" style="1"/>
  </cols>
  <sheetData>
    <row r="1" spans="1:9">
      <c r="A1" s="18" t="s">
        <v>61</v>
      </c>
      <c r="B1" s="18" t="s">
        <v>62</v>
      </c>
      <c r="C1" s="18" t="s">
        <v>63</v>
      </c>
      <c r="D1" s="18" t="s">
        <v>4</v>
      </c>
      <c r="E1" s="18" t="s">
        <v>64</v>
      </c>
      <c r="F1" s="18" t="s">
        <v>5</v>
      </c>
      <c r="G1" s="18" t="s">
        <v>65</v>
      </c>
      <c r="H1" s="18" t="s">
        <v>16</v>
      </c>
      <c r="I1" s="18" t="s">
        <v>17</v>
      </c>
    </row>
    <row r="2" spans="1:9">
      <c r="A2" s="1">
        <v>1</v>
      </c>
      <c r="B2" s="15">
        <v>43792</v>
      </c>
      <c r="C2" s="16" t="s">
        <v>66</v>
      </c>
      <c r="D2" s="1" t="s">
        <v>18</v>
      </c>
      <c r="E2" s="1" t="str">
        <f t="shared" ref="E2:E20" si="0">C2&amp;" " &amp;G2&amp;": "&amp;D2</f>
        <v>SNN-Cup 1 Øst: Oppstartsrenn øst-vest</v>
      </c>
      <c r="F2" s="13" t="s">
        <v>19</v>
      </c>
      <c r="G2" s="1" t="s">
        <v>103</v>
      </c>
      <c r="H2" s="1" t="s">
        <v>20</v>
      </c>
      <c r="I2" s="1" t="s">
        <v>21</v>
      </c>
    </row>
    <row r="3" spans="1:9">
      <c r="A3" s="1">
        <v>2</v>
      </c>
      <c r="B3" s="15">
        <v>43813</v>
      </c>
      <c r="C3" s="16" t="s">
        <v>68</v>
      </c>
      <c r="D3" s="1" t="s">
        <v>22</v>
      </c>
      <c r="E3" s="1" t="str">
        <f t="shared" si="0"/>
        <v>SNN-Cup 2 Øst: Tanagufsen</v>
      </c>
      <c r="F3" s="13" t="s">
        <v>23</v>
      </c>
      <c r="G3" s="1" t="s">
        <v>103</v>
      </c>
      <c r="H3" s="1" t="s">
        <v>20</v>
      </c>
      <c r="I3" s="1" t="s">
        <v>21</v>
      </c>
    </row>
    <row r="4" spans="1:9">
      <c r="A4" s="1">
        <v>3</v>
      </c>
      <c r="B4" s="15">
        <v>43814</v>
      </c>
      <c r="C4" s="16" t="s">
        <v>70</v>
      </c>
      <c r="D4" s="1" t="s">
        <v>28</v>
      </c>
      <c r="E4" s="1" t="str">
        <f t="shared" si="0"/>
        <v>SNN-Cup 3 Øst: Sjansespillet</v>
      </c>
      <c r="F4" s="13" t="s">
        <v>29</v>
      </c>
      <c r="G4" s="1" t="s">
        <v>103</v>
      </c>
      <c r="H4" s="1" t="s">
        <v>20</v>
      </c>
      <c r="I4" s="1" t="s">
        <v>21</v>
      </c>
    </row>
    <row r="5" spans="1:9">
      <c r="A5" s="1">
        <v>4</v>
      </c>
      <c r="B5" s="15">
        <v>43827</v>
      </c>
      <c r="C5" s="16" t="s">
        <v>72</v>
      </c>
      <c r="D5" s="1" t="s">
        <v>30</v>
      </c>
      <c r="E5" s="1" t="str">
        <f t="shared" si="0"/>
        <v>SNN-Cup 4 Øst: Julesprinten</v>
      </c>
      <c r="F5" s="13" t="s">
        <v>31</v>
      </c>
      <c r="G5" s="1" t="s">
        <v>103</v>
      </c>
      <c r="H5" s="1" t="s">
        <v>20</v>
      </c>
      <c r="I5" s="1" t="s">
        <v>21</v>
      </c>
    </row>
    <row r="6" spans="1:9">
      <c r="A6" s="1">
        <v>5</v>
      </c>
      <c r="B6" s="15">
        <v>43841</v>
      </c>
      <c r="C6" s="16" t="s">
        <v>75</v>
      </c>
      <c r="D6" s="1" t="s">
        <v>36</v>
      </c>
      <c r="E6" s="1" t="str">
        <f t="shared" si="0"/>
        <v>SNN-Cup 5 Øst: Båtsfjordsprinten</v>
      </c>
      <c r="F6" s="13" t="s">
        <v>8</v>
      </c>
      <c r="G6" s="1" t="s">
        <v>103</v>
      </c>
      <c r="H6" s="1" t="s">
        <v>20</v>
      </c>
      <c r="I6" s="1" t="s">
        <v>21</v>
      </c>
    </row>
    <row r="7" spans="1:9">
      <c r="A7" s="1">
        <v>6</v>
      </c>
      <c r="B7" s="15">
        <v>43842</v>
      </c>
      <c r="C7" s="16" t="s">
        <v>77</v>
      </c>
      <c r="D7" s="1" t="s">
        <v>37</v>
      </c>
      <c r="E7" s="1" t="str">
        <f t="shared" si="0"/>
        <v>SNN-Cup 6 Øst: Båtsfjordstafetten</v>
      </c>
      <c r="F7" s="13" t="s">
        <v>8</v>
      </c>
      <c r="G7" s="1" t="s">
        <v>103</v>
      </c>
      <c r="H7" s="1" t="s">
        <v>20</v>
      </c>
      <c r="I7" s="1" t="s">
        <v>21</v>
      </c>
    </row>
    <row r="8" spans="1:9">
      <c r="A8" s="1">
        <v>7</v>
      </c>
      <c r="B8" s="15">
        <v>43848</v>
      </c>
      <c r="C8" s="16" t="s">
        <v>79</v>
      </c>
      <c r="D8" s="1" t="s">
        <v>38</v>
      </c>
      <c r="E8" s="1" t="str">
        <f t="shared" si="0"/>
        <v>SNN-Cup 7 Øst: Pokalrennet</v>
      </c>
      <c r="F8" s="13" t="s">
        <v>31</v>
      </c>
      <c r="G8" s="1" t="s">
        <v>103</v>
      </c>
      <c r="H8" s="1" t="s">
        <v>20</v>
      </c>
      <c r="I8" s="1" t="s">
        <v>21</v>
      </c>
    </row>
    <row r="9" spans="1:9">
      <c r="A9" s="1">
        <v>8</v>
      </c>
      <c r="B9" s="15">
        <v>43855</v>
      </c>
      <c r="C9" s="16" t="s">
        <v>81</v>
      </c>
      <c r="D9" s="1" t="s">
        <v>42</v>
      </c>
      <c r="E9" s="1" t="str">
        <f t="shared" si="0"/>
        <v>SNN-Cup 8 Øst: Finnmarksmesterskap - klassisk</v>
      </c>
      <c r="F9" s="13" t="s">
        <v>43</v>
      </c>
      <c r="G9" s="1" t="s">
        <v>103</v>
      </c>
      <c r="H9" s="1" t="s">
        <v>20</v>
      </c>
      <c r="I9" s="1" t="s">
        <v>21</v>
      </c>
    </row>
    <row r="10" spans="1:9">
      <c r="A10" s="1">
        <v>9</v>
      </c>
      <c r="B10" s="15">
        <v>43856</v>
      </c>
      <c r="C10" s="16" t="s">
        <v>83</v>
      </c>
      <c r="D10" s="1" t="s">
        <v>44</v>
      </c>
      <c r="E10" s="1" t="str">
        <f t="shared" si="0"/>
        <v>SNN-Cup 9 Øst: Finnmarksmesterskap - fristil</v>
      </c>
      <c r="F10" s="13" t="s">
        <v>43</v>
      </c>
      <c r="G10" s="1" t="s">
        <v>103</v>
      </c>
      <c r="H10" s="1" t="s">
        <v>20</v>
      </c>
      <c r="I10" s="1" t="s">
        <v>21</v>
      </c>
    </row>
    <row r="11" spans="1:9">
      <c r="A11" s="1">
        <v>10</v>
      </c>
      <c r="B11" s="15">
        <v>43875</v>
      </c>
      <c r="C11" s="16" t="s">
        <v>87</v>
      </c>
      <c r="D11" s="1" t="s">
        <v>48</v>
      </c>
      <c r="E11" s="1" t="str">
        <f t="shared" si="0"/>
        <v>SNN-Cup 10 Øst: KOS-sprinten/Tour Barents</v>
      </c>
      <c r="F11" s="13" t="s">
        <v>49</v>
      </c>
      <c r="G11" s="1" t="s">
        <v>103</v>
      </c>
      <c r="H11" s="1" t="s">
        <v>20</v>
      </c>
      <c r="I11" s="1" t="s">
        <v>21</v>
      </c>
    </row>
    <row r="12" spans="1:9">
      <c r="A12" s="1">
        <v>11</v>
      </c>
      <c r="B12" s="15">
        <v>43876</v>
      </c>
      <c r="C12" s="16" t="s">
        <v>90</v>
      </c>
      <c r="D12" s="1" t="s">
        <v>50</v>
      </c>
      <c r="E12" s="1" t="str">
        <f t="shared" si="0"/>
        <v>SNN-Cup 11 Øst: KOS-rennet 1/Tour Barents</v>
      </c>
      <c r="F12" s="13" t="s">
        <v>49</v>
      </c>
      <c r="G12" s="1" t="s">
        <v>103</v>
      </c>
      <c r="H12" s="1" t="s">
        <v>20</v>
      </c>
      <c r="I12" s="1" t="s">
        <v>21</v>
      </c>
    </row>
    <row r="13" spans="1:9">
      <c r="A13" s="1">
        <v>12</v>
      </c>
      <c r="B13" s="15">
        <v>43877</v>
      </c>
      <c r="C13" s="16" t="s">
        <v>92</v>
      </c>
      <c r="D13" s="1" t="s">
        <v>51</v>
      </c>
      <c r="E13" s="1" t="str">
        <f t="shared" si="0"/>
        <v>SNN-Cup 12 Øst: KOS-rennet 2/Tour Barents</v>
      </c>
      <c r="F13" s="13" t="s">
        <v>49</v>
      </c>
      <c r="G13" s="1" t="s">
        <v>103</v>
      </c>
      <c r="H13" s="1" t="s">
        <v>20</v>
      </c>
      <c r="I13" s="1" t="s">
        <v>21</v>
      </c>
    </row>
    <row r="14" spans="1:9">
      <c r="A14" s="1">
        <v>13</v>
      </c>
      <c r="B14" s="15">
        <v>43890</v>
      </c>
      <c r="C14" s="16" t="s">
        <v>94</v>
      </c>
      <c r="D14" s="1" t="s">
        <v>52</v>
      </c>
      <c r="E14" s="1" t="str">
        <f t="shared" si="0"/>
        <v>SNN-Cup 13 Øst: Finnmarksmesterskap sprint</v>
      </c>
      <c r="F14" s="13" t="s">
        <v>49</v>
      </c>
      <c r="G14" s="1" t="s">
        <v>103</v>
      </c>
      <c r="H14" s="1" t="s">
        <v>20</v>
      </c>
      <c r="I14" s="1" t="s">
        <v>21</v>
      </c>
    </row>
    <row r="15" spans="1:9">
      <c r="A15" s="1">
        <v>14</v>
      </c>
      <c r="B15" s="15">
        <v>43891</v>
      </c>
      <c r="C15" s="16" t="s">
        <v>96</v>
      </c>
      <c r="D15" s="1" t="s">
        <v>53</v>
      </c>
      <c r="E15" s="1" t="str">
        <f t="shared" si="0"/>
        <v>SNN-Cup 14 Øst: Sandnesrennet</v>
      </c>
      <c r="F15" s="13" t="s">
        <v>54</v>
      </c>
      <c r="G15" s="1" t="s">
        <v>103</v>
      </c>
      <c r="H15" s="1" t="s">
        <v>20</v>
      </c>
      <c r="I15" s="1" t="s">
        <v>21</v>
      </c>
    </row>
    <row r="16" spans="1:9">
      <c r="A16" s="1">
        <v>15</v>
      </c>
      <c r="B16" s="15">
        <v>43897</v>
      </c>
      <c r="C16" s="16" t="s">
        <v>99</v>
      </c>
      <c r="D16" s="1" t="s">
        <v>55</v>
      </c>
      <c r="E16" s="1" t="str">
        <f t="shared" si="0"/>
        <v>SNN-Cup 15 Øst: Ilarcrossen</v>
      </c>
      <c r="F16" s="13" t="s">
        <v>56</v>
      </c>
      <c r="G16" s="1" t="s">
        <v>103</v>
      </c>
      <c r="H16" s="1" t="s">
        <v>20</v>
      </c>
      <c r="I16" s="1" t="s">
        <v>21</v>
      </c>
    </row>
    <row r="17" spans="1:9">
      <c r="A17" s="1">
        <v>16</v>
      </c>
      <c r="B17" s="15">
        <v>43903</v>
      </c>
      <c r="C17" s="16" t="s">
        <v>101</v>
      </c>
      <c r="D17" s="1" t="s">
        <v>57</v>
      </c>
      <c r="E17" s="1" t="str">
        <f t="shared" si="0"/>
        <v>SNN-Cup 16 Øst: Polarrennet</v>
      </c>
      <c r="F17" s="13" t="s">
        <v>29</v>
      </c>
      <c r="G17" s="1" t="s">
        <v>103</v>
      </c>
      <c r="H17" s="1" t="s">
        <v>20</v>
      </c>
      <c r="I17" s="1" t="s">
        <v>21</v>
      </c>
    </row>
    <row r="18" spans="1:9">
      <c r="A18" s="1">
        <v>17</v>
      </c>
      <c r="B18" s="15">
        <v>43904</v>
      </c>
      <c r="C18" s="16" t="s">
        <v>104</v>
      </c>
      <c r="D18" s="1" t="s">
        <v>58</v>
      </c>
      <c r="E18" s="1" t="str">
        <f t="shared" si="0"/>
        <v>SNN-Cup 17 Øst: Polarcrossen</v>
      </c>
      <c r="F18" s="13" t="s">
        <v>29</v>
      </c>
      <c r="G18" s="1" t="s">
        <v>103</v>
      </c>
      <c r="H18" s="1" t="s">
        <v>20</v>
      </c>
      <c r="I18" s="1" t="s">
        <v>21</v>
      </c>
    </row>
    <row r="19" spans="1:9">
      <c r="A19" s="1">
        <v>18</v>
      </c>
      <c r="B19" s="15">
        <v>43918</v>
      </c>
      <c r="C19" s="16" t="s">
        <v>105</v>
      </c>
      <c r="D19" s="1" t="s">
        <v>59</v>
      </c>
      <c r="E19" s="1" t="str">
        <f t="shared" si="0"/>
        <v>SNN-Cup 18 Øst: Solrennet</v>
      </c>
      <c r="F19" s="13" t="s">
        <v>23</v>
      </c>
      <c r="G19" s="1" t="s">
        <v>103</v>
      </c>
      <c r="H19" s="1" t="s">
        <v>20</v>
      </c>
      <c r="I19" s="1" t="s">
        <v>21</v>
      </c>
    </row>
    <row r="20" spans="1:9">
      <c r="A20" s="1">
        <v>19</v>
      </c>
      <c r="B20" s="15">
        <v>43938</v>
      </c>
      <c r="C20" s="16" t="s">
        <v>106</v>
      </c>
      <c r="D20" s="1" t="s">
        <v>100</v>
      </c>
      <c r="E20" s="1" t="str">
        <f t="shared" si="0"/>
        <v>SNN-Cup 19 Øst: SNN-cup - sonefinale øst-vest</v>
      </c>
      <c r="F20" s="13" t="s">
        <v>19</v>
      </c>
      <c r="G20" s="1" t="s">
        <v>103</v>
      </c>
      <c r="H20" s="1" t="s">
        <v>20</v>
      </c>
      <c r="I20" s="1" t="s">
        <v>21</v>
      </c>
    </row>
    <row r="21" spans="1:9">
      <c r="B21" s="15"/>
      <c r="C21" s="16"/>
    </row>
    <row r="22" spans="1:9">
      <c r="B22" s="15"/>
      <c r="C22" s="16"/>
    </row>
    <row r="23" spans="1:9">
      <c r="B23" s="15"/>
      <c r="C23" s="16"/>
    </row>
    <row r="24" spans="1:9">
      <c r="B24" s="15"/>
      <c r="C24" s="16"/>
    </row>
    <row r="25" spans="1:9">
      <c r="B25" s="15"/>
      <c r="C25" s="16"/>
    </row>
    <row r="26" spans="1:9">
      <c r="B26" s="15"/>
      <c r="C26" s="16"/>
    </row>
    <row r="27" spans="1:9">
      <c r="B27" s="15"/>
      <c r="C27" s="16"/>
    </row>
    <row r="28" spans="1:9">
      <c r="B28" s="15"/>
      <c r="C28" s="16"/>
    </row>
    <row r="29" spans="1:9">
      <c r="B29" s="15"/>
      <c r="C29" s="16"/>
    </row>
    <row r="30" spans="1:9">
      <c r="B30" s="15"/>
      <c r="C30" s="16"/>
    </row>
    <row r="31" spans="1:9">
      <c r="B31" s="15"/>
      <c r="C31" s="16"/>
    </row>
    <row r="32" spans="1:9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</sheetData>
  <autoFilter ref="B1:I20" xr:uid="{00000000-0009-0000-0000-000003000000}"/>
  <conditionalFormatting sqref="D2:D35">
    <cfRule type="duplicateValues" dxfId="0" priority="1"/>
  </conditionalFormatting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U27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5.5" style="1" customWidth="1"/>
    <col min="4" max="4" width="25.6640625" style="1" bestFit="1" customWidth="1"/>
    <col min="5" max="5" width="16" style="1" customWidth="1"/>
    <col min="6" max="20" width="12.6640625" style="1" customWidth="1"/>
    <col min="21" max="16384" width="11.5" style="1"/>
  </cols>
  <sheetData>
    <row r="1" spans="1:21" ht="26">
      <c r="A1" s="2"/>
      <c r="B1" s="4" t="s">
        <v>107</v>
      </c>
      <c r="H1" s="23"/>
    </row>
    <row r="2" spans="1:21" s="21" customFormat="1" ht="21">
      <c r="B2" s="22" t="s">
        <v>1</v>
      </c>
      <c r="C2" s="20" t="s">
        <v>108</v>
      </c>
    </row>
    <row r="3" spans="1:21" ht="21">
      <c r="B3" s="26"/>
    </row>
    <row r="4" spans="1:21" ht="158.25" customHeight="1">
      <c r="A4" s="146" t="s">
        <v>109</v>
      </c>
      <c r="B4" s="147"/>
      <c r="C4" s="147"/>
      <c r="D4" s="147"/>
      <c r="E4" s="148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</row>
    <row r="5" spans="1:21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 t="s">
        <v>7</v>
      </c>
    </row>
    <row r="6" spans="1:21">
      <c r="A6" s="9">
        <v>100</v>
      </c>
      <c r="B6" s="3"/>
      <c r="C6" s="33" t="s">
        <v>113</v>
      </c>
      <c r="D6" s="33" t="s">
        <v>25</v>
      </c>
      <c r="E6" s="35">
        <f t="shared" ref="E6:E27" si="0">SUM(F6:T6)</f>
        <v>6</v>
      </c>
      <c r="F6" s="27"/>
      <c r="G6" s="27"/>
      <c r="H6" s="27">
        <v>1</v>
      </c>
      <c r="I6" s="27"/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/>
      <c r="Q6" s="27"/>
      <c r="R6" s="27">
        <v>1</v>
      </c>
      <c r="S6" s="27"/>
      <c r="T6" s="27"/>
      <c r="U6" s="33">
        <f t="shared" ref="U6:U27" si="1">+COUNT(F6:T6)</f>
        <v>6</v>
      </c>
    </row>
    <row r="7" spans="1:21">
      <c r="A7" s="9">
        <v>80</v>
      </c>
      <c r="B7" s="3"/>
      <c r="C7" s="33" t="s">
        <v>114</v>
      </c>
      <c r="D7" s="33" t="s">
        <v>98</v>
      </c>
      <c r="E7" s="35">
        <f t="shared" si="0"/>
        <v>4</v>
      </c>
      <c r="F7" s="27">
        <v>1</v>
      </c>
      <c r="G7" s="27"/>
      <c r="H7" s="27">
        <v>1</v>
      </c>
      <c r="I7" s="27"/>
      <c r="J7" s="27"/>
      <c r="K7" s="27"/>
      <c r="L7" s="27"/>
      <c r="M7" s="27"/>
      <c r="N7" s="27">
        <v>1</v>
      </c>
      <c r="O7" s="27">
        <v>1</v>
      </c>
      <c r="P7" s="31"/>
      <c r="Q7" s="27"/>
      <c r="R7" s="27"/>
      <c r="S7" s="27"/>
      <c r="T7" s="27"/>
      <c r="U7" s="33">
        <f t="shared" si="1"/>
        <v>4</v>
      </c>
    </row>
    <row r="8" spans="1:21">
      <c r="A8" s="9">
        <v>60</v>
      </c>
      <c r="B8" s="3"/>
      <c r="C8" s="33" t="s">
        <v>115</v>
      </c>
      <c r="D8" s="33" t="s">
        <v>25</v>
      </c>
      <c r="E8" s="35">
        <f t="shared" si="0"/>
        <v>4</v>
      </c>
      <c r="F8" s="27"/>
      <c r="G8" s="27"/>
      <c r="H8" s="27">
        <v>1</v>
      </c>
      <c r="I8" s="27"/>
      <c r="J8" s="27">
        <v>1</v>
      </c>
      <c r="K8" s="27">
        <v>1</v>
      </c>
      <c r="L8" s="27"/>
      <c r="M8" s="27"/>
      <c r="N8" s="27"/>
      <c r="O8" s="31"/>
      <c r="P8" s="3"/>
      <c r="Q8" s="27">
        <v>1</v>
      </c>
      <c r="R8" s="27"/>
      <c r="S8" s="27"/>
      <c r="T8" s="27"/>
      <c r="U8" s="33">
        <f t="shared" si="1"/>
        <v>4</v>
      </c>
    </row>
    <row r="9" spans="1:21">
      <c r="A9" s="9">
        <v>50</v>
      </c>
      <c r="B9" s="3"/>
      <c r="C9" s="34" t="s">
        <v>116</v>
      </c>
      <c r="D9" s="34" t="s">
        <v>40</v>
      </c>
      <c r="E9" s="35">
        <f t="shared" si="0"/>
        <v>3</v>
      </c>
      <c r="F9" s="27"/>
      <c r="G9" s="27"/>
      <c r="H9" s="27"/>
      <c r="I9" s="27"/>
      <c r="J9" s="27"/>
      <c r="K9" s="27">
        <v>1</v>
      </c>
      <c r="L9" s="27"/>
      <c r="M9" s="27"/>
      <c r="N9" s="27">
        <v>1</v>
      </c>
      <c r="O9" s="27">
        <v>1</v>
      </c>
      <c r="P9" s="27"/>
      <c r="Q9" s="3"/>
      <c r="R9" s="27"/>
      <c r="S9" s="27"/>
      <c r="T9" s="27"/>
      <c r="U9" s="33">
        <f t="shared" si="1"/>
        <v>3</v>
      </c>
    </row>
    <row r="10" spans="1:21">
      <c r="A10" s="9">
        <v>45</v>
      </c>
      <c r="B10" s="3"/>
      <c r="C10" s="3" t="s">
        <v>117</v>
      </c>
      <c r="D10" s="3" t="s">
        <v>118</v>
      </c>
      <c r="E10" s="27">
        <f t="shared" si="0"/>
        <v>2</v>
      </c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Q10" s="27"/>
      <c r="R10" s="27"/>
      <c r="S10" s="27"/>
      <c r="T10" s="27">
        <v>1</v>
      </c>
      <c r="U10" s="3">
        <f t="shared" si="1"/>
        <v>2</v>
      </c>
    </row>
    <row r="11" spans="1:21">
      <c r="A11" s="9">
        <v>40</v>
      </c>
      <c r="B11" s="3"/>
      <c r="C11" s="33" t="s">
        <v>119</v>
      </c>
      <c r="D11" s="33" t="s">
        <v>19</v>
      </c>
      <c r="E11" s="35">
        <f t="shared" si="0"/>
        <v>2</v>
      </c>
      <c r="F11" s="27">
        <v>1</v>
      </c>
      <c r="G11" s="27"/>
      <c r="H11" s="27"/>
      <c r="I11" s="27"/>
      <c r="J11" s="27"/>
      <c r="K11" s="27"/>
      <c r="L11" s="27"/>
      <c r="M11" s="27"/>
      <c r="N11" s="27"/>
      <c r="O11" s="3"/>
      <c r="P11" s="27"/>
      <c r="Q11" s="27"/>
      <c r="R11" s="27"/>
      <c r="S11" s="27"/>
      <c r="T11" s="27">
        <v>1</v>
      </c>
      <c r="U11" s="33">
        <f t="shared" si="1"/>
        <v>2</v>
      </c>
    </row>
    <row r="12" spans="1:21">
      <c r="A12" s="9">
        <v>36</v>
      </c>
      <c r="B12" s="3"/>
      <c r="C12" s="34" t="s">
        <v>120</v>
      </c>
      <c r="D12" s="34"/>
      <c r="E12" s="35">
        <f t="shared" si="0"/>
        <v>1</v>
      </c>
      <c r="F12" s="27"/>
      <c r="G12" s="27"/>
      <c r="H12" s="28"/>
      <c r="I12" s="27"/>
      <c r="J12" s="27"/>
      <c r="K12" s="27"/>
      <c r="L12" s="27"/>
      <c r="M12" s="27"/>
      <c r="N12" s="27"/>
      <c r="O12" s="27"/>
      <c r="P12" s="27"/>
      <c r="Q12" s="27"/>
      <c r="R12" s="27">
        <v>1</v>
      </c>
      <c r="S12" s="27"/>
      <c r="T12" s="27"/>
      <c r="U12" s="33">
        <f t="shared" si="1"/>
        <v>1</v>
      </c>
    </row>
    <row r="13" spans="1:21">
      <c r="A13" s="9">
        <v>32</v>
      </c>
      <c r="B13" s="3"/>
      <c r="C13" s="34" t="s">
        <v>121</v>
      </c>
      <c r="D13" s="34" t="s">
        <v>40</v>
      </c>
      <c r="E13" s="35">
        <f t="shared" si="0"/>
        <v>1</v>
      </c>
      <c r="F13" s="28"/>
      <c r="G13" s="27"/>
      <c r="H13" s="27"/>
      <c r="I13" s="27"/>
      <c r="J13" s="27">
        <v>1</v>
      </c>
      <c r="K13" s="27"/>
      <c r="L13" s="27"/>
      <c r="M13" s="27"/>
      <c r="N13" s="27"/>
      <c r="O13" s="27"/>
      <c r="P13" s="27"/>
      <c r="Q13" s="31"/>
      <c r="R13" s="27"/>
      <c r="S13" s="27"/>
      <c r="T13" s="27"/>
      <c r="U13" s="33">
        <f t="shared" si="1"/>
        <v>1</v>
      </c>
    </row>
    <row r="14" spans="1:21">
      <c r="A14" s="9">
        <v>29</v>
      </c>
      <c r="B14" s="3"/>
      <c r="C14" s="33" t="s">
        <v>122</v>
      </c>
      <c r="D14" s="33" t="s">
        <v>98</v>
      </c>
      <c r="E14" s="27">
        <f t="shared" si="0"/>
        <v>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>
        <v>1</v>
      </c>
      <c r="T14" s="27"/>
      <c r="U14" s="33">
        <f t="shared" si="1"/>
        <v>1</v>
      </c>
    </row>
    <row r="15" spans="1:21">
      <c r="A15" s="9">
        <v>26</v>
      </c>
      <c r="B15" s="3"/>
      <c r="C15" s="33" t="s">
        <v>123</v>
      </c>
      <c r="D15" s="33" t="s">
        <v>98</v>
      </c>
      <c r="E15" s="27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33">
        <f t="shared" si="1"/>
        <v>1</v>
      </c>
    </row>
    <row r="16" spans="1:21">
      <c r="A16" s="9">
        <v>24</v>
      </c>
      <c r="B16" s="3"/>
      <c r="C16" s="3" t="s">
        <v>124</v>
      </c>
      <c r="D16" s="3" t="s">
        <v>125</v>
      </c>
      <c r="E16" s="27">
        <f t="shared" si="0"/>
        <v>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v>1</v>
      </c>
      <c r="U16" s="3">
        <f t="shared" si="1"/>
        <v>1</v>
      </c>
    </row>
    <row r="17" spans="1:21">
      <c r="A17" s="9">
        <v>22</v>
      </c>
      <c r="B17" s="3"/>
      <c r="C17" s="3"/>
      <c r="D17" s="3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">
        <f t="shared" si="1"/>
        <v>0</v>
      </c>
    </row>
    <row r="18" spans="1:21">
      <c r="A18" s="9">
        <v>20</v>
      </c>
      <c r="B18" s="3"/>
      <c r="C18" s="3"/>
      <c r="D18" s="3"/>
      <c r="E18" s="27">
        <f t="shared" si="0"/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">
        <f t="shared" si="1"/>
        <v>0</v>
      </c>
    </row>
    <row r="19" spans="1:21">
      <c r="A19" s="9">
        <v>18</v>
      </c>
      <c r="B19" s="3"/>
      <c r="C19" s="3"/>
      <c r="D19" s="3"/>
      <c r="E19" s="27">
        <f t="shared" si="0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3">
        <f t="shared" si="1"/>
        <v>0</v>
      </c>
    </row>
    <row r="20" spans="1:21">
      <c r="A20" s="9">
        <v>16</v>
      </c>
      <c r="B20" s="3"/>
      <c r="C20" s="3"/>
      <c r="D20" s="3"/>
      <c r="E20" s="27">
        <f t="shared" si="0"/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3">
        <f t="shared" si="1"/>
        <v>0</v>
      </c>
    </row>
    <row r="21" spans="1:21">
      <c r="A21" s="9">
        <v>15</v>
      </c>
      <c r="B21" s="3"/>
      <c r="C21" s="3"/>
      <c r="D21" s="3"/>
      <c r="E21" s="27">
        <f t="shared" si="0"/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3">
        <f t="shared" si="1"/>
        <v>0</v>
      </c>
    </row>
    <row r="22" spans="1:21">
      <c r="A22" s="9">
        <v>14</v>
      </c>
      <c r="B22" s="3"/>
      <c r="C22" s="3"/>
      <c r="D22" s="3"/>
      <c r="E22" s="27">
        <f t="shared" si="0"/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">
        <f t="shared" si="1"/>
        <v>0</v>
      </c>
    </row>
    <row r="23" spans="1:21">
      <c r="A23" s="9">
        <v>13</v>
      </c>
      <c r="B23" s="3"/>
      <c r="C23" s="3"/>
      <c r="D23" s="3"/>
      <c r="E23" s="27">
        <f t="shared" si="0"/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3">
        <f t="shared" si="1"/>
        <v>0</v>
      </c>
    </row>
    <row r="24" spans="1:21">
      <c r="A24" s="9">
        <v>12</v>
      </c>
      <c r="B24" s="3"/>
      <c r="C24" s="3"/>
      <c r="D24" s="3"/>
      <c r="E24" s="27">
        <f t="shared" si="0"/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3">
        <f t="shared" si="1"/>
        <v>0</v>
      </c>
    </row>
    <row r="25" spans="1:21">
      <c r="A25" s="9">
        <v>11</v>
      </c>
      <c r="B25" s="3"/>
      <c r="C25" s="3"/>
      <c r="D25" s="3"/>
      <c r="E25" s="27">
        <f t="shared" si="0"/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3">
        <f t="shared" si="1"/>
        <v>0</v>
      </c>
    </row>
    <row r="26" spans="1:21">
      <c r="A26" s="9">
        <v>10</v>
      </c>
      <c r="B26" s="3"/>
      <c r="C26" s="3"/>
      <c r="D26" s="3"/>
      <c r="E26" s="27">
        <f t="shared" si="0"/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3">
        <f t="shared" si="1"/>
        <v>0</v>
      </c>
    </row>
    <row r="27" spans="1:21">
      <c r="A27" s="9">
        <v>9</v>
      </c>
      <c r="B27" s="3"/>
      <c r="C27" s="3"/>
      <c r="D27" s="3"/>
      <c r="E27" s="27">
        <f t="shared" si="0"/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3">
        <f t="shared" si="1"/>
        <v>0</v>
      </c>
    </row>
  </sheetData>
  <sortState xmlns:xlrd2="http://schemas.microsoft.com/office/spreadsheetml/2017/richdata2" ref="C6:U27">
    <sortCondition descending="1" ref="U6:U27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V27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0.6640625" style="1" customWidth="1"/>
    <col min="4" max="4" width="25.6640625" style="1" bestFit="1" customWidth="1"/>
    <col min="5" max="5" width="11.5" style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</row>
    <row r="2" spans="1:22" s="21" customFormat="1" ht="21">
      <c r="B2" s="22" t="s">
        <v>1</v>
      </c>
      <c r="C2" s="20" t="s">
        <v>127</v>
      </c>
    </row>
    <row r="3" spans="1:22" ht="21">
      <c r="B3" s="26"/>
    </row>
    <row r="4" spans="1:22" ht="140.25" customHeight="1">
      <c r="A4" s="146" t="s">
        <v>128</v>
      </c>
      <c r="B4" s="147"/>
      <c r="C4" s="147"/>
      <c r="D4" s="147"/>
      <c r="E4" s="148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129</v>
      </c>
      <c r="D6" s="33" t="s">
        <v>74</v>
      </c>
      <c r="E6" s="35">
        <f t="shared" ref="E6:E26" si="0">SUM(F6:T6)</f>
        <v>10</v>
      </c>
      <c r="F6" s="27">
        <v>1</v>
      </c>
      <c r="G6" s="27"/>
      <c r="H6" s="27">
        <v>1</v>
      </c>
      <c r="I6" s="27">
        <v>1</v>
      </c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/>
      <c r="Q6" s="31">
        <v>1</v>
      </c>
      <c r="R6" s="27"/>
      <c r="S6" s="27">
        <v>1</v>
      </c>
      <c r="T6" s="27">
        <v>1</v>
      </c>
      <c r="U6" s="27"/>
      <c r="V6" s="33">
        <f t="shared" ref="V6:V26" si="1">+COUNT(F6:T6)</f>
        <v>10</v>
      </c>
    </row>
    <row r="7" spans="1:22">
      <c r="A7" s="9">
        <v>80</v>
      </c>
      <c r="B7" s="3"/>
      <c r="C7" s="33" t="s">
        <v>130</v>
      </c>
      <c r="D7" s="33" t="s">
        <v>74</v>
      </c>
      <c r="E7" s="35">
        <f t="shared" si="0"/>
        <v>7</v>
      </c>
      <c r="F7" s="27">
        <v>1</v>
      </c>
      <c r="G7" s="27"/>
      <c r="H7" s="27"/>
      <c r="I7" s="27">
        <v>1</v>
      </c>
      <c r="J7" s="27"/>
      <c r="K7" s="27">
        <v>1</v>
      </c>
      <c r="L7" s="27"/>
      <c r="M7" s="27"/>
      <c r="N7" s="27">
        <v>1</v>
      </c>
      <c r="O7" s="27">
        <v>1</v>
      </c>
      <c r="P7" s="27"/>
      <c r="Q7" s="27"/>
      <c r="R7" s="27"/>
      <c r="S7" s="27">
        <v>1</v>
      </c>
      <c r="T7" s="27">
        <v>1</v>
      </c>
      <c r="U7" s="27"/>
      <c r="V7" s="33">
        <f t="shared" si="1"/>
        <v>7</v>
      </c>
    </row>
    <row r="8" spans="1:22">
      <c r="A8" s="9">
        <v>60</v>
      </c>
      <c r="B8" s="3"/>
      <c r="C8" s="33" t="s">
        <v>131</v>
      </c>
      <c r="D8" s="33" t="s">
        <v>40</v>
      </c>
      <c r="E8" s="35">
        <f t="shared" si="0"/>
        <v>6</v>
      </c>
      <c r="F8" s="27"/>
      <c r="G8" s="27"/>
      <c r="H8" s="27">
        <v>1</v>
      </c>
      <c r="I8" s="27"/>
      <c r="J8" s="27">
        <v>1</v>
      </c>
      <c r="K8" s="27">
        <v>1</v>
      </c>
      <c r="L8" s="27"/>
      <c r="M8" s="27"/>
      <c r="N8" s="27">
        <v>1</v>
      </c>
      <c r="O8" s="27"/>
      <c r="P8" s="27"/>
      <c r="Q8" s="27"/>
      <c r="R8" s="27"/>
      <c r="S8" s="27">
        <v>1</v>
      </c>
      <c r="T8" s="27">
        <v>1</v>
      </c>
      <c r="U8" s="27"/>
      <c r="V8" s="33">
        <f t="shared" si="1"/>
        <v>6</v>
      </c>
    </row>
    <row r="9" spans="1:22">
      <c r="A9" s="9">
        <v>50</v>
      </c>
      <c r="B9" s="3"/>
      <c r="C9" s="33" t="s">
        <v>132</v>
      </c>
      <c r="D9" s="33" t="s">
        <v>25</v>
      </c>
      <c r="E9" s="35">
        <f t="shared" si="0"/>
        <v>4</v>
      </c>
      <c r="F9" s="27"/>
      <c r="G9" s="27"/>
      <c r="H9" s="27">
        <v>1</v>
      </c>
      <c r="I9" s="27">
        <v>1</v>
      </c>
      <c r="J9" s="27"/>
      <c r="K9" s="27"/>
      <c r="L9" s="27"/>
      <c r="M9" s="27"/>
      <c r="N9" s="27"/>
      <c r="O9" s="27"/>
      <c r="P9" s="27">
        <v>1</v>
      </c>
      <c r="Q9" s="27">
        <v>1</v>
      </c>
      <c r="R9" s="27"/>
      <c r="S9" s="27"/>
      <c r="T9" s="27"/>
      <c r="U9" s="27"/>
      <c r="V9" s="33">
        <f t="shared" si="1"/>
        <v>4</v>
      </c>
    </row>
    <row r="10" spans="1:22">
      <c r="A10" s="9">
        <v>45</v>
      </c>
      <c r="B10" s="3"/>
      <c r="C10" s="3" t="s">
        <v>133</v>
      </c>
      <c r="D10" s="3" t="s">
        <v>118</v>
      </c>
      <c r="E10" s="27">
        <f t="shared" si="0"/>
        <v>3</v>
      </c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P10" s="27">
        <v>1</v>
      </c>
      <c r="Q10" s="3"/>
      <c r="R10" s="27"/>
      <c r="S10" s="27"/>
      <c r="T10" s="27">
        <v>1</v>
      </c>
      <c r="U10" s="27"/>
      <c r="V10" s="3">
        <f t="shared" si="1"/>
        <v>3</v>
      </c>
    </row>
    <row r="11" spans="1:22">
      <c r="A11" s="9">
        <v>40</v>
      </c>
      <c r="B11" s="3"/>
      <c r="C11" s="3" t="s">
        <v>134</v>
      </c>
      <c r="D11" s="3" t="s">
        <v>118</v>
      </c>
      <c r="E11" s="27">
        <f t="shared" si="0"/>
        <v>3</v>
      </c>
      <c r="F11" s="27"/>
      <c r="G11" s="27"/>
      <c r="H11" s="27"/>
      <c r="I11" s="27"/>
      <c r="J11" s="27"/>
      <c r="K11" s="27"/>
      <c r="L11" s="27"/>
      <c r="M11" s="27"/>
      <c r="N11" s="27">
        <v>1</v>
      </c>
      <c r="O11" s="27">
        <v>1</v>
      </c>
      <c r="P11" s="27"/>
      <c r="Q11" s="27"/>
      <c r="R11" s="27"/>
      <c r="S11" s="27"/>
      <c r="T11" s="27">
        <v>1</v>
      </c>
      <c r="U11" s="27"/>
      <c r="V11" s="3">
        <f t="shared" si="1"/>
        <v>3</v>
      </c>
    </row>
    <row r="12" spans="1:22">
      <c r="A12" s="9">
        <v>36</v>
      </c>
      <c r="B12" s="3"/>
      <c r="C12" s="33" t="s">
        <v>135</v>
      </c>
      <c r="D12" s="33" t="s">
        <v>40</v>
      </c>
      <c r="E12" s="35">
        <f t="shared" si="0"/>
        <v>2</v>
      </c>
      <c r="F12" s="27"/>
      <c r="G12" s="27"/>
      <c r="H12" s="27"/>
      <c r="I12" s="27"/>
      <c r="J12" s="27">
        <v>1</v>
      </c>
      <c r="K12" s="27">
        <v>1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3">
        <f t="shared" si="1"/>
        <v>2</v>
      </c>
    </row>
    <row r="13" spans="1:22">
      <c r="A13" s="9">
        <v>32</v>
      </c>
      <c r="B13" s="3"/>
      <c r="C13" s="34" t="s">
        <v>136</v>
      </c>
      <c r="D13" s="34" t="s">
        <v>74</v>
      </c>
      <c r="E13" s="35">
        <f t="shared" si="0"/>
        <v>1</v>
      </c>
      <c r="F13" s="27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"/>
      <c r="R13" s="27"/>
      <c r="S13" s="27"/>
      <c r="T13" s="27"/>
      <c r="U13" s="27"/>
      <c r="V13" s="33">
        <f t="shared" si="1"/>
        <v>1</v>
      </c>
    </row>
    <row r="14" spans="1:22">
      <c r="A14" s="9">
        <v>29</v>
      </c>
      <c r="B14" s="3"/>
      <c r="C14" s="36" t="s">
        <v>137</v>
      </c>
      <c r="D14" s="33" t="s">
        <v>40</v>
      </c>
      <c r="E14" s="35">
        <f t="shared" si="0"/>
        <v>1</v>
      </c>
      <c r="F14" s="27"/>
      <c r="G14" s="27"/>
      <c r="H14" s="27"/>
      <c r="I14" s="27"/>
      <c r="J14" s="27"/>
      <c r="K14" s="27">
        <v>1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3">
        <f t="shared" si="1"/>
        <v>1</v>
      </c>
    </row>
    <row r="15" spans="1:22">
      <c r="A15" s="9">
        <v>26</v>
      </c>
      <c r="B15" s="3"/>
      <c r="C15" s="33" t="s">
        <v>138</v>
      </c>
      <c r="D15" s="33" t="s">
        <v>74</v>
      </c>
      <c r="E15" s="35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27"/>
      <c r="V15" s="33">
        <f t="shared" si="1"/>
        <v>1</v>
      </c>
    </row>
    <row r="16" spans="1:22">
      <c r="A16" s="9">
        <v>24</v>
      </c>
      <c r="B16" s="3"/>
      <c r="C16" s="29"/>
      <c r="D16" s="29"/>
      <c r="E16" s="27">
        <f t="shared" si="0"/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28"/>
      <c r="Q16" s="27"/>
      <c r="R16" s="27"/>
      <c r="S16" s="27"/>
      <c r="T16" s="27"/>
      <c r="U16" s="27"/>
      <c r="V16" s="3">
        <f t="shared" si="1"/>
        <v>0</v>
      </c>
    </row>
    <row r="17" spans="1:22">
      <c r="A17" s="9">
        <v>22</v>
      </c>
      <c r="B17" s="3"/>
      <c r="C17" s="24"/>
      <c r="D17" s="24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8"/>
      <c r="S17" s="27"/>
      <c r="T17" s="27"/>
      <c r="U17" s="27"/>
      <c r="V17" s="3">
        <f t="shared" si="1"/>
        <v>0</v>
      </c>
    </row>
    <row r="18" spans="1:22">
      <c r="A18" s="9">
        <v>20</v>
      </c>
      <c r="B18" s="3"/>
      <c r="C18" s="24"/>
      <c r="D18" s="24"/>
      <c r="E18" s="27">
        <f t="shared" si="0"/>
        <v>0</v>
      </c>
      <c r="F18" s="27"/>
      <c r="G18" s="2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">
        <f t="shared" si="1"/>
        <v>0</v>
      </c>
    </row>
    <row r="19" spans="1:22">
      <c r="A19" s="9">
        <v>18</v>
      </c>
      <c r="B19" s="3"/>
      <c r="C19" s="24"/>
      <c r="D19" s="24"/>
      <c r="E19" s="27">
        <f t="shared" si="0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7"/>
      <c r="S19" s="27"/>
      <c r="T19" s="27"/>
      <c r="U19" s="27"/>
      <c r="V19" s="3">
        <f t="shared" si="1"/>
        <v>0</v>
      </c>
    </row>
    <row r="20" spans="1:22">
      <c r="A20" s="9">
        <v>16</v>
      </c>
      <c r="B20" s="3"/>
      <c r="C20" s="3"/>
      <c r="D20" s="3"/>
      <c r="E20" s="27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1"/>
        <v>0</v>
      </c>
    </row>
    <row r="21" spans="1:22">
      <c r="A21" s="9">
        <v>15</v>
      </c>
      <c r="B21" s="3"/>
      <c r="C21" s="3"/>
      <c r="D21" s="3"/>
      <c r="E21" s="27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1"/>
        <v>0</v>
      </c>
    </row>
    <row r="22" spans="1:22">
      <c r="A22" s="9">
        <v>14</v>
      </c>
      <c r="B22" s="3"/>
      <c r="C22" s="3"/>
      <c r="D22" s="3"/>
      <c r="E22" s="27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 t="shared" si="1"/>
        <v>0</v>
      </c>
    </row>
    <row r="23" spans="1:22">
      <c r="A23" s="9">
        <v>13</v>
      </c>
      <c r="B23" s="3"/>
      <c r="C23" s="3"/>
      <c r="D23" s="3"/>
      <c r="E23" s="27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>
        <f t="shared" si="1"/>
        <v>0</v>
      </c>
    </row>
    <row r="24" spans="1:22">
      <c r="A24" s="9">
        <v>12</v>
      </c>
      <c r="B24" s="3"/>
      <c r="C24" s="3"/>
      <c r="D24" s="3"/>
      <c r="E24" s="27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f t="shared" si="1"/>
        <v>0</v>
      </c>
    </row>
    <row r="25" spans="1:22">
      <c r="A25" s="9">
        <v>11</v>
      </c>
      <c r="B25" s="3"/>
      <c r="C25" s="3"/>
      <c r="D25" s="3"/>
      <c r="E25" s="27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f t="shared" si="1"/>
        <v>0</v>
      </c>
    </row>
    <row r="26" spans="1:22">
      <c r="A26" s="9">
        <v>10</v>
      </c>
      <c r="B26" s="3"/>
      <c r="C26" s="3"/>
      <c r="D26" s="3"/>
      <c r="E26" s="27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f t="shared" si="1"/>
        <v>0</v>
      </c>
    </row>
    <row r="27" spans="1:22">
      <c r="V27" s="3"/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V26"/>
  <sheetViews>
    <sheetView zoomScale="85" zoomScaleNormal="85" workbookViewId="0">
      <pane xSplit="5" ySplit="6" topLeftCell="F7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6.6640625" style="1" customWidth="1"/>
    <col min="4" max="4" width="21.6640625" style="1" customWidth="1"/>
    <col min="5" max="5" width="14.5" style="1" customWidth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  <c r="H1" s="23"/>
    </row>
    <row r="2" spans="1:22" s="21" customFormat="1" ht="21">
      <c r="B2" s="22" t="s">
        <v>1</v>
      </c>
      <c r="C2" s="20" t="s">
        <v>139</v>
      </c>
    </row>
    <row r="3" spans="1:22">
      <c r="B3" s="25"/>
    </row>
    <row r="4" spans="1:22" ht="158.25" customHeight="1">
      <c r="A4" s="146" t="s">
        <v>128</v>
      </c>
      <c r="B4" s="147"/>
      <c r="C4" s="147"/>
      <c r="D4" s="147"/>
      <c r="E4" s="148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140</v>
      </c>
      <c r="D6" s="33" t="s">
        <v>46</v>
      </c>
      <c r="E6" s="27">
        <f>SUM(F6:T6)</f>
        <v>6</v>
      </c>
      <c r="F6" s="27"/>
      <c r="G6" s="27"/>
      <c r="H6" s="27">
        <v>1</v>
      </c>
      <c r="I6" s="27"/>
      <c r="J6" s="27">
        <v>1</v>
      </c>
      <c r="K6" s="27">
        <v>1</v>
      </c>
      <c r="L6" s="27"/>
      <c r="M6" s="27"/>
      <c r="N6" s="27"/>
      <c r="O6" s="27">
        <v>1</v>
      </c>
      <c r="P6" s="27">
        <v>1</v>
      </c>
      <c r="Q6" s="27">
        <v>1</v>
      </c>
      <c r="R6" s="27"/>
      <c r="S6" s="27"/>
      <c r="T6" s="27"/>
      <c r="U6" s="27"/>
      <c r="V6" s="35">
        <f>+COUNT(F6:T6)</f>
        <v>6</v>
      </c>
    </row>
    <row r="7" spans="1:22">
      <c r="A7" s="9">
        <v>80</v>
      </c>
      <c r="B7" s="3"/>
      <c r="C7" s="33" t="s">
        <v>141</v>
      </c>
      <c r="D7" s="33" t="s">
        <v>25</v>
      </c>
      <c r="E7" s="27">
        <f t="shared" ref="E7:E16" si="0">SUM(F7:T7)</f>
        <v>6</v>
      </c>
      <c r="F7" s="27"/>
      <c r="G7" s="27"/>
      <c r="H7" s="27"/>
      <c r="I7" s="27">
        <v>1</v>
      </c>
      <c r="J7" s="27">
        <v>1</v>
      </c>
      <c r="K7" s="27">
        <v>1</v>
      </c>
      <c r="L7" s="27"/>
      <c r="M7" s="27"/>
      <c r="N7" s="27">
        <v>1</v>
      </c>
      <c r="O7" s="27">
        <v>1</v>
      </c>
      <c r="P7" s="27"/>
      <c r="Q7" s="27"/>
      <c r="R7" s="27"/>
      <c r="S7" s="27"/>
      <c r="T7" s="27">
        <v>1</v>
      </c>
      <c r="U7" s="27"/>
      <c r="V7" s="35">
        <f t="shared" ref="V7:V26" si="1">+COUNT(F7:T7)</f>
        <v>6</v>
      </c>
    </row>
    <row r="8" spans="1:22">
      <c r="A8" s="9">
        <v>60</v>
      </c>
      <c r="B8" s="3"/>
      <c r="C8" s="33" t="s">
        <v>142</v>
      </c>
      <c r="D8" s="33" t="s">
        <v>46</v>
      </c>
      <c r="E8" s="27">
        <f t="shared" si="0"/>
        <v>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v>1</v>
      </c>
      <c r="Q8" s="27">
        <v>1</v>
      </c>
      <c r="R8" s="27"/>
      <c r="S8" s="27"/>
      <c r="T8" s="27"/>
      <c r="U8" s="27"/>
      <c r="V8" s="35">
        <f t="shared" si="1"/>
        <v>2</v>
      </c>
    </row>
    <row r="9" spans="1:22">
      <c r="A9" s="9">
        <v>50</v>
      </c>
      <c r="B9" s="3"/>
      <c r="C9" s="33" t="s">
        <v>143</v>
      </c>
      <c r="D9" s="33" t="s">
        <v>46</v>
      </c>
      <c r="E9" s="27">
        <f t="shared" si="0"/>
        <v>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v>1</v>
      </c>
      <c r="Q9" s="27">
        <v>1</v>
      </c>
      <c r="R9" s="27"/>
      <c r="S9" s="27"/>
      <c r="T9" s="27"/>
      <c r="U9" s="27"/>
      <c r="V9" s="35">
        <f t="shared" si="1"/>
        <v>2</v>
      </c>
    </row>
    <row r="10" spans="1:22">
      <c r="A10" s="9">
        <v>45</v>
      </c>
      <c r="B10" s="3"/>
      <c r="C10" s="33" t="s">
        <v>144</v>
      </c>
      <c r="D10" s="33" t="s">
        <v>46</v>
      </c>
      <c r="E10" s="27">
        <f t="shared" si="0"/>
        <v>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>
        <v>1</v>
      </c>
      <c r="R10" s="27"/>
      <c r="S10" s="27"/>
      <c r="T10" s="27"/>
      <c r="U10" s="27"/>
      <c r="V10" s="35">
        <f t="shared" si="1"/>
        <v>1</v>
      </c>
    </row>
    <row r="11" spans="1:22">
      <c r="A11" s="9">
        <v>40</v>
      </c>
      <c r="B11" s="3"/>
      <c r="C11" s="34" t="s">
        <v>145</v>
      </c>
      <c r="D11" s="34" t="s">
        <v>43</v>
      </c>
      <c r="E11" s="27">
        <f t="shared" si="0"/>
        <v>1</v>
      </c>
      <c r="F11" s="30"/>
      <c r="G11" s="30"/>
      <c r="H11" s="27"/>
      <c r="I11" s="27"/>
      <c r="J11" s="27"/>
      <c r="K11" s="27"/>
      <c r="L11" s="28"/>
      <c r="M11" s="27"/>
      <c r="N11" s="27"/>
      <c r="O11" s="27"/>
      <c r="P11" s="27"/>
      <c r="Q11" s="27"/>
      <c r="R11" s="27">
        <v>1</v>
      </c>
      <c r="S11" s="27"/>
      <c r="T11" s="27"/>
      <c r="U11" s="27"/>
      <c r="V11" s="35">
        <f t="shared" si="1"/>
        <v>1</v>
      </c>
    </row>
    <row r="12" spans="1:22">
      <c r="A12" s="9">
        <v>36</v>
      </c>
      <c r="B12" s="3"/>
      <c r="C12" s="34" t="s">
        <v>146</v>
      </c>
      <c r="D12" s="34" t="s">
        <v>43</v>
      </c>
      <c r="E12" s="27">
        <f t="shared" si="0"/>
        <v>1</v>
      </c>
      <c r="F12" s="30"/>
      <c r="G12" s="30"/>
      <c r="H12" s="27"/>
      <c r="I12" s="27"/>
      <c r="J12" s="27"/>
      <c r="K12" s="27"/>
      <c r="L12" s="27"/>
      <c r="M12" s="27"/>
      <c r="N12" s="27"/>
      <c r="O12" s="28"/>
      <c r="P12" s="28"/>
      <c r="Q12" s="27"/>
      <c r="R12" s="27">
        <v>1</v>
      </c>
      <c r="S12" s="27"/>
      <c r="T12" s="27"/>
      <c r="U12" s="27"/>
      <c r="V12" s="35">
        <f t="shared" si="1"/>
        <v>1</v>
      </c>
    </row>
    <row r="13" spans="1:22">
      <c r="A13" s="9">
        <v>32</v>
      </c>
      <c r="B13" s="3"/>
      <c r="C13" s="34" t="s">
        <v>147</v>
      </c>
      <c r="D13" s="34" t="s">
        <v>43</v>
      </c>
      <c r="E13" s="27">
        <f t="shared" si="0"/>
        <v>1</v>
      </c>
      <c r="F13" s="30"/>
      <c r="G13" s="30"/>
      <c r="H13" s="27"/>
      <c r="I13" s="27"/>
      <c r="J13" s="27"/>
      <c r="K13" s="27"/>
      <c r="L13" s="27"/>
      <c r="M13" s="28"/>
      <c r="N13" s="27"/>
      <c r="O13" s="27"/>
      <c r="P13" s="27"/>
      <c r="Q13" s="27"/>
      <c r="R13" s="27">
        <v>1</v>
      </c>
      <c r="S13" s="27"/>
      <c r="T13" s="27"/>
      <c r="U13" s="27"/>
      <c r="V13" s="35">
        <f t="shared" si="1"/>
        <v>1</v>
      </c>
    </row>
    <row r="14" spans="1:22">
      <c r="A14" s="9">
        <v>29</v>
      </c>
      <c r="B14" s="3"/>
      <c r="C14" s="34" t="s">
        <v>148</v>
      </c>
      <c r="D14" s="34" t="s">
        <v>25</v>
      </c>
      <c r="E14" s="27">
        <f t="shared" si="0"/>
        <v>1</v>
      </c>
      <c r="F14" s="30"/>
      <c r="G14" s="30"/>
      <c r="H14" s="27"/>
      <c r="I14" s="27">
        <v>1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5">
        <f t="shared" si="1"/>
        <v>1</v>
      </c>
    </row>
    <row r="15" spans="1:22">
      <c r="A15" s="9">
        <v>26</v>
      </c>
      <c r="B15" s="3"/>
      <c r="C15" s="34" t="s">
        <v>149</v>
      </c>
      <c r="D15" s="34" t="s">
        <v>40</v>
      </c>
      <c r="E15" s="27">
        <f t="shared" si="0"/>
        <v>1</v>
      </c>
      <c r="F15" s="30"/>
      <c r="G15" s="30"/>
      <c r="H15" s="27"/>
      <c r="I15" s="27">
        <v>1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5">
        <f t="shared" si="1"/>
        <v>1</v>
      </c>
    </row>
    <row r="16" spans="1:22">
      <c r="A16" s="9">
        <v>24</v>
      </c>
      <c r="B16" s="3"/>
      <c r="E16" s="27">
        <f t="shared" si="0"/>
        <v>0</v>
      </c>
      <c r="F16" s="30"/>
      <c r="G16" s="30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>
        <f t="shared" si="1"/>
        <v>0</v>
      </c>
    </row>
    <row r="17" spans="1:22">
      <c r="A17" s="9">
        <v>22</v>
      </c>
      <c r="B17" s="3"/>
      <c r="C17" s="29"/>
      <c r="D17" s="29"/>
      <c r="E17" s="30">
        <f t="shared" ref="E17:E24" si="2">SUM(F17:U17)</f>
        <v>0</v>
      </c>
      <c r="F17" s="30"/>
      <c r="G17" s="30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>
        <f t="shared" si="1"/>
        <v>0</v>
      </c>
    </row>
    <row r="18" spans="1:22">
      <c r="A18" s="9">
        <v>20</v>
      </c>
      <c r="B18" s="3"/>
      <c r="C18" s="29"/>
      <c r="D18" s="29"/>
      <c r="E18" s="30">
        <f t="shared" si="2"/>
        <v>0</v>
      </c>
      <c r="F18" s="30"/>
      <c r="G18" s="30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>
        <f t="shared" si="1"/>
        <v>0</v>
      </c>
    </row>
    <row r="19" spans="1:22">
      <c r="A19" s="9">
        <v>18</v>
      </c>
      <c r="B19" s="3"/>
      <c r="C19" s="3"/>
      <c r="D19" s="3"/>
      <c r="E19" s="27">
        <f t="shared" si="2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>
        <f t="shared" si="1"/>
        <v>0</v>
      </c>
    </row>
    <row r="20" spans="1:22">
      <c r="A20" s="9">
        <v>16</v>
      </c>
      <c r="B20" s="3"/>
      <c r="C20" s="3"/>
      <c r="D20" s="3"/>
      <c r="E20" s="27">
        <f t="shared" si="2"/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>
        <f t="shared" si="1"/>
        <v>0</v>
      </c>
    </row>
    <row r="21" spans="1:22">
      <c r="A21" s="9">
        <v>15</v>
      </c>
      <c r="B21" s="3"/>
      <c r="C21" s="3"/>
      <c r="D21" s="3"/>
      <c r="E21" s="27">
        <f t="shared" si="2"/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>
        <f t="shared" si="1"/>
        <v>0</v>
      </c>
    </row>
    <row r="22" spans="1:22">
      <c r="A22" s="9">
        <v>14</v>
      </c>
      <c r="B22" s="3"/>
      <c r="C22" s="3"/>
      <c r="D22" s="3"/>
      <c r="E22" s="27">
        <f t="shared" si="2"/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>
        <f t="shared" si="1"/>
        <v>0</v>
      </c>
    </row>
    <row r="23" spans="1:22">
      <c r="A23" s="9">
        <v>13</v>
      </c>
      <c r="B23" s="3"/>
      <c r="C23" s="3"/>
      <c r="D23" s="3"/>
      <c r="E23" s="27">
        <f t="shared" si="2"/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>
        <f t="shared" si="1"/>
        <v>0</v>
      </c>
    </row>
    <row r="24" spans="1:22">
      <c r="A24" s="9">
        <v>12</v>
      </c>
      <c r="B24" s="3"/>
      <c r="C24" s="3"/>
      <c r="D24" s="3"/>
      <c r="E24" s="27">
        <f t="shared" si="2"/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>
        <f t="shared" si="1"/>
        <v>0</v>
      </c>
    </row>
    <row r="25" spans="1:22">
      <c r="A25" s="9">
        <v>11</v>
      </c>
      <c r="B25" s="3"/>
      <c r="C25" s="3"/>
      <c r="D25" s="3"/>
      <c r="E25" s="3">
        <f t="shared" ref="E25:E26" si="3">+SUM(F25:T25)</f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3"/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>
        <f t="shared" si="1"/>
        <v>0</v>
      </c>
    </row>
  </sheetData>
  <sortState xmlns:xlrd2="http://schemas.microsoft.com/office/spreadsheetml/2017/richdata2" ref="C6:U10">
    <sortCondition descending="1" ref="E6:E10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E3A0DA4B2F349B2FDDF8083E54D22" ma:contentTypeVersion="15" ma:contentTypeDescription="Opprett et nytt dokument." ma:contentTypeScope="" ma:versionID="f98a4b5f63e01f42d7a9cf92a7159cf1">
  <xsd:schema xmlns:xsd="http://www.w3.org/2001/XMLSchema" xmlns:xs="http://www.w3.org/2001/XMLSchema" xmlns:p="http://schemas.microsoft.com/office/2006/metadata/properties" xmlns:ns2="da89f6a7-8a34-4a15-b54f-379234c2221c" xmlns:ns3="f9868745-63b7-4e6d-94ca-a30618503fc7" xmlns:ns4="d2a5102b-0eff-4c84-acfc-956625be2e4d" targetNamespace="http://schemas.microsoft.com/office/2006/metadata/properties" ma:root="true" ma:fieldsID="4fbf9b24c16d9b5cfbe8e208a695d556" ns2:_="" ns3:_="" ns4:_="">
    <xsd:import namespace="da89f6a7-8a34-4a15-b54f-379234c2221c"/>
    <xsd:import namespace="f9868745-63b7-4e6d-94ca-a30618503fc7"/>
    <xsd:import namespace="d2a5102b-0eff-4c84-acfc-956625be2e4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9f6a7-8a34-4a15-b54f-379234c222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5102b-0eff-4c84-acfc-956625be2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da89f6a7-8a34-4a15-b54f-379234c22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500318-D70B-4615-870E-8B463E8B3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9f6a7-8a34-4a15-b54f-379234c2221c"/>
    <ds:schemaRef ds:uri="f9868745-63b7-4e6d-94ca-a30618503fc7"/>
    <ds:schemaRef ds:uri="d2a5102b-0eff-4c84-acfc-956625be2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E59E0D-A1E7-440B-B4DD-BC2BEE84F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7AEAA-8D02-4CB3-876E-FD2917ED15FA}">
  <ds:schemaRefs>
    <ds:schemaRef ds:uri="da89f6a7-8a34-4a15-b54f-379234c2221c"/>
    <ds:schemaRef ds:uri="http://schemas.microsoft.com/office/2006/documentManagement/types"/>
    <ds:schemaRef ds:uri="http://schemas.microsoft.com/office/2006/metadata/properties"/>
    <ds:schemaRef ds:uri="http://purl.org/dc/dcmitype/"/>
    <ds:schemaRef ds:uri="d2a5102b-0eff-4c84-acfc-956625be2e4d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9868745-63b7-4e6d-94ca-a30618503fc7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  <clbl:label id="{e9609cc6-8e92-4112-83ae-e63a23850cc5}" enabled="1" method="Standar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Meny</vt:lpstr>
      <vt:lpstr>G11-12 Øst</vt:lpstr>
      <vt:lpstr>J11-12 Øst</vt:lpstr>
      <vt:lpstr>SNN Cup</vt:lpstr>
      <vt:lpstr>Vest</vt:lpstr>
      <vt:lpstr>Øst</vt:lpstr>
      <vt:lpstr>G11 Vest</vt:lpstr>
      <vt:lpstr>J11 Vest</vt:lpstr>
      <vt:lpstr>G12 Vest </vt:lpstr>
      <vt:lpstr>J12 Vest</vt:lpstr>
      <vt:lpstr>G13-14 Øst</vt:lpstr>
      <vt:lpstr>J13-14 Øst</vt:lpstr>
      <vt:lpstr>G15-16 Øst</vt:lpstr>
      <vt:lpstr>J15-16 Øst</vt:lpstr>
      <vt:lpstr>M17-18 Øst</vt:lpstr>
      <vt:lpstr>K17-18 Øst</vt:lpstr>
      <vt:lpstr>M19-20 Øst</vt:lpstr>
      <vt:lpstr>K19-20 Øst</vt:lpstr>
      <vt:lpstr>M Senior Øst</vt:lpstr>
      <vt:lpstr>K Senior Øst</vt:lpstr>
      <vt:lpstr>K Åpen klasse Vest</vt:lpstr>
      <vt:lpstr>M Veteran Øst</vt:lpstr>
      <vt:lpstr>K Veteran Øst</vt:lpstr>
      <vt:lpstr>M Åpen klasse Øst</vt:lpstr>
      <vt:lpstr>Poengsystem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Rystrøm</dc:creator>
  <cp:keywords/>
  <dc:description/>
  <cp:lastModifiedBy>Karlsbakk, Jonas</cp:lastModifiedBy>
  <cp:revision/>
  <dcterms:created xsi:type="dcterms:W3CDTF">2019-11-24T08:18:12Z</dcterms:created>
  <dcterms:modified xsi:type="dcterms:W3CDTF">2026-01-22T13:22:52Z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0x0101009BBE3A0DA4B2F349B2FDDF8083E54D22</vt:lpwstr>
  </property>
  <property fmtid="{D5CDD505-2E9C-101B-9397-08002B2CF9AE}" pid="3" name="MediaServiceImageTags">
    <vt:lpwstr/>
  </property>
  <property fmtid="{D5CDD505-2E9C-101B-9397-08002B2CF9AE}" pid="4" name="NSF_kategori">
    <vt:lpwstr/>
  </property>
  <property fmtid="{D5CDD505-2E9C-101B-9397-08002B2CF9AE}" pid="5" name="Krets">
    <vt:lpwstr>13;#Finmark Skikrets|637a12e0-38ae-4ec0-be6c-8e0de047fc24</vt:lpwstr>
  </property>
  <property fmtid="{D5CDD505-2E9C-101B-9397-08002B2CF9AE}" pid="6" name="arGren">
    <vt:lpwstr>4;#Langrenn|7c6c92da-8793-4550-bbb9-8642f79ac364</vt:lpwstr>
  </property>
  <property fmtid="{D5CDD505-2E9C-101B-9397-08002B2CF9AE}" pid="7" name="Dokumenttype">
    <vt:lpwstr/>
  </property>
  <property fmtid="{D5CDD505-2E9C-101B-9397-08002B2CF9AE}" pid="8" name="Order">
    <vt:r8>19300</vt:r8>
  </property>
  <property fmtid="{D5CDD505-2E9C-101B-9397-08002B2CF9AE}" pid="9" name="_ExtendedDescription">
    <vt:lpwstr/>
  </property>
  <property fmtid="{D5CDD505-2E9C-101B-9397-08002B2CF9AE}" pid="10" name="MSIP_Label_9396317e-03ca-4ddd-bc6f-adf29e7f1a41_Enabled">
    <vt:lpwstr>true</vt:lpwstr>
  </property>
  <property fmtid="{D5CDD505-2E9C-101B-9397-08002B2CF9AE}" pid="11" name="MSIP_Label_9396317e-03ca-4ddd-bc6f-adf29e7f1a41_SetDate">
    <vt:lpwstr>2024-04-02T13:10:24Z</vt:lpwstr>
  </property>
  <property fmtid="{D5CDD505-2E9C-101B-9397-08002B2CF9AE}" pid="12" name="MSIP_Label_9396317e-03ca-4ddd-bc6f-adf29e7f1a41_Method">
    <vt:lpwstr>Standard</vt:lpwstr>
  </property>
  <property fmtid="{D5CDD505-2E9C-101B-9397-08002B2CF9AE}" pid="13" name="MSIP_Label_9396317e-03ca-4ddd-bc6f-adf29e7f1a41_Name">
    <vt:lpwstr>9396317e-03ca-4ddd-bc6f-adf29e7f1a41</vt:lpwstr>
  </property>
  <property fmtid="{D5CDD505-2E9C-101B-9397-08002B2CF9AE}" pid="14" name="MSIP_Label_9396317e-03ca-4ddd-bc6f-adf29e7f1a41_SiteId">
    <vt:lpwstr>62366534-1ec3-4962-8869-9b5535279d0b</vt:lpwstr>
  </property>
  <property fmtid="{D5CDD505-2E9C-101B-9397-08002B2CF9AE}" pid="15" name="MSIP_Label_9396317e-03ca-4ddd-bc6f-adf29e7f1a41_ActionId">
    <vt:lpwstr>2f6c5b7a-94ea-4d04-aa25-0acfc91b45e3</vt:lpwstr>
  </property>
  <property fmtid="{D5CDD505-2E9C-101B-9397-08002B2CF9AE}" pid="16" name="MSIP_Label_9396317e-03ca-4ddd-bc6f-adf29e7f1a41_ContentBits">
    <vt:lpwstr>0</vt:lpwstr>
  </property>
</Properties>
</file>