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skiforbund-my.sharepoint.com/personal/bjorn_morseth_skiforbundet_no/Documents/bjørn/Skikrets/Nettdokument/2018/"/>
    </mc:Choice>
  </mc:AlternateContent>
  <bookViews>
    <workbookView xWindow="0" yWindow="0" windowWidth="5670" windowHeight="7125" tabRatio="705"/>
  </bookViews>
  <sheets>
    <sheet name="J13" sheetId="1" r:id="rId1"/>
    <sheet name="J14" sheetId="19" r:id="rId2"/>
    <sheet name="J15" sheetId="20" r:id="rId3"/>
    <sheet name="J16" sheetId="4" r:id="rId4"/>
    <sheet name="K17" sheetId="5" r:id="rId5"/>
    <sheet name="K18" sheetId="6" r:id="rId6"/>
    <sheet name="K19-20" sheetId="7" r:id="rId7"/>
    <sheet name="KSR" sheetId="8" r:id="rId8"/>
    <sheet name="G13" sheetId="9" r:id="rId9"/>
    <sheet name="G14" sheetId="10" r:id="rId10"/>
    <sheet name="G15" sheetId="11" r:id="rId11"/>
    <sheet name="G16" sheetId="12" r:id="rId12"/>
    <sheet name="M17" sheetId="13" r:id="rId13"/>
    <sheet name="M18" sheetId="14" r:id="rId14"/>
    <sheet name="M19-20" sheetId="15" r:id="rId15"/>
    <sheet name="MSR" sheetId="16" r:id="rId16"/>
    <sheet name="Poeng" sheetId="17" r:id="rId17"/>
  </sheets>
  <definedNames>
    <definedName name="__Anonymous_Sheet_DB__1">'J13'!$4:$31</definedName>
    <definedName name="__Anonymous_Sheet_DB__10">'K19-20'!$4:$14</definedName>
    <definedName name="__Anonymous_Sheet_DB__11">KSR!$4:$5</definedName>
    <definedName name="__Anonymous_Sheet_DB__12">'K17'!$4:$17</definedName>
    <definedName name="__Anonymous_Sheet_DB__13">'M18'!$5:$18</definedName>
    <definedName name="__Anonymous_Sheet_DB__14">MSR!$5:$38</definedName>
    <definedName name="__Anonymous_Sheet_DB__15">'M19-20'!$5:$37</definedName>
    <definedName name="__Anonymous_Sheet_DB__2">#REF!</definedName>
    <definedName name="__Anonymous_Sheet_DB__3">'G14'!$4:$55</definedName>
    <definedName name="__Anonymous_Sheet_DB__4">#REF!</definedName>
    <definedName name="__Anonymous_Sheet_DB__5">'G15'!$5:$38</definedName>
    <definedName name="__Anonymous_Sheet_DB__6">'J16'!$5:$18</definedName>
    <definedName name="__Anonymous_Sheet_DB__7">'G16'!$4:$44</definedName>
    <definedName name="__Anonymous_Sheet_DB__8">'M17'!$5:$28</definedName>
    <definedName name="__Anonymous_Sheet_DB__9">'K18'!$4:$12</definedName>
  </definedNames>
  <calcPr calcId="171027" fullCalcOnLoad="1"/>
</workbook>
</file>

<file path=xl/calcChain.xml><?xml version="1.0" encoding="utf-8"?>
<calcChain xmlns="http://schemas.openxmlformats.org/spreadsheetml/2006/main">
  <c r="Q20" i="10" l="1"/>
  <c r="E32" i="10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12" i="7"/>
  <c r="E13" i="7"/>
  <c r="E14" i="7"/>
  <c r="E15" i="7"/>
  <c r="E16" i="7"/>
  <c r="E17" i="7"/>
  <c r="E18" i="7"/>
  <c r="E19" i="7"/>
  <c r="E20" i="7"/>
  <c r="E21" i="7"/>
  <c r="E22" i="7"/>
  <c r="E23" i="7"/>
  <c r="G48" i="9"/>
  <c r="G49" i="9"/>
  <c r="G50" i="9"/>
  <c r="G51" i="9"/>
  <c r="R51" i="9"/>
  <c r="G52" i="9"/>
  <c r="G53" i="9"/>
  <c r="G54" i="9"/>
  <c r="G12" i="15"/>
  <c r="AC12" i="15"/>
  <c r="E12" i="15"/>
  <c r="I12" i="15"/>
  <c r="S12" i="15"/>
  <c r="K12" i="15"/>
  <c r="M12" i="15"/>
  <c r="U12" i="15"/>
  <c r="O12" i="15"/>
  <c r="Q12" i="15"/>
  <c r="R12" i="15"/>
  <c r="T12" i="15"/>
  <c r="V12" i="15"/>
  <c r="W12" i="15"/>
  <c r="G13" i="15"/>
  <c r="I13" i="15"/>
  <c r="S13" i="15"/>
  <c r="K13" i="15"/>
  <c r="M13" i="15"/>
  <c r="O13" i="15"/>
  <c r="Q13" i="15"/>
  <c r="R13" i="15"/>
  <c r="U13" i="15"/>
  <c r="V13" i="15"/>
  <c r="W13" i="15"/>
  <c r="G14" i="15"/>
  <c r="I14" i="15"/>
  <c r="S14" i="15"/>
  <c r="K14" i="15"/>
  <c r="M14" i="15"/>
  <c r="O14" i="15"/>
  <c r="Q14" i="15"/>
  <c r="W14" i="15"/>
  <c r="R14" i="15"/>
  <c r="U14" i="15"/>
  <c r="V14" i="15"/>
  <c r="G15" i="15"/>
  <c r="I15" i="15"/>
  <c r="K15" i="15"/>
  <c r="M15" i="15"/>
  <c r="U15" i="15"/>
  <c r="O15" i="15"/>
  <c r="Q15" i="15"/>
  <c r="S15" i="15"/>
  <c r="T15" i="15"/>
  <c r="V15" i="15"/>
  <c r="W15" i="15"/>
  <c r="I20" i="15"/>
  <c r="K20" i="15"/>
  <c r="T20" i="15"/>
  <c r="M20" i="15"/>
  <c r="U20" i="15"/>
  <c r="O20" i="15"/>
  <c r="Q20" i="15"/>
  <c r="W20" i="15"/>
  <c r="R20" i="15"/>
  <c r="S20" i="15"/>
  <c r="V20" i="15"/>
  <c r="G22" i="15"/>
  <c r="I22" i="15"/>
  <c r="K22" i="15"/>
  <c r="M22" i="15"/>
  <c r="U22" i="15"/>
  <c r="O22" i="15"/>
  <c r="Q22" i="15"/>
  <c r="S22" i="15"/>
  <c r="T22" i="15"/>
  <c r="V22" i="15"/>
  <c r="W22" i="15"/>
  <c r="G23" i="15"/>
  <c r="R23" i="15"/>
  <c r="I23" i="15"/>
  <c r="S23" i="15"/>
  <c r="K23" i="15"/>
  <c r="M23" i="15"/>
  <c r="O23" i="15"/>
  <c r="Q23" i="15"/>
  <c r="T23" i="15"/>
  <c r="U23" i="15"/>
  <c r="V23" i="15"/>
  <c r="W23" i="15"/>
  <c r="G27" i="15"/>
  <c r="I27" i="15"/>
  <c r="K27" i="15"/>
  <c r="M27" i="15"/>
  <c r="U27" i="15"/>
  <c r="O27" i="15"/>
  <c r="Q27" i="15"/>
  <c r="W27" i="15"/>
  <c r="S27" i="15"/>
  <c r="T27" i="15"/>
  <c r="V27" i="15"/>
  <c r="G28" i="15"/>
  <c r="R28" i="15"/>
  <c r="I28" i="15"/>
  <c r="K28" i="15"/>
  <c r="M28" i="15"/>
  <c r="U28" i="15"/>
  <c r="O28" i="15"/>
  <c r="Q28" i="15"/>
  <c r="S28" i="15"/>
  <c r="T28" i="15"/>
  <c r="V28" i="15"/>
  <c r="W28" i="15"/>
  <c r="G29" i="15"/>
  <c r="I29" i="15"/>
  <c r="S29" i="15"/>
  <c r="K29" i="15"/>
  <c r="T29" i="15"/>
  <c r="M29" i="15"/>
  <c r="U29" i="15"/>
  <c r="O29" i="15"/>
  <c r="Q29" i="15"/>
  <c r="R29" i="15"/>
  <c r="V29" i="15"/>
  <c r="W29" i="15"/>
  <c r="G30" i="15"/>
  <c r="R30" i="15"/>
  <c r="I30" i="15"/>
  <c r="S30" i="15"/>
  <c r="K30" i="15"/>
  <c r="M30" i="15"/>
  <c r="U30" i="15"/>
  <c r="O30" i="15"/>
  <c r="Q30" i="15"/>
  <c r="T30" i="15"/>
  <c r="V30" i="15"/>
  <c r="W30" i="15"/>
  <c r="G25" i="15"/>
  <c r="I25" i="15"/>
  <c r="K25" i="15"/>
  <c r="T25" i="15"/>
  <c r="M25" i="15"/>
  <c r="O25" i="15"/>
  <c r="Q25" i="15"/>
  <c r="S25" i="15"/>
  <c r="U25" i="15"/>
  <c r="V25" i="15"/>
  <c r="W25" i="15"/>
  <c r="I32" i="15"/>
  <c r="K32" i="15"/>
  <c r="T32" i="15"/>
  <c r="M32" i="15"/>
  <c r="O32" i="15"/>
  <c r="Q32" i="15"/>
  <c r="R32" i="15"/>
  <c r="S32" i="15"/>
  <c r="U32" i="15"/>
  <c r="V32" i="15"/>
  <c r="W32" i="15"/>
  <c r="G33" i="15"/>
  <c r="I33" i="15"/>
  <c r="S33" i="15"/>
  <c r="K33" i="15"/>
  <c r="M33" i="15"/>
  <c r="O33" i="15"/>
  <c r="Q33" i="15"/>
  <c r="R33" i="15"/>
  <c r="T33" i="15"/>
  <c r="U33" i="15"/>
  <c r="V33" i="15"/>
  <c r="W33" i="15"/>
  <c r="G34" i="15"/>
  <c r="R34" i="15"/>
  <c r="I34" i="15"/>
  <c r="K34" i="15"/>
  <c r="M34" i="15"/>
  <c r="O34" i="15"/>
  <c r="Q34" i="15"/>
  <c r="S34" i="15"/>
  <c r="T34" i="15"/>
  <c r="U34" i="15"/>
  <c r="V34" i="15"/>
  <c r="W34" i="15"/>
  <c r="G35" i="15"/>
  <c r="R35" i="15"/>
  <c r="I35" i="15"/>
  <c r="S35" i="15"/>
  <c r="K35" i="15"/>
  <c r="M35" i="15"/>
  <c r="O35" i="15"/>
  <c r="T35" i="15"/>
  <c r="U35" i="15"/>
  <c r="V35" i="15"/>
  <c r="W35" i="15"/>
  <c r="G36" i="15"/>
  <c r="R36" i="15"/>
  <c r="I36" i="15"/>
  <c r="K36" i="15"/>
  <c r="T36" i="15"/>
  <c r="M36" i="15"/>
  <c r="U36" i="15"/>
  <c r="O36" i="15"/>
  <c r="Q36" i="15"/>
  <c r="S36" i="15"/>
  <c r="V36" i="15"/>
  <c r="W36" i="15"/>
  <c r="G37" i="15"/>
  <c r="I37" i="15"/>
  <c r="K37" i="15"/>
  <c r="T37" i="15"/>
  <c r="M37" i="15"/>
  <c r="O37" i="15"/>
  <c r="Q37" i="15"/>
  <c r="R37" i="15"/>
  <c r="S37" i="15"/>
  <c r="U37" i="15"/>
  <c r="V37" i="15"/>
  <c r="W37" i="15"/>
  <c r="G38" i="15"/>
  <c r="I38" i="15"/>
  <c r="K38" i="15"/>
  <c r="T38" i="15"/>
  <c r="M38" i="15"/>
  <c r="O38" i="15"/>
  <c r="Q38" i="15"/>
  <c r="R38" i="15"/>
  <c r="S38" i="15"/>
  <c r="U38" i="15"/>
  <c r="V38" i="15"/>
  <c r="W38" i="15"/>
  <c r="G39" i="15"/>
  <c r="I39" i="15"/>
  <c r="S39" i="15"/>
  <c r="K39" i="15"/>
  <c r="M39" i="15"/>
  <c r="U39" i="15"/>
  <c r="O39" i="15"/>
  <c r="Q39" i="15"/>
  <c r="R39" i="15"/>
  <c r="T39" i="15"/>
  <c r="V39" i="15"/>
  <c r="W39" i="15"/>
  <c r="G40" i="15"/>
  <c r="I40" i="15"/>
  <c r="S40" i="15"/>
  <c r="K40" i="15"/>
  <c r="M40" i="15"/>
  <c r="O40" i="15"/>
  <c r="Q40" i="15"/>
  <c r="W40" i="15"/>
  <c r="R40" i="15"/>
  <c r="T40" i="15"/>
  <c r="U40" i="15"/>
  <c r="V40" i="15"/>
  <c r="G41" i="15"/>
  <c r="I41" i="15"/>
  <c r="S41" i="15"/>
  <c r="K41" i="15"/>
  <c r="M41" i="15"/>
  <c r="O41" i="15"/>
  <c r="Q41" i="15"/>
  <c r="W41" i="15"/>
  <c r="R41" i="15"/>
  <c r="T41" i="15"/>
  <c r="U41" i="15"/>
  <c r="V41" i="15"/>
  <c r="G42" i="15"/>
  <c r="I42" i="15"/>
  <c r="K42" i="15"/>
  <c r="M42" i="15"/>
  <c r="U42" i="15"/>
  <c r="O42" i="15"/>
  <c r="Q42" i="15"/>
  <c r="S42" i="15"/>
  <c r="T42" i="15"/>
  <c r="V42" i="15"/>
  <c r="W42" i="15"/>
  <c r="I43" i="15"/>
  <c r="K43" i="15"/>
  <c r="M43" i="15"/>
  <c r="O43" i="15"/>
  <c r="Q43" i="15"/>
  <c r="W43" i="15"/>
  <c r="R43" i="15"/>
  <c r="S43" i="15"/>
  <c r="T43" i="15"/>
  <c r="U43" i="15"/>
  <c r="V43" i="15"/>
  <c r="I44" i="15"/>
  <c r="K44" i="15"/>
  <c r="M44" i="15"/>
  <c r="U44" i="15"/>
  <c r="O44" i="15"/>
  <c r="Q44" i="15"/>
  <c r="R44" i="15"/>
  <c r="S44" i="15"/>
  <c r="T44" i="15"/>
  <c r="V44" i="15"/>
  <c r="W44" i="15"/>
  <c r="I45" i="15"/>
  <c r="K45" i="15"/>
  <c r="M45" i="15"/>
  <c r="U45" i="15"/>
  <c r="O45" i="15"/>
  <c r="Q45" i="15"/>
  <c r="R45" i="15"/>
  <c r="S45" i="15"/>
  <c r="T45" i="15"/>
  <c r="V45" i="15"/>
  <c r="W45" i="15"/>
  <c r="G46" i="15"/>
  <c r="I46" i="15"/>
  <c r="S46" i="15"/>
  <c r="K46" i="15"/>
  <c r="M46" i="15"/>
  <c r="O46" i="15"/>
  <c r="Q46" i="15"/>
  <c r="R46" i="15"/>
  <c r="T46" i="15"/>
  <c r="U46" i="15"/>
  <c r="V46" i="15"/>
  <c r="W46" i="15"/>
  <c r="G47" i="15"/>
  <c r="I47" i="15"/>
  <c r="S47" i="15"/>
  <c r="K47" i="15"/>
  <c r="M47" i="15"/>
  <c r="U47" i="15"/>
  <c r="O47" i="15"/>
  <c r="Q47" i="15"/>
  <c r="R47" i="15"/>
  <c r="T47" i="15"/>
  <c r="V47" i="15"/>
  <c r="W47" i="15"/>
  <c r="I48" i="15"/>
  <c r="K48" i="15"/>
  <c r="M48" i="15"/>
  <c r="U48" i="15"/>
  <c r="O48" i="15"/>
  <c r="Q48" i="15"/>
  <c r="R48" i="15"/>
  <c r="S48" i="15"/>
  <c r="T48" i="15"/>
  <c r="V48" i="15"/>
  <c r="W48" i="15"/>
  <c r="G49" i="15"/>
  <c r="I49" i="15"/>
  <c r="S49" i="15"/>
  <c r="K49" i="15"/>
  <c r="M49" i="15"/>
  <c r="O49" i="15"/>
  <c r="Q49" i="15"/>
  <c r="R49" i="15"/>
  <c r="T49" i="15"/>
  <c r="U49" i="15"/>
  <c r="V49" i="15"/>
  <c r="W49" i="15"/>
  <c r="D50" i="15"/>
  <c r="I50" i="15"/>
  <c r="K50" i="15"/>
  <c r="M50" i="15"/>
  <c r="O50" i="15"/>
  <c r="Q50" i="15"/>
  <c r="R50" i="15"/>
  <c r="S50" i="15"/>
  <c r="T50" i="15"/>
  <c r="U50" i="15"/>
  <c r="V50" i="15"/>
  <c r="W50" i="15"/>
  <c r="AE50" i="15"/>
  <c r="A50" i="15"/>
  <c r="G10" i="14"/>
  <c r="I10" i="14"/>
  <c r="K10" i="14"/>
  <c r="M10" i="14"/>
  <c r="O10" i="14"/>
  <c r="Q10" i="14"/>
  <c r="R10" i="14"/>
  <c r="S10" i="14"/>
  <c r="T10" i="14"/>
  <c r="V10" i="14"/>
  <c r="W10" i="14"/>
  <c r="G16" i="14"/>
  <c r="I16" i="14"/>
  <c r="AC16" i="14"/>
  <c r="K16" i="14"/>
  <c r="M16" i="14"/>
  <c r="O16" i="14"/>
  <c r="V16" i="14"/>
  <c r="Q16" i="14"/>
  <c r="W16" i="14"/>
  <c r="R16" i="14"/>
  <c r="X16" i="14"/>
  <c r="S16" i="14"/>
  <c r="T16" i="14"/>
  <c r="U16" i="14"/>
  <c r="G17" i="14"/>
  <c r="I17" i="14"/>
  <c r="S17" i="14"/>
  <c r="K17" i="14"/>
  <c r="T17" i="14"/>
  <c r="M17" i="14"/>
  <c r="O17" i="14"/>
  <c r="Q17" i="14"/>
  <c r="R17" i="14"/>
  <c r="U17" i="14"/>
  <c r="V17" i="14"/>
  <c r="W17" i="14"/>
  <c r="G19" i="14"/>
  <c r="I19" i="14"/>
  <c r="S19" i="14"/>
  <c r="K19" i="14"/>
  <c r="M19" i="14"/>
  <c r="O19" i="14"/>
  <c r="V19" i="14"/>
  <c r="Q19" i="14"/>
  <c r="T19" i="14"/>
  <c r="U19" i="14"/>
  <c r="W19" i="14"/>
  <c r="G20" i="14"/>
  <c r="I20" i="14"/>
  <c r="K20" i="14"/>
  <c r="T20" i="14"/>
  <c r="M20" i="14"/>
  <c r="O20" i="14"/>
  <c r="Q20" i="14"/>
  <c r="R20" i="14"/>
  <c r="S20" i="14"/>
  <c r="U20" i="14"/>
  <c r="V20" i="14"/>
  <c r="W20" i="14"/>
  <c r="G21" i="14"/>
  <c r="I21" i="14"/>
  <c r="K21" i="14"/>
  <c r="T21" i="14"/>
  <c r="M21" i="14"/>
  <c r="O21" i="14"/>
  <c r="V21" i="14"/>
  <c r="R21" i="14"/>
  <c r="S21" i="14"/>
  <c r="U21" i="14"/>
  <c r="W21" i="14"/>
  <c r="G22" i="14"/>
  <c r="I22" i="14"/>
  <c r="K22" i="14"/>
  <c r="M22" i="14"/>
  <c r="O22" i="14"/>
  <c r="Q22" i="14"/>
  <c r="S22" i="14"/>
  <c r="T22" i="14"/>
  <c r="U22" i="14"/>
  <c r="V22" i="14"/>
  <c r="W22" i="14"/>
  <c r="G23" i="14"/>
  <c r="I23" i="14"/>
  <c r="K23" i="14"/>
  <c r="M23" i="14"/>
  <c r="O23" i="14"/>
  <c r="Q23" i="14"/>
  <c r="S23" i="14"/>
  <c r="T23" i="14"/>
  <c r="U23" i="14"/>
  <c r="V23" i="14"/>
  <c r="W23" i="14"/>
  <c r="G24" i="14"/>
  <c r="R24" i="14"/>
  <c r="I24" i="14"/>
  <c r="K24" i="14"/>
  <c r="M24" i="14"/>
  <c r="O24" i="14"/>
  <c r="Q24" i="14"/>
  <c r="S24" i="14"/>
  <c r="T24" i="14"/>
  <c r="U24" i="14"/>
  <c r="V24" i="14"/>
  <c r="W24" i="14"/>
  <c r="G25" i="14"/>
  <c r="R25" i="14"/>
  <c r="I25" i="14"/>
  <c r="K25" i="14"/>
  <c r="M25" i="14"/>
  <c r="U25" i="14"/>
  <c r="O25" i="14"/>
  <c r="Q25" i="14"/>
  <c r="S25" i="14"/>
  <c r="T25" i="14"/>
  <c r="V25" i="14"/>
  <c r="W25" i="14"/>
  <c r="G26" i="14"/>
  <c r="I26" i="14"/>
  <c r="K26" i="14"/>
  <c r="T26" i="14"/>
  <c r="M26" i="14"/>
  <c r="O26" i="14"/>
  <c r="Q26" i="14"/>
  <c r="R26" i="14"/>
  <c r="S26" i="14"/>
  <c r="U26" i="14"/>
  <c r="V26" i="14"/>
  <c r="W26" i="14"/>
  <c r="G27" i="14"/>
  <c r="AC27" i="14"/>
  <c r="E27" i="14"/>
  <c r="I27" i="14"/>
  <c r="K27" i="14"/>
  <c r="T27" i="14"/>
  <c r="M27" i="14"/>
  <c r="O27" i="14"/>
  <c r="Q27" i="14"/>
  <c r="R27" i="14"/>
  <c r="S27" i="14"/>
  <c r="U27" i="14"/>
  <c r="V27" i="14"/>
  <c r="W27" i="14"/>
  <c r="G28" i="14"/>
  <c r="I28" i="14"/>
  <c r="K28" i="14"/>
  <c r="M28" i="14"/>
  <c r="O28" i="14"/>
  <c r="Q28" i="14"/>
  <c r="R28" i="14"/>
  <c r="S28" i="14"/>
  <c r="T28" i="14"/>
  <c r="U28" i="14"/>
  <c r="V28" i="14"/>
  <c r="W28" i="14"/>
  <c r="G29" i="14"/>
  <c r="R29" i="14"/>
  <c r="I29" i="14"/>
  <c r="K29" i="14"/>
  <c r="M29" i="14"/>
  <c r="O29" i="14"/>
  <c r="Q29" i="14"/>
  <c r="S29" i="14"/>
  <c r="T29" i="14"/>
  <c r="U29" i="14"/>
  <c r="V29" i="14"/>
  <c r="W29" i="14"/>
  <c r="G30" i="14"/>
  <c r="I30" i="14"/>
  <c r="K30" i="14"/>
  <c r="M30" i="14"/>
  <c r="O30" i="14"/>
  <c r="V30" i="14"/>
  <c r="Q30" i="14"/>
  <c r="R30" i="14"/>
  <c r="S30" i="14"/>
  <c r="T30" i="14"/>
  <c r="U30" i="14"/>
  <c r="W30" i="14"/>
  <c r="G31" i="14"/>
  <c r="R31" i="14"/>
  <c r="I31" i="14"/>
  <c r="K31" i="14"/>
  <c r="M31" i="14"/>
  <c r="O31" i="14"/>
  <c r="Q31" i="14"/>
  <c r="S31" i="14"/>
  <c r="T31" i="14"/>
  <c r="U31" i="14"/>
  <c r="V31" i="14"/>
  <c r="W31" i="14"/>
  <c r="G32" i="14"/>
  <c r="I32" i="14"/>
  <c r="K32" i="14"/>
  <c r="O32" i="14"/>
  <c r="Q32" i="14"/>
  <c r="R32" i="14"/>
  <c r="S32" i="14"/>
  <c r="U32" i="14"/>
  <c r="V32" i="14"/>
  <c r="W32" i="14"/>
  <c r="G33" i="14"/>
  <c r="I33" i="14"/>
  <c r="K33" i="14"/>
  <c r="M33" i="14"/>
  <c r="O33" i="14"/>
  <c r="Q33" i="14"/>
  <c r="S33" i="14"/>
  <c r="T33" i="14"/>
  <c r="U33" i="14"/>
  <c r="V33" i="14"/>
  <c r="W33" i="14"/>
  <c r="G36" i="9"/>
  <c r="G44" i="9"/>
  <c r="G45" i="9"/>
  <c r="R45" i="9"/>
  <c r="G46" i="9"/>
  <c r="R46" i="9"/>
  <c r="G47" i="9"/>
  <c r="R47" i="9"/>
  <c r="G38" i="9"/>
  <c r="G39" i="9"/>
  <c r="G40" i="9"/>
  <c r="G41" i="9"/>
  <c r="R41" i="9"/>
  <c r="G42" i="9"/>
  <c r="G43" i="9"/>
  <c r="G27" i="9"/>
  <c r="G31" i="9"/>
  <c r="G33" i="9"/>
  <c r="G35" i="9"/>
  <c r="G37" i="9"/>
  <c r="E18" i="13"/>
  <c r="G10" i="6"/>
  <c r="I10" i="6"/>
  <c r="S10" i="6"/>
  <c r="AA10" i="6"/>
  <c r="K10" i="6"/>
  <c r="M10" i="6"/>
  <c r="U10" i="6"/>
  <c r="O10" i="6"/>
  <c r="Q10" i="6"/>
  <c r="T10" i="6"/>
  <c r="V10" i="6"/>
  <c r="W10" i="6"/>
  <c r="X10" i="6"/>
  <c r="G11" i="6"/>
  <c r="AD11" i="6"/>
  <c r="E11" i="6"/>
  <c r="I11" i="6"/>
  <c r="K11" i="6"/>
  <c r="M11" i="6"/>
  <c r="O11" i="6"/>
  <c r="V11" i="6"/>
  <c r="Q11" i="6"/>
  <c r="W11" i="6"/>
  <c r="R11" i="6"/>
  <c r="Y11" i="6"/>
  <c r="S11" i="6"/>
  <c r="Z11" i="6"/>
  <c r="T11" i="6"/>
  <c r="U11" i="6"/>
  <c r="AB11" i="6"/>
  <c r="X11" i="6"/>
  <c r="G12" i="6"/>
  <c r="I12" i="6"/>
  <c r="AD12" i="6"/>
  <c r="E12" i="6"/>
  <c r="K12" i="6"/>
  <c r="M12" i="6"/>
  <c r="U12" i="6"/>
  <c r="O12" i="6"/>
  <c r="Q12" i="6"/>
  <c r="R12" i="6"/>
  <c r="AA12" i="6"/>
  <c r="S12" i="6"/>
  <c r="T12" i="6"/>
  <c r="V12" i="6"/>
  <c r="W12" i="6"/>
  <c r="X12" i="6"/>
  <c r="D13" i="6"/>
  <c r="G13" i="6"/>
  <c r="I13" i="6"/>
  <c r="K13" i="6"/>
  <c r="M13" i="6"/>
  <c r="O13" i="6"/>
  <c r="Q13" i="6"/>
  <c r="R13" i="6"/>
  <c r="S13" i="6"/>
  <c r="T13" i="6"/>
  <c r="U13" i="6"/>
  <c r="V13" i="6"/>
  <c r="W13" i="6"/>
  <c r="X13" i="6"/>
  <c r="AF13" i="6"/>
  <c r="A13" i="6"/>
  <c r="G12" i="5"/>
  <c r="I12" i="5"/>
  <c r="AD12" i="5"/>
  <c r="E12" i="5"/>
  <c r="K12" i="5"/>
  <c r="M12" i="5"/>
  <c r="O12" i="5"/>
  <c r="Q12" i="5"/>
  <c r="W12" i="5"/>
  <c r="R12" i="5"/>
  <c r="S12" i="5"/>
  <c r="T12" i="5"/>
  <c r="U12" i="5"/>
  <c r="V12" i="5"/>
  <c r="X12" i="5"/>
  <c r="G13" i="5"/>
  <c r="I13" i="5"/>
  <c r="K13" i="5"/>
  <c r="T13" i="5"/>
  <c r="M13" i="5"/>
  <c r="O13" i="5"/>
  <c r="Q13" i="5"/>
  <c r="S13" i="5"/>
  <c r="U13" i="5"/>
  <c r="V13" i="5"/>
  <c r="W13" i="5"/>
  <c r="X13" i="5"/>
  <c r="G14" i="5"/>
  <c r="I14" i="5"/>
  <c r="K14" i="5"/>
  <c r="M14" i="5"/>
  <c r="U14" i="5"/>
  <c r="O14" i="5"/>
  <c r="Q14" i="5"/>
  <c r="R14" i="5"/>
  <c r="T14" i="5"/>
  <c r="V14" i="5"/>
  <c r="W14" i="5"/>
  <c r="X14" i="5"/>
  <c r="G15" i="5"/>
  <c r="AD15" i="5"/>
  <c r="I15" i="5"/>
  <c r="E15" i="5"/>
  <c r="K15" i="5"/>
  <c r="M15" i="5"/>
  <c r="O15" i="5"/>
  <c r="Q15" i="5"/>
  <c r="R15" i="5"/>
  <c r="S15" i="5"/>
  <c r="T15" i="5"/>
  <c r="U15" i="5"/>
  <c r="V15" i="5"/>
  <c r="W15" i="5"/>
  <c r="X15" i="5"/>
  <c r="G16" i="5"/>
  <c r="I16" i="5"/>
  <c r="AD16" i="5"/>
  <c r="E16" i="5"/>
  <c r="K16" i="5"/>
  <c r="T16" i="5"/>
  <c r="M16" i="5"/>
  <c r="O16" i="5"/>
  <c r="Q16" i="5"/>
  <c r="R16" i="5"/>
  <c r="AB16" i="5"/>
  <c r="S16" i="5"/>
  <c r="U16" i="5"/>
  <c r="V16" i="5"/>
  <c r="W16" i="5"/>
  <c r="X16" i="5"/>
  <c r="G17" i="5"/>
  <c r="I17" i="5"/>
  <c r="K17" i="5"/>
  <c r="M17" i="5"/>
  <c r="O17" i="5"/>
  <c r="Q17" i="5"/>
  <c r="R17" i="5"/>
  <c r="AA17" i="5"/>
  <c r="S17" i="5"/>
  <c r="T17" i="5"/>
  <c r="U17" i="5"/>
  <c r="V17" i="5"/>
  <c r="W17" i="5"/>
  <c r="X17" i="5"/>
  <c r="D18" i="5"/>
  <c r="G18" i="5"/>
  <c r="I18" i="5"/>
  <c r="K18" i="5"/>
  <c r="M18" i="5"/>
  <c r="O18" i="5"/>
  <c r="Q18" i="5"/>
  <c r="R18" i="5"/>
  <c r="AA18" i="5"/>
  <c r="S18" i="5"/>
  <c r="Z18" i="5"/>
  <c r="T18" i="5"/>
  <c r="U18" i="5"/>
  <c r="V18" i="5"/>
  <c r="W18" i="5"/>
  <c r="X18" i="5"/>
  <c r="Y18" i="5"/>
  <c r="AF18" i="5"/>
  <c r="A18" i="5"/>
  <c r="G10" i="5"/>
  <c r="R10" i="5"/>
  <c r="I10" i="5"/>
  <c r="S10" i="5"/>
  <c r="K10" i="5"/>
  <c r="M10" i="5"/>
  <c r="O10" i="5"/>
  <c r="V10" i="5"/>
  <c r="Q10" i="5"/>
  <c r="T10" i="5"/>
  <c r="U10" i="5"/>
  <c r="W10" i="5"/>
  <c r="X10" i="5"/>
  <c r="E24" i="11"/>
  <c r="G14" i="4"/>
  <c r="R14" i="4"/>
  <c r="I14" i="4"/>
  <c r="K14" i="4"/>
  <c r="M14" i="4"/>
  <c r="U14" i="4"/>
  <c r="O14" i="4"/>
  <c r="Q14" i="4"/>
  <c r="S14" i="4"/>
  <c r="T14" i="4"/>
  <c r="V14" i="4"/>
  <c r="W14" i="4"/>
  <c r="X14" i="4"/>
  <c r="G17" i="4"/>
  <c r="I17" i="4"/>
  <c r="K17" i="4"/>
  <c r="T17" i="4"/>
  <c r="M17" i="4"/>
  <c r="U17" i="4"/>
  <c r="O17" i="4"/>
  <c r="Q17" i="4"/>
  <c r="R17" i="4"/>
  <c r="S17" i="4"/>
  <c r="V17" i="4"/>
  <c r="W17" i="4"/>
  <c r="X17" i="4"/>
  <c r="G18" i="4"/>
  <c r="R18" i="4"/>
  <c r="I18" i="4"/>
  <c r="K18" i="4"/>
  <c r="M18" i="4"/>
  <c r="O18" i="4"/>
  <c r="Q18" i="4"/>
  <c r="W18" i="4"/>
  <c r="S18" i="4"/>
  <c r="T18" i="4"/>
  <c r="U18" i="4"/>
  <c r="V18" i="4"/>
  <c r="X18" i="4"/>
  <c r="G21" i="12"/>
  <c r="R21" i="12"/>
  <c r="I21" i="12"/>
  <c r="K21" i="12"/>
  <c r="T21" i="12"/>
  <c r="M21" i="12"/>
  <c r="O21" i="12"/>
  <c r="Q21" i="12"/>
  <c r="W21" i="12"/>
  <c r="S21" i="12"/>
  <c r="U21" i="12"/>
  <c r="V21" i="12"/>
  <c r="X21" i="12"/>
  <c r="G24" i="12"/>
  <c r="R24" i="12"/>
  <c r="I24" i="12"/>
  <c r="K24" i="12"/>
  <c r="T24" i="12"/>
  <c r="M24" i="12"/>
  <c r="O24" i="12"/>
  <c r="Q24" i="12"/>
  <c r="W24" i="12"/>
  <c r="U24" i="12"/>
  <c r="V24" i="12"/>
  <c r="X24" i="12"/>
  <c r="G29" i="12"/>
  <c r="R29" i="12"/>
  <c r="I29" i="12"/>
  <c r="K29" i="12"/>
  <c r="M29" i="12"/>
  <c r="O29" i="12"/>
  <c r="Q29" i="12"/>
  <c r="S29" i="12"/>
  <c r="T29" i="12"/>
  <c r="U29" i="12"/>
  <c r="V29" i="12"/>
  <c r="W29" i="12"/>
  <c r="X29" i="12"/>
  <c r="G30" i="12"/>
  <c r="I30" i="12"/>
  <c r="K30" i="12"/>
  <c r="M30" i="12"/>
  <c r="U30" i="12"/>
  <c r="O30" i="12"/>
  <c r="V30" i="12"/>
  <c r="Q30" i="12"/>
  <c r="R30" i="12"/>
  <c r="S30" i="12"/>
  <c r="T30" i="12"/>
  <c r="W30" i="12"/>
  <c r="X30" i="12"/>
  <c r="G31" i="12"/>
  <c r="R31" i="12"/>
  <c r="I31" i="12"/>
  <c r="S31" i="12"/>
  <c r="K31" i="12"/>
  <c r="M31" i="12"/>
  <c r="U31" i="12"/>
  <c r="O31" i="12"/>
  <c r="Q31" i="12"/>
  <c r="T31" i="12"/>
  <c r="V31" i="12"/>
  <c r="W31" i="12"/>
  <c r="X31" i="12"/>
  <c r="G32" i="12"/>
  <c r="I32" i="12"/>
  <c r="S32" i="12"/>
  <c r="K32" i="12"/>
  <c r="M32" i="12"/>
  <c r="U32" i="12"/>
  <c r="O32" i="12"/>
  <c r="Q32" i="12"/>
  <c r="R32" i="12"/>
  <c r="T32" i="12"/>
  <c r="V32" i="12"/>
  <c r="W32" i="12"/>
  <c r="X32" i="12"/>
  <c r="G33" i="12"/>
  <c r="I33" i="12"/>
  <c r="K33" i="12"/>
  <c r="M33" i="12"/>
  <c r="U33" i="12"/>
  <c r="O33" i="12"/>
  <c r="Q33" i="12"/>
  <c r="R33" i="12"/>
  <c r="S33" i="12"/>
  <c r="T33" i="12"/>
  <c r="V33" i="12"/>
  <c r="W33" i="12"/>
  <c r="X33" i="12"/>
  <c r="G34" i="12"/>
  <c r="I34" i="12"/>
  <c r="K34" i="12"/>
  <c r="M34" i="12"/>
  <c r="U34" i="12"/>
  <c r="O34" i="12"/>
  <c r="Q34" i="12"/>
  <c r="R34" i="12"/>
  <c r="S34" i="12"/>
  <c r="T34" i="12"/>
  <c r="V34" i="12"/>
  <c r="W34" i="12"/>
  <c r="X34" i="12"/>
  <c r="G35" i="12"/>
  <c r="R35" i="12"/>
  <c r="I35" i="12"/>
  <c r="M35" i="12"/>
  <c r="O35" i="12"/>
  <c r="Q35" i="12"/>
  <c r="S35" i="12"/>
  <c r="T35" i="12"/>
  <c r="U35" i="12"/>
  <c r="V35" i="12"/>
  <c r="W35" i="12"/>
  <c r="X35" i="12"/>
  <c r="G36" i="12"/>
  <c r="R36" i="12"/>
  <c r="I36" i="12"/>
  <c r="K36" i="12"/>
  <c r="M36" i="12"/>
  <c r="O36" i="12"/>
  <c r="Q36" i="12"/>
  <c r="S36" i="12"/>
  <c r="T36" i="12"/>
  <c r="U36" i="12"/>
  <c r="V36" i="12"/>
  <c r="W36" i="12"/>
  <c r="X36" i="12"/>
  <c r="G37" i="12"/>
  <c r="I37" i="12"/>
  <c r="S37" i="12"/>
  <c r="K37" i="12"/>
  <c r="M37" i="12"/>
  <c r="Q37" i="12"/>
  <c r="R37" i="12"/>
  <c r="T37" i="12"/>
  <c r="U37" i="12"/>
  <c r="V37" i="12"/>
  <c r="W37" i="12"/>
  <c r="X37" i="12"/>
  <c r="G38" i="12"/>
  <c r="R38" i="12"/>
  <c r="I38" i="12"/>
  <c r="K38" i="12"/>
  <c r="M38" i="12"/>
  <c r="Q38" i="12"/>
  <c r="S38" i="12"/>
  <c r="T38" i="12"/>
  <c r="U38" i="12"/>
  <c r="V38" i="12"/>
  <c r="W38" i="12"/>
  <c r="X38" i="12"/>
  <c r="G15" i="20"/>
  <c r="I15" i="20"/>
  <c r="K15" i="20"/>
  <c r="M15" i="20"/>
  <c r="U15" i="20"/>
  <c r="O15" i="20"/>
  <c r="Q15" i="20"/>
  <c r="R15" i="20"/>
  <c r="S15" i="20"/>
  <c r="T15" i="20"/>
  <c r="V15" i="20"/>
  <c r="W15" i="20"/>
  <c r="X15" i="20"/>
  <c r="I24" i="20"/>
  <c r="S24" i="20"/>
  <c r="K24" i="20"/>
  <c r="M24" i="20"/>
  <c r="O24" i="20"/>
  <c r="V24" i="20"/>
  <c r="Q24" i="20"/>
  <c r="W24" i="20"/>
  <c r="R24" i="20"/>
  <c r="T24" i="20"/>
  <c r="U24" i="20"/>
  <c r="X24" i="20"/>
  <c r="G25" i="20"/>
  <c r="R25" i="20"/>
  <c r="I25" i="20"/>
  <c r="K25" i="20"/>
  <c r="T25" i="20"/>
  <c r="M25" i="20"/>
  <c r="O25" i="20"/>
  <c r="Q25" i="20"/>
  <c r="W25" i="20"/>
  <c r="S25" i="20"/>
  <c r="U25" i="20"/>
  <c r="V25" i="20"/>
  <c r="X25" i="20"/>
  <c r="G26" i="20"/>
  <c r="I26" i="20"/>
  <c r="K26" i="20"/>
  <c r="T26" i="20"/>
  <c r="M26" i="20"/>
  <c r="U26" i="20"/>
  <c r="O26" i="20"/>
  <c r="V26" i="20"/>
  <c r="R26" i="20"/>
  <c r="S26" i="20"/>
  <c r="W26" i="20"/>
  <c r="X26" i="20"/>
  <c r="G27" i="20"/>
  <c r="I27" i="20"/>
  <c r="S27" i="20"/>
  <c r="K27" i="20"/>
  <c r="T27" i="20"/>
  <c r="M27" i="20"/>
  <c r="O27" i="20"/>
  <c r="Q27" i="20"/>
  <c r="R27" i="20"/>
  <c r="U27" i="20"/>
  <c r="V27" i="20"/>
  <c r="W27" i="20"/>
  <c r="X27" i="20"/>
  <c r="G28" i="20"/>
  <c r="I28" i="20"/>
  <c r="K28" i="20"/>
  <c r="M28" i="20"/>
  <c r="O28" i="20"/>
  <c r="V28" i="20"/>
  <c r="Q28" i="20"/>
  <c r="R28" i="20"/>
  <c r="S28" i="20"/>
  <c r="T28" i="20"/>
  <c r="U28" i="20"/>
  <c r="W28" i="20"/>
  <c r="X28" i="20"/>
  <c r="G29" i="20"/>
  <c r="I29" i="20"/>
  <c r="K29" i="20"/>
  <c r="T29" i="20"/>
  <c r="M29" i="20"/>
  <c r="O29" i="20"/>
  <c r="Q29" i="20"/>
  <c r="R29" i="20"/>
  <c r="S29" i="20"/>
  <c r="U29" i="20"/>
  <c r="V29" i="20"/>
  <c r="W29" i="20"/>
  <c r="X29" i="20"/>
  <c r="G30" i="20"/>
  <c r="R30" i="20"/>
  <c r="I30" i="20"/>
  <c r="K30" i="20"/>
  <c r="O30" i="20"/>
  <c r="Q30" i="20"/>
  <c r="S30" i="20"/>
  <c r="T30" i="20"/>
  <c r="U30" i="20"/>
  <c r="V30" i="20"/>
  <c r="W30" i="20"/>
  <c r="X30" i="20"/>
  <c r="G20" i="11"/>
  <c r="I20" i="11"/>
  <c r="S20" i="11"/>
  <c r="K20" i="11"/>
  <c r="M20" i="11"/>
  <c r="O20" i="11"/>
  <c r="Q20" i="11"/>
  <c r="T20" i="11"/>
  <c r="U20" i="11"/>
  <c r="V20" i="11"/>
  <c r="W20" i="11"/>
  <c r="G23" i="11"/>
  <c r="R23" i="11"/>
  <c r="I23" i="11"/>
  <c r="S23" i="11"/>
  <c r="K23" i="11"/>
  <c r="T23" i="11"/>
  <c r="M23" i="11"/>
  <c r="O23" i="11"/>
  <c r="V23" i="11"/>
  <c r="Q23" i="11"/>
  <c r="W23" i="11"/>
  <c r="U23" i="11"/>
  <c r="I25" i="11"/>
  <c r="K25" i="11"/>
  <c r="T25" i="11"/>
  <c r="M25" i="11"/>
  <c r="O25" i="11"/>
  <c r="V25" i="11"/>
  <c r="Q25" i="11"/>
  <c r="W25" i="11"/>
  <c r="R25" i="11"/>
  <c r="S25" i="11"/>
  <c r="U25" i="11"/>
  <c r="G28" i="11"/>
  <c r="I28" i="11"/>
  <c r="S28" i="11"/>
  <c r="K28" i="11"/>
  <c r="T28" i="11"/>
  <c r="M28" i="11"/>
  <c r="U28" i="11"/>
  <c r="O28" i="11"/>
  <c r="Q28" i="11"/>
  <c r="R28" i="11"/>
  <c r="V28" i="11"/>
  <c r="W28" i="11"/>
  <c r="G31" i="11"/>
  <c r="I31" i="11"/>
  <c r="S31" i="11"/>
  <c r="K31" i="11"/>
  <c r="M31" i="11"/>
  <c r="O31" i="11"/>
  <c r="Q31" i="11"/>
  <c r="T31" i="11"/>
  <c r="U31" i="11"/>
  <c r="V31" i="11"/>
  <c r="W31" i="11"/>
  <c r="G32" i="11"/>
  <c r="R32" i="11"/>
  <c r="I32" i="11"/>
  <c r="K32" i="11"/>
  <c r="M32" i="11"/>
  <c r="O32" i="11"/>
  <c r="Q32" i="11"/>
  <c r="S32" i="11"/>
  <c r="T32" i="11"/>
  <c r="U32" i="11"/>
  <c r="V32" i="11"/>
  <c r="W32" i="11"/>
  <c r="G33" i="11"/>
  <c r="R33" i="11"/>
  <c r="I33" i="11"/>
  <c r="K33" i="11"/>
  <c r="T33" i="11"/>
  <c r="M33" i="11"/>
  <c r="O33" i="11"/>
  <c r="Q33" i="11"/>
  <c r="S33" i="11"/>
  <c r="U33" i="11"/>
  <c r="V33" i="11"/>
  <c r="W33" i="11"/>
  <c r="G34" i="11"/>
  <c r="R34" i="11"/>
  <c r="I34" i="11"/>
  <c r="K34" i="11"/>
  <c r="M34" i="11"/>
  <c r="O34" i="11"/>
  <c r="S34" i="11"/>
  <c r="T34" i="11"/>
  <c r="U34" i="11"/>
  <c r="V34" i="11"/>
  <c r="W34" i="11"/>
  <c r="G35" i="11"/>
  <c r="I35" i="11"/>
  <c r="K35" i="11"/>
  <c r="M35" i="11"/>
  <c r="O35" i="11"/>
  <c r="Q35" i="11"/>
  <c r="R35" i="11"/>
  <c r="S35" i="11"/>
  <c r="T35" i="11"/>
  <c r="U35" i="11"/>
  <c r="V35" i="11"/>
  <c r="W35" i="11"/>
  <c r="G36" i="11"/>
  <c r="I36" i="11"/>
  <c r="S36" i="11"/>
  <c r="K36" i="11"/>
  <c r="T36" i="11"/>
  <c r="M36" i="11"/>
  <c r="O36" i="11"/>
  <c r="Q36" i="11"/>
  <c r="R36" i="11"/>
  <c r="U36" i="11"/>
  <c r="V36" i="11"/>
  <c r="W36" i="11"/>
  <c r="G37" i="11"/>
  <c r="I37" i="11"/>
  <c r="S37" i="11"/>
  <c r="K37" i="11"/>
  <c r="T37" i="11"/>
  <c r="M37" i="11"/>
  <c r="O37" i="11"/>
  <c r="Q37" i="11"/>
  <c r="R37" i="11"/>
  <c r="U37" i="11"/>
  <c r="V37" i="11"/>
  <c r="W37" i="11"/>
  <c r="G38" i="11"/>
  <c r="I38" i="11"/>
  <c r="K38" i="11"/>
  <c r="M38" i="11"/>
  <c r="O38" i="11"/>
  <c r="Q38" i="11"/>
  <c r="R38" i="11"/>
  <c r="S38" i="11"/>
  <c r="T38" i="11"/>
  <c r="U38" i="11"/>
  <c r="V38" i="11"/>
  <c r="W38" i="11"/>
  <c r="G39" i="11"/>
  <c r="I39" i="11"/>
  <c r="K39" i="11"/>
  <c r="T39" i="11"/>
  <c r="M39" i="11"/>
  <c r="O39" i="11"/>
  <c r="Q39" i="11"/>
  <c r="R39" i="11"/>
  <c r="S39" i="11"/>
  <c r="U39" i="11"/>
  <c r="V39" i="11"/>
  <c r="W39" i="11"/>
  <c r="I40" i="11"/>
  <c r="K40" i="11"/>
  <c r="T40" i="11"/>
  <c r="M40" i="11"/>
  <c r="O40" i="11"/>
  <c r="Q40" i="11"/>
  <c r="R40" i="11"/>
  <c r="S40" i="11"/>
  <c r="U40" i="11"/>
  <c r="V40" i="11"/>
  <c r="W40" i="11"/>
  <c r="D41" i="11"/>
  <c r="G41" i="11"/>
  <c r="I41" i="11"/>
  <c r="K41" i="11"/>
  <c r="M41" i="11"/>
  <c r="O41" i="11"/>
  <c r="Q41" i="11"/>
  <c r="R41" i="11"/>
  <c r="S41" i="11"/>
  <c r="T41" i="11"/>
  <c r="U41" i="11"/>
  <c r="V41" i="11"/>
  <c r="W41" i="11"/>
  <c r="AE41" i="11"/>
  <c r="A41" i="11"/>
  <c r="G15" i="19"/>
  <c r="AD15" i="19"/>
  <c r="E15" i="19"/>
  <c r="I15" i="19"/>
  <c r="S15" i="19"/>
  <c r="K15" i="19"/>
  <c r="M15" i="19"/>
  <c r="U15" i="19"/>
  <c r="O15" i="19"/>
  <c r="Q15" i="19"/>
  <c r="R15" i="19"/>
  <c r="T15" i="19"/>
  <c r="V15" i="19"/>
  <c r="W15" i="19"/>
  <c r="X15" i="19"/>
  <c r="G16" i="19"/>
  <c r="AD16" i="19"/>
  <c r="E16" i="19"/>
  <c r="I16" i="19"/>
  <c r="S16" i="19"/>
  <c r="K16" i="19"/>
  <c r="M16" i="19"/>
  <c r="O16" i="19"/>
  <c r="Q16" i="19"/>
  <c r="R16" i="19"/>
  <c r="T16" i="19"/>
  <c r="U16" i="19"/>
  <c r="V16" i="19"/>
  <c r="W16" i="19"/>
  <c r="X16" i="19"/>
  <c r="G17" i="19"/>
  <c r="I17" i="19"/>
  <c r="S17" i="19"/>
  <c r="K17" i="19"/>
  <c r="M17" i="19"/>
  <c r="AD17" i="19"/>
  <c r="E17" i="19"/>
  <c r="O17" i="19"/>
  <c r="Q17" i="19"/>
  <c r="R17" i="19"/>
  <c r="T17" i="19"/>
  <c r="U17" i="19"/>
  <c r="V17" i="19"/>
  <c r="W17" i="19"/>
  <c r="X17" i="19"/>
  <c r="G13" i="19"/>
  <c r="I13" i="19"/>
  <c r="S13" i="19"/>
  <c r="K13" i="19"/>
  <c r="T13" i="19"/>
  <c r="M13" i="19"/>
  <c r="U13" i="19"/>
  <c r="O13" i="19"/>
  <c r="Q13" i="19"/>
  <c r="R13" i="19"/>
  <c r="V13" i="19"/>
  <c r="W13" i="19"/>
  <c r="X13" i="19"/>
  <c r="G13" i="10"/>
  <c r="I13" i="10"/>
  <c r="S13" i="10"/>
  <c r="Z13" i="10"/>
  <c r="K13" i="10"/>
  <c r="T13" i="10"/>
  <c r="M13" i="10"/>
  <c r="O13" i="10"/>
  <c r="Q13" i="10"/>
  <c r="U13" i="10"/>
  <c r="V13" i="10"/>
  <c r="W13" i="10"/>
  <c r="G19" i="10"/>
  <c r="AC19" i="10"/>
  <c r="E19" i="10"/>
  <c r="I19" i="10"/>
  <c r="K19" i="10"/>
  <c r="M19" i="10"/>
  <c r="O19" i="10"/>
  <c r="V19" i="10"/>
  <c r="Q19" i="10"/>
  <c r="W19" i="10"/>
  <c r="X19" i="10"/>
  <c r="R19" i="10"/>
  <c r="S19" i="10"/>
  <c r="T19" i="10"/>
  <c r="U19" i="10"/>
  <c r="G26" i="10"/>
  <c r="I26" i="10"/>
  <c r="K26" i="10"/>
  <c r="M26" i="10"/>
  <c r="O26" i="10"/>
  <c r="V26" i="10"/>
  <c r="Q26" i="10"/>
  <c r="S26" i="10"/>
  <c r="T26" i="10"/>
  <c r="U26" i="10"/>
  <c r="W26" i="10"/>
  <c r="Y26" i="10"/>
  <c r="I29" i="10"/>
  <c r="K29" i="10"/>
  <c r="AC29" i="10"/>
  <c r="E29" i="10"/>
  <c r="M29" i="10"/>
  <c r="U29" i="10"/>
  <c r="O29" i="10"/>
  <c r="V29" i="10"/>
  <c r="Q29" i="10"/>
  <c r="R29" i="10"/>
  <c r="S29" i="10"/>
  <c r="T29" i="10"/>
  <c r="W29" i="10"/>
  <c r="G30" i="10"/>
  <c r="AC30" i="10"/>
  <c r="E30" i="10"/>
  <c r="I30" i="10"/>
  <c r="K30" i="10"/>
  <c r="T30" i="10"/>
  <c r="M30" i="10"/>
  <c r="U30" i="10"/>
  <c r="Y30" i="10"/>
  <c r="O30" i="10"/>
  <c r="V30" i="10"/>
  <c r="Q30" i="10"/>
  <c r="R30" i="10"/>
  <c r="S30" i="10"/>
  <c r="W30" i="10"/>
  <c r="G32" i="10"/>
  <c r="AC32" i="10"/>
  <c r="I32" i="10"/>
  <c r="K32" i="10"/>
  <c r="T32" i="10"/>
  <c r="M32" i="10"/>
  <c r="U32" i="10"/>
  <c r="O32" i="10"/>
  <c r="Q32" i="10"/>
  <c r="R32" i="10"/>
  <c r="Y32" i="10"/>
  <c r="S32" i="10"/>
  <c r="V32" i="10"/>
  <c r="W32" i="10"/>
  <c r="G33" i="10"/>
  <c r="I33" i="10"/>
  <c r="S33" i="10"/>
  <c r="K33" i="10"/>
  <c r="T33" i="10"/>
  <c r="M33" i="10"/>
  <c r="O33" i="10"/>
  <c r="V33" i="10"/>
  <c r="Q33" i="10"/>
  <c r="R33" i="10"/>
  <c r="U33" i="10"/>
  <c r="W33" i="10"/>
  <c r="G34" i="10"/>
  <c r="I34" i="10"/>
  <c r="K34" i="10"/>
  <c r="M34" i="10"/>
  <c r="U34" i="10"/>
  <c r="O34" i="10"/>
  <c r="Q34" i="10"/>
  <c r="R34" i="10"/>
  <c r="AA34" i="10"/>
  <c r="S34" i="10"/>
  <c r="T34" i="10"/>
  <c r="V34" i="10"/>
  <c r="W34" i="10"/>
  <c r="G35" i="10"/>
  <c r="I35" i="10"/>
  <c r="K35" i="10"/>
  <c r="M35" i="10"/>
  <c r="O35" i="10"/>
  <c r="V35" i="10"/>
  <c r="Q35" i="10"/>
  <c r="R35" i="10"/>
  <c r="S35" i="10"/>
  <c r="Z35" i="10"/>
  <c r="T35" i="10"/>
  <c r="U35" i="10"/>
  <c r="W35" i="10"/>
  <c r="G36" i="10"/>
  <c r="I36" i="10"/>
  <c r="K36" i="10"/>
  <c r="M36" i="10"/>
  <c r="O36" i="10"/>
  <c r="Q36" i="10"/>
  <c r="S36" i="10"/>
  <c r="T36" i="10"/>
  <c r="U36" i="10"/>
  <c r="V36" i="10"/>
  <c r="W36" i="10"/>
  <c r="G37" i="10"/>
  <c r="I37" i="10"/>
  <c r="AC37" i="10"/>
  <c r="E37" i="10"/>
  <c r="K37" i="10"/>
  <c r="T37" i="10"/>
  <c r="M37" i="10"/>
  <c r="O37" i="10"/>
  <c r="Q37" i="10"/>
  <c r="R37" i="10"/>
  <c r="Z37" i="10"/>
  <c r="S37" i="10"/>
  <c r="U37" i="10"/>
  <c r="V37" i="10"/>
  <c r="W37" i="10"/>
  <c r="G38" i="10"/>
  <c r="AC38" i="10"/>
  <c r="E38" i="10"/>
  <c r="I38" i="10"/>
  <c r="K38" i="10"/>
  <c r="T38" i="10"/>
  <c r="M38" i="10"/>
  <c r="O38" i="10"/>
  <c r="Q38" i="10"/>
  <c r="R38" i="10"/>
  <c r="S38" i="10"/>
  <c r="X38" i="10"/>
  <c r="U38" i="10"/>
  <c r="Z38" i="10"/>
  <c r="V38" i="10"/>
  <c r="W38" i="10"/>
  <c r="G39" i="10"/>
  <c r="I39" i="10"/>
  <c r="AC39" i="10"/>
  <c r="E39" i="10"/>
  <c r="K39" i="10"/>
  <c r="M39" i="10"/>
  <c r="O39" i="10"/>
  <c r="V39" i="10"/>
  <c r="X39" i="10"/>
  <c r="Q39" i="10"/>
  <c r="R39" i="10"/>
  <c r="S39" i="10"/>
  <c r="T39" i="10"/>
  <c r="U39" i="10"/>
  <c r="W39" i="10"/>
  <c r="G40" i="10"/>
  <c r="AC40" i="10"/>
  <c r="E40" i="10"/>
  <c r="I40" i="10"/>
  <c r="K40" i="10"/>
  <c r="M40" i="10"/>
  <c r="O40" i="10"/>
  <c r="V40" i="10"/>
  <c r="Q40" i="10"/>
  <c r="R40" i="10"/>
  <c r="S40" i="10"/>
  <c r="X40" i="10"/>
  <c r="T40" i="10"/>
  <c r="U40" i="10"/>
  <c r="W40" i="10"/>
  <c r="G41" i="10"/>
  <c r="I41" i="10"/>
  <c r="AC41" i="10"/>
  <c r="E41" i="10"/>
  <c r="K41" i="10"/>
  <c r="M41" i="10"/>
  <c r="O41" i="10"/>
  <c r="V41" i="10"/>
  <c r="AA41" i="10"/>
  <c r="Q41" i="10"/>
  <c r="R41" i="10"/>
  <c r="X41" i="10"/>
  <c r="S41" i="10"/>
  <c r="T41" i="10"/>
  <c r="U41" i="10"/>
  <c r="W41" i="10"/>
  <c r="O28" i="9"/>
  <c r="O15" i="13"/>
  <c r="V15" i="13"/>
  <c r="O25" i="13"/>
  <c r="M25" i="1"/>
  <c r="U25" i="1"/>
  <c r="M26" i="15"/>
  <c r="U26" i="15"/>
  <c r="M31" i="15"/>
  <c r="U31" i="15"/>
  <c r="M23" i="12"/>
  <c r="U23" i="12"/>
  <c r="K25" i="1"/>
  <c r="T25" i="1"/>
  <c r="T31" i="1"/>
  <c r="K21" i="20"/>
  <c r="I9" i="12"/>
  <c r="S9" i="12"/>
  <c r="G4" i="10"/>
  <c r="AC4" i="10"/>
  <c r="E4" i="10"/>
  <c r="R4" i="10"/>
  <c r="I4" i="10"/>
  <c r="S4" i="10"/>
  <c r="K21" i="10"/>
  <c r="T20" i="10"/>
  <c r="M4" i="10"/>
  <c r="U4" i="10"/>
  <c r="O4" i="10"/>
  <c r="V4" i="10"/>
  <c r="Q4" i="10"/>
  <c r="W4" i="10"/>
  <c r="G5" i="10"/>
  <c r="R5" i="10"/>
  <c r="I5" i="10"/>
  <c r="S5" i="10"/>
  <c r="M5" i="10"/>
  <c r="U5" i="10"/>
  <c r="U24" i="10"/>
  <c r="O5" i="10"/>
  <c r="V5" i="10"/>
  <c r="Q5" i="10"/>
  <c r="W5" i="10"/>
  <c r="K23" i="10"/>
  <c r="M6" i="10"/>
  <c r="U6" i="10"/>
  <c r="U21" i="10"/>
  <c r="O6" i="10"/>
  <c r="V6" i="10"/>
  <c r="Q6" i="10"/>
  <c r="W6" i="10"/>
  <c r="G6" i="10"/>
  <c r="R6" i="10"/>
  <c r="I6" i="10"/>
  <c r="K7" i="10"/>
  <c r="T7" i="10"/>
  <c r="M7" i="10"/>
  <c r="U7" i="10"/>
  <c r="O7" i="10"/>
  <c r="V7" i="10"/>
  <c r="Q7" i="10"/>
  <c r="G7" i="10"/>
  <c r="R7" i="10"/>
  <c r="I7" i="10"/>
  <c r="S7" i="10"/>
  <c r="K4" i="10"/>
  <c r="T4" i="10"/>
  <c r="G8" i="10"/>
  <c r="I8" i="10"/>
  <c r="S8" i="10"/>
  <c r="K28" i="10"/>
  <c r="T28" i="10"/>
  <c r="M8" i="10"/>
  <c r="U8" i="10"/>
  <c r="O8" i="10"/>
  <c r="V8" i="10"/>
  <c r="Q8" i="10"/>
  <c r="W8" i="10"/>
  <c r="G10" i="10"/>
  <c r="R10" i="10"/>
  <c r="I10" i="10"/>
  <c r="S10" i="10"/>
  <c r="K16" i="10"/>
  <c r="M9" i="10"/>
  <c r="AC9" i="10"/>
  <c r="O9" i="10"/>
  <c r="V9" i="10"/>
  <c r="Q9" i="10"/>
  <c r="W9" i="10"/>
  <c r="V12" i="10"/>
  <c r="W12" i="10"/>
  <c r="G11" i="10"/>
  <c r="I11" i="10"/>
  <c r="S11" i="10"/>
  <c r="K24" i="10"/>
  <c r="T24" i="10"/>
  <c r="M16" i="10"/>
  <c r="U16" i="10"/>
  <c r="O16" i="10"/>
  <c r="V16" i="10"/>
  <c r="Q16" i="10"/>
  <c r="G16" i="10"/>
  <c r="R16" i="10"/>
  <c r="I16" i="10"/>
  <c r="K31" i="10"/>
  <c r="T31" i="10"/>
  <c r="M10" i="10"/>
  <c r="U10" i="10"/>
  <c r="O10" i="10"/>
  <c r="V10" i="10"/>
  <c r="Q10" i="10"/>
  <c r="G12" i="10"/>
  <c r="R12" i="10"/>
  <c r="I12" i="10"/>
  <c r="AC12" i="10"/>
  <c r="E12" i="10"/>
  <c r="S12" i="10"/>
  <c r="K25" i="10"/>
  <c r="T25" i="10"/>
  <c r="M12" i="10"/>
  <c r="U12" i="10"/>
  <c r="O12" i="10"/>
  <c r="Q12" i="10"/>
  <c r="W16" i="10"/>
  <c r="G15" i="10"/>
  <c r="R15" i="10"/>
  <c r="I15" i="10"/>
  <c r="S15" i="10"/>
  <c r="K10" i="10"/>
  <c r="T10" i="10"/>
  <c r="M15" i="10"/>
  <c r="U15" i="10"/>
  <c r="Z15" i="10"/>
  <c r="O15" i="10"/>
  <c r="V15" i="10"/>
  <c r="Q15" i="10"/>
  <c r="W15" i="10"/>
  <c r="G9" i="10"/>
  <c r="R9" i="10"/>
  <c r="X9" i="10"/>
  <c r="I9" i="10"/>
  <c r="S9" i="10"/>
  <c r="Z9" i="10"/>
  <c r="K27" i="10"/>
  <c r="AC27" i="10"/>
  <c r="E27" i="10"/>
  <c r="T27" i="10"/>
  <c r="M11" i="10"/>
  <c r="O11" i="10"/>
  <c r="V11" i="10"/>
  <c r="Q11" i="10"/>
  <c r="G17" i="10"/>
  <c r="R17" i="10"/>
  <c r="I17" i="10"/>
  <c r="S17" i="10"/>
  <c r="K15" i="10"/>
  <c r="T15" i="10"/>
  <c r="M17" i="10"/>
  <c r="U17" i="10"/>
  <c r="O17" i="10"/>
  <c r="Q17" i="10"/>
  <c r="V17" i="10"/>
  <c r="W17" i="10"/>
  <c r="G14" i="10"/>
  <c r="I14" i="10"/>
  <c r="S14" i="10"/>
  <c r="M14" i="10"/>
  <c r="O14" i="10"/>
  <c r="Q14" i="10"/>
  <c r="W14" i="10"/>
  <c r="U11" i="10"/>
  <c r="AA11" i="10"/>
  <c r="W11" i="10"/>
  <c r="G23" i="10"/>
  <c r="R23" i="10"/>
  <c r="I23" i="10"/>
  <c r="S23" i="10"/>
  <c r="S22" i="10"/>
  <c r="K18" i="10"/>
  <c r="T18" i="10"/>
  <c r="M18" i="10"/>
  <c r="O18" i="10"/>
  <c r="V18" i="10"/>
  <c r="Q18" i="10"/>
  <c r="W18" i="10"/>
  <c r="G18" i="10"/>
  <c r="I18" i="10"/>
  <c r="S18" i="10"/>
  <c r="M25" i="10"/>
  <c r="U25" i="10"/>
  <c r="O25" i="10"/>
  <c r="V25" i="10"/>
  <c r="AA25" i="10"/>
  <c r="Q25" i="10"/>
  <c r="W25" i="10"/>
  <c r="G25" i="10"/>
  <c r="R25" i="10"/>
  <c r="R24" i="10"/>
  <c r="Z24" i="10"/>
  <c r="I25" i="10"/>
  <c r="S25" i="10"/>
  <c r="K9" i="10"/>
  <c r="T9" i="10"/>
  <c r="M21" i="10"/>
  <c r="O21" i="10"/>
  <c r="V20" i="10"/>
  <c r="Q21" i="10"/>
  <c r="W20" i="10"/>
  <c r="G27" i="10"/>
  <c r="R27" i="10"/>
  <c r="I27" i="10"/>
  <c r="S27" i="10"/>
  <c r="Z27" i="10"/>
  <c r="K5" i="10"/>
  <c r="AC5" i="10"/>
  <c r="E5" i="10"/>
  <c r="T5" i="10"/>
  <c r="M23" i="10"/>
  <c r="O23" i="10"/>
  <c r="Q23" i="10"/>
  <c r="V27" i="10"/>
  <c r="W27" i="10"/>
  <c r="R28" i="10"/>
  <c r="Z28" i="10"/>
  <c r="K6" i="10"/>
  <c r="T6" i="10"/>
  <c r="M24" i="10"/>
  <c r="O24" i="10"/>
  <c r="V24" i="10"/>
  <c r="Q24" i="10"/>
  <c r="W24" i="10"/>
  <c r="G21" i="10"/>
  <c r="R20" i="10"/>
  <c r="R14" i="10"/>
  <c r="I21" i="10"/>
  <c r="M27" i="10"/>
  <c r="U27" i="10"/>
  <c r="O27" i="10"/>
  <c r="Q27" i="10"/>
  <c r="G31" i="10"/>
  <c r="I31" i="10"/>
  <c r="S31" i="10"/>
  <c r="K8" i="10"/>
  <c r="T8" i="10"/>
  <c r="M22" i="10"/>
  <c r="O22" i="10"/>
  <c r="V22" i="10"/>
  <c r="V21" i="10"/>
  <c r="Q22" i="10"/>
  <c r="W22" i="10"/>
  <c r="W21" i="10"/>
  <c r="G20" i="10"/>
  <c r="I20" i="10"/>
  <c r="S20" i="10"/>
  <c r="K20" i="10"/>
  <c r="T23" i="10"/>
  <c r="G22" i="10"/>
  <c r="I22" i="10"/>
  <c r="K14" i="10"/>
  <c r="T14" i="10"/>
  <c r="M20" i="10"/>
  <c r="U20" i="10"/>
  <c r="U23" i="10"/>
  <c r="O20" i="10"/>
  <c r="V23" i="10"/>
  <c r="G28" i="10"/>
  <c r="I28" i="10"/>
  <c r="S28" i="10"/>
  <c r="K17" i="10"/>
  <c r="T17" i="10"/>
  <c r="X17" i="10"/>
  <c r="M31" i="10"/>
  <c r="O31" i="10"/>
  <c r="V31" i="10"/>
  <c r="Q31" i="10"/>
  <c r="AC31" i="10"/>
  <c r="E31" i="10"/>
  <c r="G24" i="10"/>
  <c r="I24" i="10"/>
  <c r="S24" i="10"/>
  <c r="K11" i="10"/>
  <c r="T11" i="10"/>
  <c r="M28" i="10"/>
  <c r="U28" i="10"/>
  <c r="O28" i="10"/>
  <c r="V28" i="10"/>
  <c r="Q28" i="10"/>
  <c r="W28" i="10"/>
  <c r="K12" i="10"/>
  <c r="T12" i="10"/>
  <c r="K22" i="10"/>
  <c r="T21" i="10"/>
  <c r="U31" i="10"/>
  <c r="W31" i="10"/>
  <c r="D42" i="10"/>
  <c r="G42" i="10"/>
  <c r="I42" i="10"/>
  <c r="K42" i="10"/>
  <c r="M42" i="10"/>
  <c r="O42" i="10"/>
  <c r="Q42" i="10"/>
  <c r="R42" i="10"/>
  <c r="S42" i="10"/>
  <c r="T42" i="10"/>
  <c r="U42" i="10"/>
  <c r="V42" i="10"/>
  <c r="W42" i="10"/>
  <c r="AE42" i="10"/>
  <c r="A42" i="10"/>
  <c r="D43" i="10"/>
  <c r="I43" i="10"/>
  <c r="K43" i="10"/>
  <c r="M43" i="10"/>
  <c r="O43" i="10"/>
  <c r="Q43" i="10"/>
  <c r="R43" i="10"/>
  <c r="S43" i="10"/>
  <c r="T43" i="10"/>
  <c r="U43" i="10"/>
  <c r="V43" i="10"/>
  <c r="W43" i="10"/>
  <c r="AE43" i="10"/>
  <c r="A43" i="10"/>
  <c r="D44" i="10"/>
  <c r="G44" i="10"/>
  <c r="I44" i="10"/>
  <c r="K44" i="10"/>
  <c r="M44" i="10"/>
  <c r="O44" i="10"/>
  <c r="Q44" i="10"/>
  <c r="R44" i="10"/>
  <c r="S44" i="10"/>
  <c r="T44" i="10"/>
  <c r="U44" i="10"/>
  <c r="V44" i="10"/>
  <c r="W44" i="10"/>
  <c r="AE44" i="10"/>
  <c r="A44" i="10"/>
  <c r="D45" i="10"/>
  <c r="I45" i="10"/>
  <c r="K45" i="10"/>
  <c r="M45" i="10"/>
  <c r="O45" i="10"/>
  <c r="Q45" i="10"/>
  <c r="R45" i="10"/>
  <c r="S45" i="10"/>
  <c r="T45" i="10"/>
  <c r="U45" i="10"/>
  <c r="V45" i="10"/>
  <c r="W45" i="10"/>
  <c r="AE45" i="10"/>
  <c r="A45" i="10"/>
  <c r="D46" i="10"/>
  <c r="I46" i="10"/>
  <c r="K46" i="10"/>
  <c r="M46" i="10"/>
  <c r="O46" i="10"/>
  <c r="Q46" i="10"/>
  <c r="R46" i="10"/>
  <c r="S46" i="10"/>
  <c r="T46" i="10"/>
  <c r="U46" i="10"/>
  <c r="V46" i="10"/>
  <c r="W46" i="10"/>
  <c r="AE46" i="10"/>
  <c r="A46" i="10"/>
  <c r="D47" i="10"/>
  <c r="G47" i="10"/>
  <c r="I47" i="10"/>
  <c r="K47" i="10"/>
  <c r="M47" i="10"/>
  <c r="O47" i="10"/>
  <c r="Q47" i="10"/>
  <c r="R47" i="10"/>
  <c r="S47" i="10"/>
  <c r="T47" i="10"/>
  <c r="U47" i="10"/>
  <c r="V47" i="10"/>
  <c r="W47" i="10"/>
  <c r="AE47" i="10"/>
  <c r="A47" i="10"/>
  <c r="D48" i="10"/>
  <c r="I48" i="10"/>
  <c r="K48" i="10"/>
  <c r="M48" i="10"/>
  <c r="O48" i="10"/>
  <c r="Q48" i="10"/>
  <c r="R48" i="10"/>
  <c r="S48" i="10"/>
  <c r="T48" i="10"/>
  <c r="U48" i="10"/>
  <c r="V48" i="10"/>
  <c r="W48" i="10"/>
  <c r="AE48" i="10"/>
  <c r="A48" i="10"/>
  <c r="D49" i="10"/>
  <c r="I49" i="10"/>
  <c r="K49" i="10"/>
  <c r="M49" i="10"/>
  <c r="O49" i="10"/>
  <c r="Q49" i="10"/>
  <c r="R49" i="10"/>
  <c r="S49" i="10"/>
  <c r="T49" i="10"/>
  <c r="U49" i="10"/>
  <c r="V49" i="10"/>
  <c r="W49" i="10"/>
  <c r="AE49" i="10"/>
  <c r="A49" i="10"/>
  <c r="D50" i="10"/>
  <c r="G50" i="10"/>
  <c r="I50" i="10"/>
  <c r="K50" i="10"/>
  <c r="M50" i="10"/>
  <c r="O50" i="10"/>
  <c r="Q50" i="10"/>
  <c r="R50" i="10"/>
  <c r="S50" i="10"/>
  <c r="T50" i="10"/>
  <c r="U50" i="10"/>
  <c r="V50" i="10"/>
  <c r="W50" i="10"/>
  <c r="AE50" i="10"/>
  <c r="A50" i="10"/>
  <c r="D51" i="10"/>
  <c r="G51" i="10"/>
  <c r="I51" i="10"/>
  <c r="K51" i="10"/>
  <c r="M51" i="10"/>
  <c r="O51" i="10"/>
  <c r="Q51" i="10"/>
  <c r="R51" i="10"/>
  <c r="S51" i="10"/>
  <c r="T51" i="10"/>
  <c r="U51" i="10"/>
  <c r="V51" i="10"/>
  <c r="W51" i="10"/>
  <c r="AE51" i="10"/>
  <c r="A51" i="10"/>
  <c r="D52" i="10"/>
  <c r="I52" i="10"/>
  <c r="K52" i="10"/>
  <c r="M52" i="10"/>
  <c r="O52" i="10"/>
  <c r="Q52" i="10"/>
  <c r="R52" i="10"/>
  <c r="S52" i="10"/>
  <c r="T52" i="10"/>
  <c r="U52" i="10"/>
  <c r="V52" i="10"/>
  <c r="W52" i="10"/>
  <c r="AE52" i="10"/>
  <c r="A52" i="10"/>
  <c r="D53" i="10"/>
  <c r="I53" i="10"/>
  <c r="K53" i="10"/>
  <c r="M53" i="10"/>
  <c r="O53" i="10"/>
  <c r="Q53" i="10"/>
  <c r="R53" i="10"/>
  <c r="S53" i="10"/>
  <c r="T53" i="10"/>
  <c r="U53" i="10"/>
  <c r="V53" i="10"/>
  <c r="W53" i="10"/>
  <c r="AE53" i="10"/>
  <c r="A53" i="10"/>
  <c r="D54" i="10"/>
  <c r="I54" i="10"/>
  <c r="K54" i="10"/>
  <c r="M54" i="10"/>
  <c r="O54" i="10"/>
  <c r="Q54" i="10"/>
  <c r="R54" i="10"/>
  <c r="S54" i="10"/>
  <c r="T54" i="10"/>
  <c r="U54" i="10"/>
  <c r="V54" i="10"/>
  <c r="W54" i="10"/>
  <c r="AE54" i="10"/>
  <c r="A54" i="10"/>
  <c r="D55" i="10"/>
  <c r="I55" i="10"/>
  <c r="K55" i="10"/>
  <c r="M55" i="10"/>
  <c r="O55" i="10"/>
  <c r="Q55" i="10"/>
  <c r="R55" i="10"/>
  <c r="S55" i="10"/>
  <c r="T55" i="10"/>
  <c r="U55" i="10"/>
  <c r="V55" i="10"/>
  <c r="W55" i="10"/>
  <c r="AE55" i="10"/>
  <c r="A55" i="10"/>
  <c r="D56" i="10"/>
  <c r="I56" i="10"/>
  <c r="K56" i="10"/>
  <c r="M56" i="10"/>
  <c r="O56" i="10"/>
  <c r="Q56" i="10"/>
  <c r="R56" i="10"/>
  <c r="S56" i="10"/>
  <c r="T56" i="10"/>
  <c r="U56" i="10"/>
  <c r="V56" i="10"/>
  <c r="W56" i="10"/>
  <c r="AE56" i="10"/>
  <c r="A56" i="10"/>
  <c r="D57" i="10"/>
  <c r="I57" i="10"/>
  <c r="K57" i="10"/>
  <c r="M57" i="10"/>
  <c r="O57" i="10"/>
  <c r="Q57" i="10"/>
  <c r="R57" i="10"/>
  <c r="S57" i="10"/>
  <c r="T57" i="10"/>
  <c r="U57" i="10"/>
  <c r="V57" i="10"/>
  <c r="W57" i="10"/>
  <c r="AE57" i="10"/>
  <c r="A57" i="10"/>
  <c r="D58" i="10"/>
  <c r="I58" i="10"/>
  <c r="K58" i="10"/>
  <c r="M58" i="10"/>
  <c r="O58" i="10"/>
  <c r="Q58" i="10"/>
  <c r="R58" i="10"/>
  <c r="S58" i="10"/>
  <c r="T58" i="10"/>
  <c r="U58" i="10"/>
  <c r="V58" i="10"/>
  <c r="W58" i="10"/>
  <c r="AE58" i="10"/>
  <c r="A58" i="10"/>
  <c r="D59" i="10"/>
  <c r="I59" i="10"/>
  <c r="K59" i="10"/>
  <c r="M59" i="10"/>
  <c r="O59" i="10"/>
  <c r="Q59" i="10"/>
  <c r="R59" i="10"/>
  <c r="S59" i="10"/>
  <c r="T59" i="10"/>
  <c r="U59" i="10"/>
  <c r="V59" i="10"/>
  <c r="W59" i="10"/>
  <c r="AE59" i="10"/>
  <c r="A59" i="10"/>
  <c r="D60" i="10"/>
  <c r="I60" i="10"/>
  <c r="K60" i="10"/>
  <c r="M60" i="10"/>
  <c r="O60" i="10"/>
  <c r="Q60" i="10"/>
  <c r="R60" i="10"/>
  <c r="S60" i="10"/>
  <c r="T60" i="10"/>
  <c r="U60" i="10"/>
  <c r="V60" i="10"/>
  <c r="W60" i="10"/>
  <c r="AE60" i="10"/>
  <c r="A60" i="10"/>
  <c r="D61" i="10"/>
  <c r="I61" i="10"/>
  <c r="K61" i="10"/>
  <c r="M61" i="10"/>
  <c r="O61" i="10"/>
  <c r="Q61" i="10"/>
  <c r="R61" i="10"/>
  <c r="S61" i="10"/>
  <c r="T61" i="10"/>
  <c r="U61" i="10"/>
  <c r="V61" i="10"/>
  <c r="W61" i="10"/>
  <c r="AE61" i="10"/>
  <c r="A61" i="10"/>
  <c r="D62" i="10"/>
  <c r="I62" i="10"/>
  <c r="K62" i="10"/>
  <c r="M62" i="10"/>
  <c r="O62" i="10"/>
  <c r="Q62" i="10"/>
  <c r="R62" i="10"/>
  <c r="S62" i="10"/>
  <c r="T62" i="10"/>
  <c r="U62" i="10"/>
  <c r="V62" i="10"/>
  <c r="W62" i="10"/>
  <c r="AE62" i="10"/>
  <c r="A62" i="10"/>
  <c r="D63" i="10"/>
  <c r="I63" i="10"/>
  <c r="K63" i="10"/>
  <c r="M63" i="10"/>
  <c r="O63" i="10"/>
  <c r="Q63" i="10"/>
  <c r="R63" i="10"/>
  <c r="S63" i="10"/>
  <c r="T63" i="10"/>
  <c r="U63" i="10"/>
  <c r="V63" i="10"/>
  <c r="W63" i="10"/>
  <c r="AE63" i="10"/>
  <c r="A63" i="10"/>
  <c r="D64" i="10"/>
  <c r="I64" i="10"/>
  <c r="K64" i="10"/>
  <c r="M64" i="10"/>
  <c r="O64" i="10"/>
  <c r="Q64" i="10"/>
  <c r="R64" i="10"/>
  <c r="S64" i="10"/>
  <c r="T64" i="10"/>
  <c r="U64" i="10"/>
  <c r="V64" i="10"/>
  <c r="W64" i="10"/>
  <c r="AE64" i="10"/>
  <c r="A64" i="10"/>
  <c r="D65" i="10"/>
  <c r="I65" i="10"/>
  <c r="K65" i="10"/>
  <c r="M65" i="10"/>
  <c r="O65" i="10"/>
  <c r="Q65" i="10"/>
  <c r="R65" i="10"/>
  <c r="S65" i="10"/>
  <c r="T65" i="10"/>
  <c r="U65" i="10"/>
  <c r="V65" i="10"/>
  <c r="W65" i="10"/>
  <c r="AE65" i="10"/>
  <c r="A65" i="10"/>
  <c r="D66" i="10"/>
  <c r="I66" i="10"/>
  <c r="K66" i="10"/>
  <c r="M66" i="10"/>
  <c r="O66" i="10"/>
  <c r="Q66" i="10"/>
  <c r="R66" i="10"/>
  <c r="S66" i="10"/>
  <c r="T66" i="10"/>
  <c r="U66" i="10"/>
  <c r="V66" i="10"/>
  <c r="W66" i="10"/>
  <c r="AE66" i="10"/>
  <c r="A66" i="10"/>
  <c r="D67" i="10"/>
  <c r="I67" i="10"/>
  <c r="K67" i="10"/>
  <c r="M67" i="10"/>
  <c r="O67" i="10"/>
  <c r="Q67" i="10"/>
  <c r="R67" i="10"/>
  <c r="S67" i="10"/>
  <c r="T67" i="10"/>
  <c r="U67" i="10"/>
  <c r="V67" i="10"/>
  <c r="W67" i="10"/>
  <c r="AE67" i="10"/>
  <c r="A67" i="10"/>
  <c r="D68" i="10"/>
  <c r="I68" i="10"/>
  <c r="K68" i="10"/>
  <c r="M68" i="10"/>
  <c r="O68" i="10"/>
  <c r="Q68" i="10"/>
  <c r="R68" i="10"/>
  <c r="S68" i="10"/>
  <c r="T68" i="10"/>
  <c r="U68" i="10"/>
  <c r="V68" i="10"/>
  <c r="W68" i="10"/>
  <c r="AE68" i="10"/>
  <c r="A68" i="10"/>
  <c r="D69" i="10"/>
  <c r="I69" i="10"/>
  <c r="K69" i="10"/>
  <c r="M69" i="10"/>
  <c r="O69" i="10"/>
  <c r="Q69" i="10"/>
  <c r="R69" i="10"/>
  <c r="S69" i="10"/>
  <c r="T69" i="10"/>
  <c r="U69" i="10"/>
  <c r="V69" i="10"/>
  <c r="W69" i="10"/>
  <c r="AE69" i="10"/>
  <c r="A69" i="10"/>
  <c r="D70" i="10"/>
  <c r="I70" i="10"/>
  <c r="K70" i="10"/>
  <c r="M70" i="10"/>
  <c r="O70" i="10"/>
  <c r="Q70" i="10"/>
  <c r="R70" i="10"/>
  <c r="S70" i="10"/>
  <c r="T70" i="10"/>
  <c r="U70" i="10"/>
  <c r="V70" i="10"/>
  <c r="W70" i="10"/>
  <c r="AE70" i="10"/>
  <c r="A70" i="10"/>
  <c r="D71" i="10"/>
  <c r="I71" i="10"/>
  <c r="K71" i="10"/>
  <c r="M71" i="10"/>
  <c r="O71" i="10"/>
  <c r="Q71" i="10"/>
  <c r="R71" i="10"/>
  <c r="S71" i="10"/>
  <c r="T71" i="10"/>
  <c r="U71" i="10"/>
  <c r="V71" i="10"/>
  <c r="W71" i="10"/>
  <c r="AE71" i="10"/>
  <c r="A71" i="10"/>
  <c r="D72" i="10"/>
  <c r="I72" i="10"/>
  <c r="K72" i="10"/>
  <c r="M72" i="10"/>
  <c r="O72" i="10"/>
  <c r="Q72" i="10"/>
  <c r="R72" i="10"/>
  <c r="S72" i="10"/>
  <c r="T72" i="10"/>
  <c r="U72" i="10"/>
  <c r="V72" i="10"/>
  <c r="W72" i="10"/>
  <c r="AE72" i="10"/>
  <c r="A72" i="10"/>
  <c r="D73" i="10"/>
  <c r="I73" i="10"/>
  <c r="K73" i="10"/>
  <c r="M73" i="10"/>
  <c r="O73" i="10"/>
  <c r="Q73" i="10"/>
  <c r="R73" i="10"/>
  <c r="S73" i="10"/>
  <c r="T73" i="10"/>
  <c r="U73" i="10"/>
  <c r="V73" i="10"/>
  <c r="W73" i="10"/>
  <c r="AE73" i="10"/>
  <c r="A73" i="10"/>
  <c r="D74" i="10"/>
  <c r="I74" i="10"/>
  <c r="K74" i="10"/>
  <c r="M74" i="10"/>
  <c r="O74" i="10"/>
  <c r="Q74" i="10"/>
  <c r="R74" i="10"/>
  <c r="S74" i="10"/>
  <c r="T74" i="10"/>
  <c r="U74" i="10"/>
  <c r="V74" i="10"/>
  <c r="W74" i="10"/>
  <c r="AE74" i="10"/>
  <c r="A74" i="10"/>
  <c r="D75" i="10"/>
  <c r="I75" i="10"/>
  <c r="K75" i="10"/>
  <c r="M75" i="10"/>
  <c r="O75" i="10"/>
  <c r="Q75" i="10"/>
  <c r="R75" i="10"/>
  <c r="S75" i="10"/>
  <c r="T75" i="10"/>
  <c r="U75" i="10"/>
  <c r="V75" i="10"/>
  <c r="W75" i="10"/>
  <c r="AE75" i="10"/>
  <c r="A75" i="10"/>
  <c r="D76" i="10"/>
  <c r="I76" i="10"/>
  <c r="K76" i="10"/>
  <c r="M76" i="10"/>
  <c r="O76" i="10"/>
  <c r="Q76" i="10"/>
  <c r="R76" i="10"/>
  <c r="S76" i="10"/>
  <c r="T76" i="10"/>
  <c r="U76" i="10"/>
  <c r="V76" i="10"/>
  <c r="W76" i="10"/>
  <c r="AE76" i="10"/>
  <c r="A76" i="10"/>
  <c r="D77" i="10"/>
  <c r="I77" i="10"/>
  <c r="K77" i="10"/>
  <c r="M77" i="10"/>
  <c r="O77" i="10"/>
  <c r="Q77" i="10"/>
  <c r="R77" i="10"/>
  <c r="S77" i="10"/>
  <c r="T77" i="10"/>
  <c r="U77" i="10"/>
  <c r="V77" i="10"/>
  <c r="W77" i="10"/>
  <c r="AE77" i="10"/>
  <c r="A77" i="10"/>
  <c r="D78" i="10"/>
  <c r="I78" i="10"/>
  <c r="K78" i="10"/>
  <c r="M78" i="10"/>
  <c r="O78" i="10"/>
  <c r="Q78" i="10"/>
  <c r="R78" i="10"/>
  <c r="S78" i="10"/>
  <c r="T78" i="10"/>
  <c r="U78" i="10"/>
  <c r="V78" i="10"/>
  <c r="W78" i="10"/>
  <c r="AE78" i="10"/>
  <c r="A78" i="10"/>
  <c r="D79" i="10"/>
  <c r="I79" i="10"/>
  <c r="K79" i="10"/>
  <c r="M79" i="10"/>
  <c r="O79" i="10"/>
  <c r="Q79" i="10"/>
  <c r="R79" i="10"/>
  <c r="S79" i="10"/>
  <c r="T79" i="10"/>
  <c r="U79" i="10"/>
  <c r="V79" i="10"/>
  <c r="W79" i="10"/>
  <c r="AE79" i="10"/>
  <c r="A79" i="10"/>
  <c r="D80" i="10"/>
  <c r="I80" i="10"/>
  <c r="K80" i="10"/>
  <c r="M80" i="10"/>
  <c r="O80" i="10"/>
  <c r="Q80" i="10"/>
  <c r="R80" i="10"/>
  <c r="S80" i="10"/>
  <c r="T80" i="10"/>
  <c r="U80" i="10"/>
  <c r="V80" i="10"/>
  <c r="W80" i="10"/>
  <c r="AE80" i="10"/>
  <c r="A80" i="10"/>
  <c r="D81" i="10"/>
  <c r="I81" i="10"/>
  <c r="K81" i="10"/>
  <c r="M81" i="10"/>
  <c r="O81" i="10"/>
  <c r="Q81" i="10"/>
  <c r="R81" i="10"/>
  <c r="S81" i="10"/>
  <c r="T81" i="10"/>
  <c r="U81" i="10"/>
  <c r="V81" i="10"/>
  <c r="W81" i="10"/>
  <c r="AE81" i="10"/>
  <c r="A81" i="10"/>
  <c r="D82" i="10"/>
  <c r="I82" i="10"/>
  <c r="K82" i="10"/>
  <c r="M82" i="10"/>
  <c r="O82" i="10"/>
  <c r="Q82" i="10"/>
  <c r="R82" i="10"/>
  <c r="S82" i="10"/>
  <c r="T82" i="10"/>
  <c r="U82" i="10"/>
  <c r="V82" i="10"/>
  <c r="W82" i="10"/>
  <c r="AE82" i="10"/>
  <c r="A82" i="10"/>
  <c r="D83" i="10"/>
  <c r="I83" i="10"/>
  <c r="K83" i="10"/>
  <c r="M83" i="10"/>
  <c r="O83" i="10"/>
  <c r="Q83" i="10"/>
  <c r="R83" i="10"/>
  <c r="S83" i="10"/>
  <c r="T83" i="10"/>
  <c r="U83" i="10"/>
  <c r="V83" i="10"/>
  <c r="W83" i="10"/>
  <c r="AE83" i="10"/>
  <c r="A83" i="10"/>
  <c r="D84" i="10"/>
  <c r="I84" i="10"/>
  <c r="K84" i="10"/>
  <c r="M84" i="10"/>
  <c r="O84" i="10"/>
  <c r="Q84" i="10"/>
  <c r="R84" i="10"/>
  <c r="S84" i="10"/>
  <c r="T84" i="10"/>
  <c r="U84" i="10"/>
  <c r="V84" i="10"/>
  <c r="W84" i="10"/>
  <c r="AE84" i="10"/>
  <c r="A84" i="10"/>
  <c r="D85" i="10"/>
  <c r="I85" i="10"/>
  <c r="K85" i="10"/>
  <c r="M85" i="10"/>
  <c r="O85" i="10"/>
  <c r="Q85" i="10"/>
  <c r="R85" i="10"/>
  <c r="S85" i="10"/>
  <c r="T85" i="10"/>
  <c r="U85" i="10"/>
  <c r="V85" i="10"/>
  <c r="W85" i="10"/>
  <c r="AE85" i="10"/>
  <c r="A85" i="10"/>
  <c r="D86" i="10"/>
  <c r="I86" i="10"/>
  <c r="K86" i="10"/>
  <c r="M86" i="10"/>
  <c r="O86" i="10"/>
  <c r="Q86" i="10"/>
  <c r="R86" i="10"/>
  <c r="S86" i="10"/>
  <c r="T86" i="10"/>
  <c r="U86" i="10"/>
  <c r="V86" i="10"/>
  <c r="W86" i="10"/>
  <c r="AE86" i="10"/>
  <c r="A86" i="10"/>
  <c r="D87" i="10"/>
  <c r="I87" i="10"/>
  <c r="K87" i="10"/>
  <c r="M87" i="10"/>
  <c r="O87" i="10"/>
  <c r="Q87" i="10"/>
  <c r="R87" i="10"/>
  <c r="S87" i="10"/>
  <c r="T87" i="10"/>
  <c r="U87" i="10"/>
  <c r="V87" i="10"/>
  <c r="W87" i="10"/>
  <c r="AE87" i="10"/>
  <c r="A87" i="10"/>
  <c r="D88" i="10"/>
  <c r="I88" i="10"/>
  <c r="K88" i="10"/>
  <c r="M88" i="10"/>
  <c r="O88" i="10"/>
  <c r="Q88" i="10"/>
  <c r="R88" i="10"/>
  <c r="S88" i="10"/>
  <c r="T88" i="10"/>
  <c r="U88" i="10"/>
  <c r="V88" i="10"/>
  <c r="W88" i="10"/>
  <c r="AE88" i="10"/>
  <c r="A88" i="10"/>
  <c r="D89" i="10"/>
  <c r="I89" i="10"/>
  <c r="K89" i="10"/>
  <c r="M89" i="10"/>
  <c r="O89" i="10"/>
  <c r="Q89" i="10"/>
  <c r="R89" i="10"/>
  <c r="S89" i="10"/>
  <c r="T89" i="10"/>
  <c r="U89" i="10"/>
  <c r="V89" i="10"/>
  <c r="W89" i="10"/>
  <c r="AE89" i="10"/>
  <c r="A89" i="10"/>
  <c r="D90" i="10"/>
  <c r="I90" i="10"/>
  <c r="K90" i="10"/>
  <c r="M90" i="10"/>
  <c r="O90" i="10"/>
  <c r="Q90" i="10"/>
  <c r="R90" i="10"/>
  <c r="S90" i="10"/>
  <c r="T90" i="10"/>
  <c r="U90" i="10"/>
  <c r="V90" i="10"/>
  <c r="W90" i="10"/>
  <c r="AE90" i="10"/>
  <c r="A90" i="10"/>
  <c r="D91" i="10"/>
  <c r="I91" i="10"/>
  <c r="K91" i="10"/>
  <c r="M91" i="10"/>
  <c r="O91" i="10"/>
  <c r="Q91" i="10"/>
  <c r="R91" i="10"/>
  <c r="S91" i="10"/>
  <c r="T91" i="10"/>
  <c r="U91" i="10"/>
  <c r="V91" i="10"/>
  <c r="W91" i="10"/>
  <c r="AE91" i="10"/>
  <c r="A91" i="10"/>
  <c r="D92" i="10"/>
  <c r="I92" i="10"/>
  <c r="K92" i="10"/>
  <c r="M92" i="10"/>
  <c r="O92" i="10"/>
  <c r="Q92" i="10"/>
  <c r="R92" i="10"/>
  <c r="S92" i="10"/>
  <c r="T92" i="10"/>
  <c r="U92" i="10"/>
  <c r="V92" i="10"/>
  <c r="W92" i="10"/>
  <c r="AE92" i="10"/>
  <c r="A92" i="10"/>
  <c r="D93" i="10"/>
  <c r="I93" i="10"/>
  <c r="K93" i="10"/>
  <c r="M93" i="10"/>
  <c r="O93" i="10"/>
  <c r="Q93" i="10"/>
  <c r="R93" i="10"/>
  <c r="S93" i="10"/>
  <c r="T93" i="10"/>
  <c r="U93" i="10"/>
  <c r="V93" i="10"/>
  <c r="W93" i="10"/>
  <c r="AE93" i="10"/>
  <c r="A93" i="10"/>
  <c r="D94" i="10"/>
  <c r="I94" i="10"/>
  <c r="K94" i="10"/>
  <c r="M94" i="10"/>
  <c r="O94" i="10"/>
  <c r="Q94" i="10"/>
  <c r="R94" i="10"/>
  <c r="S94" i="10"/>
  <c r="T94" i="10"/>
  <c r="U94" i="10"/>
  <c r="V94" i="10"/>
  <c r="W94" i="10"/>
  <c r="AE94" i="10"/>
  <c r="A94" i="10"/>
  <c r="G8" i="8"/>
  <c r="R8" i="8"/>
  <c r="I8" i="8"/>
  <c r="G9" i="8"/>
  <c r="R12" i="8"/>
  <c r="I9" i="8"/>
  <c r="G10" i="8"/>
  <c r="I10" i="8"/>
  <c r="G5" i="8"/>
  <c r="I5" i="8"/>
  <c r="G6" i="8"/>
  <c r="I6" i="8"/>
  <c r="G13" i="8"/>
  <c r="R14" i="8"/>
  <c r="I13" i="8"/>
  <c r="K4" i="8"/>
  <c r="G4" i="8"/>
  <c r="R4" i="8"/>
  <c r="I4" i="8"/>
  <c r="S4" i="8"/>
  <c r="S16" i="8"/>
  <c r="K8" i="8"/>
  <c r="G7" i="8"/>
  <c r="I7" i="8"/>
  <c r="K9" i="8"/>
  <c r="G14" i="8"/>
  <c r="I14" i="8"/>
  <c r="K10" i="8"/>
  <c r="G15" i="8"/>
  <c r="R15" i="8"/>
  <c r="I15" i="8"/>
  <c r="K5" i="8"/>
  <c r="G16" i="8"/>
  <c r="R16" i="8"/>
  <c r="R11" i="8"/>
  <c r="I16" i="8"/>
  <c r="K6" i="8"/>
  <c r="G17" i="8"/>
  <c r="R17" i="8"/>
  <c r="I17" i="8"/>
  <c r="K13" i="8"/>
  <c r="G18" i="8"/>
  <c r="R18" i="8"/>
  <c r="I18" i="8"/>
  <c r="K7" i="8"/>
  <c r="T18" i="8"/>
  <c r="O5" i="6"/>
  <c r="O4" i="6"/>
  <c r="O8" i="6"/>
  <c r="O7" i="6"/>
  <c r="O6" i="6"/>
  <c r="V6" i="6"/>
  <c r="O9" i="6"/>
  <c r="O14" i="6"/>
  <c r="O15" i="6"/>
  <c r="O16" i="6"/>
  <c r="O17" i="6"/>
  <c r="O18" i="6"/>
  <c r="O19" i="6"/>
  <c r="O20" i="6"/>
  <c r="O21" i="6"/>
  <c r="O22" i="6"/>
  <c r="O23" i="6"/>
  <c r="G14" i="11"/>
  <c r="G29" i="9"/>
  <c r="G32" i="9"/>
  <c r="R32" i="9"/>
  <c r="G25" i="9"/>
  <c r="R25" i="9"/>
  <c r="G21" i="9"/>
  <c r="G30" i="9"/>
  <c r="R30" i="9"/>
  <c r="G8" i="9"/>
  <c r="G17" i="9"/>
  <c r="R17" i="9"/>
  <c r="G5" i="9"/>
  <c r="R5" i="9"/>
  <c r="I5" i="9"/>
  <c r="S5" i="9"/>
  <c r="G25" i="19"/>
  <c r="K22" i="19"/>
  <c r="K23" i="19"/>
  <c r="K24" i="19"/>
  <c r="K25" i="19"/>
  <c r="G26" i="1"/>
  <c r="G21" i="1"/>
  <c r="G25" i="1"/>
  <c r="G23" i="1"/>
  <c r="G32" i="1"/>
  <c r="G33" i="1"/>
  <c r="G30" i="1"/>
  <c r="R30" i="1"/>
  <c r="R20" i="1"/>
  <c r="G9" i="1"/>
  <c r="G11" i="1"/>
  <c r="R11" i="1"/>
  <c r="O4" i="20"/>
  <c r="V4" i="20"/>
  <c r="M4" i="20"/>
  <c r="U4" i="20"/>
  <c r="K7" i="20"/>
  <c r="T7" i="20"/>
  <c r="I7" i="20"/>
  <c r="G7" i="20"/>
  <c r="R7" i="20"/>
  <c r="O4" i="5"/>
  <c r="M4" i="5"/>
  <c r="U4" i="5"/>
  <c r="K7" i="5"/>
  <c r="I7" i="5"/>
  <c r="S7" i="5"/>
  <c r="G7" i="5"/>
  <c r="R7" i="5"/>
  <c r="R4" i="5"/>
  <c r="M5" i="16"/>
  <c r="U19" i="16"/>
  <c r="M10" i="11"/>
  <c r="U10" i="11"/>
  <c r="O5" i="19"/>
  <c r="V5" i="19"/>
  <c r="O9" i="19"/>
  <c r="V9" i="19"/>
  <c r="O6" i="19"/>
  <c r="V6" i="19"/>
  <c r="O10" i="19"/>
  <c r="V10" i="19"/>
  <c r="O7" i="19"/>
  <c r="V7" i="19"/>
  <c r="O11" i="19"/>
  <c r="V11" i="19"/>
  <c r="O12" i="19"/>
  <c r="V12" i="19"/>
  <c r="O14" i="19"/>
  <c r="V14" i="19"/>
  <c r="O8" i="19"/>
  <c r="V8" i="19"/>
  <c r="O23" i="19"/>
  <c r="V23" i="19"/>
  <c r="O18" i="19"/>
  <c r="O21" i="19"/>
  <c r="V21" i="19"/>
  <c r="O20" i="19"/>
  <c r="O24" i="19"/>
  <c r="V24" i="19"/>
  <c r="O26" i="19"/>
  <c r="O27" i="19"/>
  <c r="V27" i="19"/>
  <c r="O28" i="19"/>
  <c r="V28" i="19"/>
  <c r="O19" i="19"/>
  <c r="V19" i="19"/>
  <c r="O25" i="19"/>
  <c r="V25" i="19"/>
  <c r="O31" i="19"/>
  <c r="V31" i="19"/>
  <c r="O29" i="19"/>
  <c r="O22" i="19"/>
  <c r="V22" i="19"/>
  <c r="O33" i="19"/>
  <c r="M5" i="19"/>
  <c r="U5" i="19"/>
  <c r="M9" i="19"/>
  <c r="U9" i="19"/>
  <c r="M7" i="19"/>
  <c r="M10" i="19"/>
  <c r="U10" i="19"/>
  <c r="M8" i="19"/>
  <c r="U8" i="19"/>
  <c r="M14" i="19"/>
  <c r="U14" i="19"/>
  <c r="M12" i="19"/>
  <c r="U12" i="19"/>
  <c r="M11" i="19"/>
  <c r="M6" i="19"/>
  <c r="U6" i="19"/>
  <c r="M23" i="19"/>
  <c r="M18" i="19"/>
  <c r="U18" i="19"/>
  <c r="M21" i="19"/>
  <c r="M20" i="19"/>
  <c r="M24" i="19"/>
  <c r="M26" i="19"/>
  <c r="U26" i="19"/>
  <c r="M27" i="19"/>
  <c r="M28" i="19"/>
  <c r="M19" i="19"/>
  <c r="U19" i="19"/>
  <c r="M25" i="19"/>
  <c r="U25" i="19"/>
  <c r="M31" i="19"/>
  <c r="M29" i="19"/>
  <c r="U29" i="19"/>
  <c r="M22" i="19"/>
  <c r="U22" i="19"/>
  <c r="M33" i="19"/>
  <c r="U33" i="19"/>
  <c r="O26" i="12"/>
  <c r="O27" i="12"/>
  <c r="V27" i="12"/>
  <c r="O23" i="12"/>
  <c r="V23" i="12"/>
  <c r="I22" i="13"/>
  <c r="I25" i="19"/>
  <c r="S25" i="19"/>
  <c r="I16" i="1"/>
  <c r="S16" i="1"/>
  <c r="S21" i="1"/>
  <c r="G6" i="11"/>
  <c r="R6" i="11"/>
  <c r="I6" i="11"/>
  <c r="S6" i="11"/>
  <c r="K6" i="11"/>
  <c r="T6" i="11"/>
  <c r="M5" i="11"/>
  <c r="O5" i="11"/>
  <c r="V5" i="11"/>
  <c r="Q5" i="11"/>
  <c r="G4" i="4"/>
  <c r="R4" i="4"/>
  <c r="I4" i="4"/>
  <c r="S4" i="4"/>
  <c r="K4" i="4"/>
  <c r="T4" i="4"/>
  <c r="M4" i="4"/>
  <c r="U4" i="4"/>
  <c r="O4" i="4"/>
  <c r="V4" i="4"/>
  <c r="Q4" i="4"/>
  <c r="W4" i="4"/>
  <c r="X4" i="4"/>
  <c r="G7" i="14"/>
  <c r="I7" i="14"/>
  <c r="S7" i="14"/>
  <c r="K4" i="14"/>
  <c r="T4" i="14"/>
  <c r="M4" i="14"/>
  <c r="U4" i="14"/>
  <c r="O4" i="14"/>
  <c r="V4" i="14"/>
  <c r="Q4" i="14"/>
  <c r="W4" i="14"/>
  <c r="G23" i="9"/>
  <c r="R33" i="9"/>
  <c r="AF96" i="20"/>
  <c r="A96" i="20"/>
  <c r="X96" i="20"/>
  <c r="W96" i="20"/>
  <c r="V96" i="20"/>
  <c r="U96" i="20"/>
  <c r="T96" i="20"/>
  <c r="S96" i="20"/>
  <c r="R96" i="20"/>
  <c r="Q96" i="20"/>
  <c r="O96" i="20"/>
  <c r="M96" i="20"/>
  <c r="K96" i="20"/>
  <c r="I96" i="20"/>
  <c r="D96" i="20"/>
  <c r="AF95" i="20"/>
  <c r="A95" i="20"/>
  <c r="X95" i="20"/>
  <c r="W95" i="20"/>
  <c r="V95" i="20"/>
  <c r="U95" i="20"/>
  <c r="T95" i="20"/>
  <c r="S95" i="20"/>
  <c r="R95" i="20"/>
  <c r="Q95" i="20"/>
  <c r="O95" i="20"/>
  <c r="M95" i="20"/>
  <c r="K95" i="20"/>
  <c r="I95" i="20"/>
  <c r="D95" i="20"/>
  <c r="AF94" i="20"/>
  <c r="A94" i="20"/>
  <c r="X94" i="20"/>
  <c r="W94" i="20"/>
  <c r="V94" i="20"/>
  <c r="U94" i="20"/>
  <c r="T94" i="20"/>
  <c r="S94" i="20"/>
  <c r="R94" i="20"/>
  <c r="Q94" i="20"/>
  <c r="O94" i="20"/>
  <c r="M94" i="20"/>
  <c r="K94" i="20"/>
  <c r="I94" i="20"/>
  <c r="D94" i="20"/>
  <c r="AF93" i="20"/>
  <c r="A93" i="20"/>
  <c r="X93" i="20"/>
  <c r="W93" i="20"/>
  <c r="V93" i="20"/>
  <c r="U93" i="20"/>
  <c r="T93" i="20"/>
  <c r="S93" i="20"/>
  <c r="R93" i="20"/>
  <c r="Q93" i="20"/>
  <c r="O93" i="20"/>
  <c r="M93" i="20"/>
  <c r="K93" i="20"/>
  <c r="I93" i="20"/>
  <c r="D93" i="20"/>
  <c r="AF92" i="20"/>
  <c r="A92" i="20"/>
  <c r="X92" i="20"/>
  <c r="W92" i="20"/>
  <c r="V92" i="20"/>
  <c r="U92" i="20"/>
  <c r="T92" i="20"/>
  <c r="S92" i="20"/>
  <c r="R92" i="20"/>
  <c r="Q92" i="20"/>
  <c r="O92" i="20"/>
  <c r="M92" i="20"/>
  <c r="K92" i="20"/>
  <c r="I92" i="20"/>
  <c r="D92" i="20"/>
  <c r="AF91" i="20"/>
  <c r="A91" i="20"/>
  <c r="X91" i="20"/>
  <c r="W91" i="20"/>
  <c r="V91" i="20"/>
  <c r="U91" i="20"/>
  <c r="T91" i="20"/>
  <c r="S91" i="20"/>
  <c r="R91" i="20"/>
  <c r="Q91" i="20"/>
  <c r="O91" i="20"/>
  <c r="M91" i="20"/>
  <c r="K91" i="20"/>
  <c r="I91" i="20"/>
  <c r="D91" i="20"/>
  <c r="AF90" i="20"/>
  <c r="A90" i="20"/>
  <c r="X90" i="20"/>
  <c r="W90" i="20"/>
  <c r="V90" i="20"/>
  <c r="U90" i="20"/>
  <c r="T90" i="20"/>
  <c r="S90" i="20"/>
  <c r="R90" i="20"/>
  <c r="Q90" i="20"/>
  <c r="O90" i="20"/>
  <c r="M90" i="20"/>
  <c r="K90" i="20"/>
  <c r="I90" i="20"/>
  <c r="D90" i="20"/>
  <c r="AF89" i="20"/>
  <c r="A89" i="20"/>
  <c r="X89" i="20"/>
  <c r="W89" i="20"/>
  <c r="V89" i="20"/>
  <c r="U89" i="20"/>
  <c r="T89" i="20"/>
  <c r="S89" i="20"/>
  <c r="R89" i="20"/>
  <c r="Q89" i="20"/>
  <c r="O89" i="20"/>
  <c r="M89" i="20"/>
  <c r="K89" i="20"/>
  <c r="I89" i="20"/>
  <c r="D89" i="20"/>
  <c r="AF88" i="20"/>
  <c r="A88" i="20"/>
  <c r="X88" i="20"/>
  <c r="W88" i="20"/>
  <c r="V88" i="20"/>
  <c r="U88" i="20"/>
  <c r="T88" i="20"/>
  <c r="S88" i="20"/>
  <c r="R88" i="20"/>
  <c r="Q88" i="20"/>
  <c r="O88" i="20"/>
  <c r="M88" i="20"/>
  <c r="K88" i="20"/>
  <c r="I88" i="20"/>
  <c r="D88" i="20"/>
  <c r="AF87" i="20"/>
  <c r="A87" i="20"/>
  <c r="X87" i="20"/>
  <c r="W87" i="20"/>
  <c r="V87" i="20"/>
  <c r="U87" i="20"/>
  <c r="T87" i="20"/>
  <c r="S87" i="20"/>
  <c r="R87" i="20"/>
  <c r="Q87" i="20"/>
  <c r="O87" i="20"/>
  <c r="M87" i="20"/>
  <c r="K87" i="20"/>
  <c r="I87" i="20"/>
  <c r="D87" i="20"/>
  <c r="AF86" i="20"/>
  <c r="A86" i="20"/>
  <c r="X86" i="20"/>
  <c r="W86" i="20"/>
  <c r="V86" i="20"/>
  <c r="U86" i="20"/>
  <c r="T86" i="20"/>
  <c r="S86" i="20"/>
  <c r="R86" i="20"/>
  <c r="Q86" i="20"/>
  <c r="O86" i="20"/>
  <c r="M86" i="20"/>
  <c r="K86" i="20"/>
  <c r="I86" i="20"/>
  <c r="D86" i="20"/>
  <c r="AF85" i="20"/>
  <c r="A85" i="20"/>
  <c r="X85" i="20"/>
  <c r="W85" i="20"/>
  <c r="V85" i="20"/>
  <c r="U85" i="20"/>
  <c r="T85" i="20"/>
  <c r="S85" i="20"/>
  <c r="R85" i="20"/>
  <c r="Q85" i="20"/>
  <c r="O85" i="20"/>
  <c r="M85" i="20"/>
  <c r="K85" i="20"/>
  <c r="I85" i="20"/>
  <c r="D85" i="20"/>
  <c r="AF84" i="20"/>
  <c r="A84" i="20"/>
  <c r="X84" i="20"/>
  <c r="W84" i="20"/>
  <c r="V84" i="20"/>
  <c r="U84" i="20"/>
  <c r="T84" i="20"/>
  <c r="S84" i="20"/>
  <c r="R84" i="20"/>
  <c r="Q84" i="20"/>
  <c r="O84" i="20"/>
  <c r="M84" i="20"/>
  <c r="K84" i="20"/>
  <c r="I84" i="20"/>
  <c r="D84" i="20"/>
  <c r="AF83" i="20"/>
  <c r="A83" i="20"/>
  <c r="X83" i="20"/>
  <c r="W83" i="20"/>
  <c r="V83" i="20"/>
  <c r="U83" i="20"/>
  <c r="T83" i="20"/>
  <c r="S83" i="20"/>
  <c r="R83" i="20"/>
  <c r="Q83" i="20"/>
  <c r="O83" i="20"/>
  <c r="M83" i="20"/>
  <c r="K83" i="20"/>
  <c r="I83" i="20"/>
  <c r="D83" i="20"/>
  <c r="AF82" i="20"/>
  <c r="A82" i="20"/>
  <c r="X82" i="20"/>
  <c r="W82" i="20"/>
  <c r="V82" i="20"/>
  <c r="U82" i="20"/>
  <c r="T82" i="20"/>
  <c r="S82" i="20"/>
  <c r="R82" i="20"/>
  <c r="Q82" i="20"/>
  <c r="O82" i="20"/>
  <c r="M82" i="20"/>
  <c r="K82" i="20"/>
  <c r="I82" i="20"/>
  <c r="D82" i="20"/>
  <c r="AF81" i="20"/>
  <c r="A81" i="20"/>
  <c r="X81" i="20"/>
  <c r="W81" i="20"/>
  <c r="V81" i="20"/>
  <c r="U81" i="20"/>
  <c r="T81" i="20"/>
  <c r="S81" i="20"/>
  <c r="R81" i="20"/>
  <c r="Q81" i="20"/>
  <c r="O81" i="20"/>
  <c r="M81" i="20"/>
  <c r="K81" i="20"/>
  <c r="I81" i="20"/>
  <c r="D81" i="20"/>
  <c r="AF80" i="20"/>
  <c r="A80" i="20"/>
  <c r="X80" i="20"/>
  <c r="W80" i="20"/>
  <c r="V80" i="20"/>
  <c r="U80" i="20"/>
  <c r="T80" i="20"/>
  <c r="S80" i="20"/>
  <c r="R80" i="20"/>
  <c r="Q80" i="20"/>
  <c r="O80" i="20"/>
  <c r="M80" i="20"/>
  <c r="K80" i="20"/>
  <c r="I80" i="20"/>
  <c r="D80" i="20"/>
  <c r="AF79" i="20"/>
  <c r="A79" i="20"/>
  <c r="X79" i="20"/>
  <c r="W79" i="20"/>
  <c r="V79" i="20"/>
  <c r="U79" i="20"/>
  <c r="T79" i="20"/>
  <c r="S79" i="20"/>
  <c r="R79" i="20"/>
  <c r="Q79" i="20"/>
  <c r="O79" i="20"/>
  <c r="M79" i="20"/>
  <c r="K79" i="20"/>
  <c r="I79" i="20"/>
  <c r="D79" i="20"/>
  <c r="AF78" i="20"/>
  <c r="A78" i="20"/>
  <c r="X78" i="20"/>
  <c r="W78" i="20"/>
  <c r="V78" i="20"/>
  <c r="U78" i="20"/>
  <c r="T78" i="20"/>
  <c r="S78" i="20"/>
  <c r="R78" i="20"/>
  <c r="Q78" i="20"/>
  <c r="O78" i="20"/>
  <c r="M78" i="20"/>
  <c r="K78" i="20"/>
  <c r="I78" i="20"/>
  <c r="D78" i="20"/>
  <c r="AF77" i="20"/>
  <c r="A77" i="20"/>
  <c r="X77" i="20"/>
  <c r="W77" i="20"/>
  <c r="V77" i="20"/>
  <c r="U77" i="20"/>
  <c r="T77" i="20"/>
  <c r="S77" i="20"/>
  <c r="R77" i="20"/>
  <c r="Q77" i="20"/>
  <c r="O77" i="20"/>
  <c r="M77" i="20"/>
  <c r="K77" i="20"/>
  <c r="I77" i="20"/>
  <c r="D77" i="20"/>
  <c r="AF76" i="20"/>
  <c r="A76" i="20"/>
  <c r="X76" i="20"/>
  <c r="W76" i="20"/>
  <c r="V76" i="20"/>
  <c r="U76" i="20"/>
  <c r="T76" i="20"/>
  <c r="S76" i="20"/>
  <c r="R76" i="20"/>
  <c r="Q76" i="20"/>
  <c r="O76" i="20"/>
  <c r="M76" i="20"/>
  <c r="K76" i="20"/>
  <c r="I76" i="20"/>
  <c r="D76" i="20"/>
  <c r="AF75" i="20"/>
  <c r="A75" i="20"/>
  <c r="X75" i="20"/>
  <c r="W75" i="20"/>
  <c r="V75" i="20"/>
  <c r="U75" i="20"/>
  <c r="T75" i="20"/>
  <c r="S75" i="20"/>
  <c r="R75" i="20"/>
  <c r="Q75" i="20"/>
  <c r="O75" i="20"/>
  <c r="M75" i="20"/>
  <c r="K75" i="20"/>
  <c r="I75" i="20"/>
  <c r="D75" i="20"/>
  <c r="AF74" i="20"/>
  <c r="A74" i="20"/>
  <c r="X74" i="20"/>
  <c r="W74" i="20"/>
  <c r="V74" i="20"/>
  <c r="U74" i="20"/>
  <c r="T74" i="20"/>
  <c r="S74" i="20"/>
  <c r="R74" i="20"/>
  <c r="Q74" i="20"/>
  <c r="O74" i="20"/>
  <c r="M74" i="20"/>
  <c r="K74" i="20"/>
  <c r="I74" i="20"/>
  <c r="D74" i="20"/>
  <c r="AF73" i="20"/>
  <c r="A73" i="20"/>
  <c r="X73" i="20"/>
  <c r="W73" i="20"/>
  <c r="V73" i="20"/>
  <c r="U73" i="20"/>
  <c r="T73" i="20"/>
  <c r="S73" i="20"/>
  <c r="R73" i="20"/>
  <c r="Q73" i="20"/>
  <c r="O73" i="20"/>
  <c r="M73" i="20"/>
  <c r="K73" i="20"/>
  <c r="I73" i="20"/>
  <c r="D73" i="20"/>
  <c r="AF72" i="20"/>
  <c r="A72" i="20"/>
  <c r="X72" i="20"/>
  <c r="W72" i="20"/>
  <c r="V72" i="20"/>
  <c r="U72" i="20"/>
  <c r="T72" i="20"/>
  <c r="Y72" i="20"/>
  <c r="S72" i="20"/>
  <c r="R72" i="20"/>
  <c r="Q72" i="20"/>
  <c r="O72" i="20"/>
  <c r="M72" i="20"/>
  <c r="K72" i="20"/>
  <c r="I72" i="20"/>
  <c r="D72" i="20"/>
  <c r="AF71" i="20"/>
  <c r="A71" i="20"/>
  <c r="X71" i="20"/>
  <c r="W71" i="20"/>
  <c r="V71" i="20"/>
  <c r="U71" i="20"/>
  <c r="T71" i="20"/>
  <c r="S71" i="20"/>
  <c r="Y71" i="20"/>
  <c r="R71" i="20"/>
  <c r="Q71" i="20"/>
  <c r="O71" i="20"/>
  <c r="M71" i="20"/>
  <c r="K71" i="20"/>
  <c r="I71" i="20"/>
  <c r="D71" i="20"/>
  <c r="AF70" i="20"/>
  <c r="A70" i="20"/>
  <c r="X70" i="20"/>
  <c r="W70" i="20"/>
  <c r="V70" i="20"/>
  <c r="U70" i="20"/>
  <c r="T70" i="20"/>
  <c r="S70" i="20"/>
  <c r="R70" i="20"/>
  <c r="Q70" i="20"/>
  <c r="O70" i="20"/>
  <c r="M70" i="20"/>
  <c r="K70" i="20"/>
  <c r="I70" i="20"/>
  <c r="D70" i="20"/>
  <c r="AF69" i="20"/>
  <c r="A69" i="20"/>
  <c r="X69" i="20"/>
  <c r="W69" i="20"/>
  <c r="V69" i="20"/>
  <c r="U69" i="20"/>
  <c r="T69" i="20"/>
  <c r="S69" i="20"/>
  <c r="R69" i="20"/>
  <c r="Q69" i="20"/>
  <c r="O69" i="20"/>
  <c r="M69" i="20"/>
  <c r="K69" i="20"/>
  <c r="I69" i="20"/>
  <c r="D69" i="20"/>
  <c r="AF68" i="20"/>
  <c r="A68" i="20"/>
  <c r="X68" i="20"/>
  <c r="W68" i="20"/>
  <c r="V68" i="20"/>
  <c r="U68" i="20"/>
  <c r="T68" i="20"/>
  <c r="Z68" i="20"/>
  <c r="S68" i="20"/>
  <c r="R68" i="20"/>
  <c r="Q68" i="20"/>
  <c r="O68" i="20"/>
  <c r="M68" i="20"/>
  <c r="K68" i="20"/>
  <c r="I68" i="20"/>
  <c r="D68" i="20"/>
  <c r="AF67" i="20"/>
  <c r="A67" i="20"/>
  <c r="X67" i="20"/>
  <c r="W67" i="20"/>
  <c r="V67" i="20"/>
  <c r="U67" i="20"/>
  <c r="T67" i="20"/>
  <c r="S67" i="20"/>
  <c r="R67" i="20"/>
  <c r="Q67" i="20"/>
  <c r="O67" i="20"/>
  <c r="M67" i="20"/>
  <c r="K67" i="20"/>
  <c r="I67" i="20"/>
  <c r="D67" i="20"/>
  <c r="AF66" i="20"/>
  <c r="A66" i="20"/>
  <c r="X66" i="20"/>
  <c r="W66" i="20"/>
  <c r="V66" i="20"/>
  <c r="U66" i="20"/>
  <c r="T66" i="20"/>
  <c r="S66" i="20"/>
  <c r="R66" i="20"/>
  <c r="Q66" i="20"/>
  <c r="O66" i="20"/>
  <c r="M66" i="20"/>
  <c r="K66" i="20"/>
  <c r="I66" i="20"/>
  <c r="D66" i="20"/>
  <c r="AF65" i="20"/>
  <c r="A65" i="20"/>
  <c r="X65" i="20"/>
  <c r="W65" i="20"/>
  <c r="V65" i="20"/>
  <c r="U65" i="20"/>
  <c r="T65" i="20"/>
  <c r="S65" i="20"/>
  <c r="R65" i="20"/>
  <c r="Q65" i="20"/>
  <c r="O65" i="20"/>
  <c r="M65" i="20"/>
  <c r="K65" i="20"/>
  <c r="I65" i="20"/>
  <c r="D65" i="20"/>
  <c r="AF64" i="20"/>
  <c r="A64" i="20"/>
  <c r="X64" i="20"/>
  <c r="W64" i="20"/>
  <c r="V64" i="20"/>
  <c r="U64" i="20"/>
  <c r="T64" i="20"/>
  <c r="S64" i="20"/>
  <c r="R64" i="20"/>
  <c r="Q64" i="20"/>
  <c r="O64" i="20"/>
  <c r="M64" i="20"/>
  <c r="K64" i="20"/>
  <c r="I64" i="20"/>
  <c r="D64" i="20"/>
  <c r="AF63" i="20"/>
  <c r="A63" i="20"/>
  <c r="X63" i="20"/>
  <c r="W63" i="20"/>
  <c r="V63" i="20"/>
  <c r="U63" i="20"/>
  <c r="T63" i="20"/>
  <c r="S63" i="20"/>
  <c r="R63" i="20"/>
  <c r="Q63" i="20"/>
  <c r="O63" i="20"/>
  <c r="M63" i="20"/>
  <c r="K63" i="20"/>
  <c r="I63" i="20"/>
  <c r="D63" i="20"/>
  <c r="AF62" i="20"/>
  <c r="A62" i="20"/>
  <c r="X62" i="20"/>
  <c r="W62" i="20"/>
  <c r="V62" i="20"/>
  <c r="U62" i="20"/>
  <c r="T62" i="20"/>
  <c r="S62" i="20"/>
  <c r="R62" i="20"/>
  <c r="Q62" i="20"/>
  <c r="O62" i="20"/>
  <c r="M62" i="20"/>
  <c r="K62" i="20"/>
  <c r="I62" i="20"/>
  <c r="D62" i="20"/>
  <c r="AF61" i="20"/>
  <c r="A61" i="20"/>
  <c r="X61" i="20"/>
  <c r="W61" i="20"/>
  <c r="V61" i="20"/>
  <c r="U61" i="20"/>
  <c r="T61" i="20"/>
  <c r="S61" i="20"/>
  <c r="R61" i="20"/>
  <c r="Q61" i="20"/>
  <c r="O61" i="20"/>
  <c r="M61" i="20"/>
  <c r="K61" i="20"/>
  <c r="I61" i="20"/>
  <c r="D61" i="20"/>
  <c r="AF60" i="20"/>
  <c r="A60" i="20"/>
  <c r="X60" i="20"/>
  <c r="W60" i="20"/>
  <c r="V60" i="20"/>
  <c r="U60" i="20"/>
  <c r="T60" i="20"/>
  <c r="S60" i="20"/>
  <c r="R60" i="20"/>
  <c r="Q60" i="20"/>
  <c r="O60" i="20"/>
  <c r="M60" i="20"/>
  <c r="K60" i="20"/>
  <c r="I60" i="20"/>
  <c r="D60" i="20"/>
  <c r="AF59" i="20"/>
  <c r="A59" i="20"/>
  <c r="X59" i="20"/>
  <c r="W59" i="20"/>
  <c r="V59" i="20"/>
  <c r="U59" i="20"/>
  <c r="T59" i="20"/>
  <c r="S59" i="20"/>
  <c r="R59" i="20"/>
  <c r="Q59" i="20"/>
  <c r="O59" i="20"/>
  <c r="M59" i="20"/>
  <c r="K59" i="20"/>
  <c r="I59" i="20"/>
  <c r="D59" i="20"/>
  <c r="AF58" i="20"/>
  <c r="A58" i="20"/>
  <c r="X58" i="20"/>
  <c r="W58" i="20"/>
  <c r="V58" i="20"/>
  <c r="U58" i="20"/>
  <c r="T58" i="20"/>
  <c r="S58" i="20"/>
  <c r="R58" i="20"/>
  <c r="Q58" i="20"/>
  <c r="O58" i="20"/>
  <c r="M58" i="20"/>
  <c r="K58" i="20"/>
  <c r="I58" i="20"/>
  <c r="D58" i="20"/>
  <c r="AF57" i="20"/>
  <c r="A57" i="20"/>
  <c r="X57" i="20"/>
  <c r="W57" i="20"/>
  <c r="V57" i="20"/>
  <c r="U57" i="20"/>
  <c r="T57" i="20"/>
  <c r="S57" i="20"/>
  <c r="R57" i="20"/>
  <c r="Y57" i="20"/>
  <c r="Q57" i="20"/>
  <c r="O57" i="20"/>
  <c r="M57" i="20"/>
  <c r="K57" i="20"/>
  <c r="I57" i="20"/>
  <c r="D57" i="20"/>
  <c r="AF56" i="20"/>
  <c r="A56" i="20"/>
  <c r="X56" i="20"/>
  <c r="W56" i="20"/>
  <c r="V56" i="20"/>
  <c r="U56" i="20"/>
  <c r="T56" i="20"/>
  <c r="S56" i="20"/>
  <c r="R56" i="20"/>
  <c r="Q56" i="20"/>
  <c r="O56" i="20"/>
  <c r="M56" i="20"/>
  <c r="K56" i="20"/>
  <c r="I56" i="20"/>
  <c r="D56" i="20"/>
  <c r="AF55" i="20"/>
  <c r="A55" i="20"/>
  <c r="X55" i="20"/>
  <c r="W55" i="20"/>
  <c r="V55" i="20"/>
  <c r="U55" i="20"/>
  <c r="T55" i="20"/>
  <c r="S55" i="20"/>
  <c r="R55" i="20"/>
  <c r="Q55" i="20"/>
  <c r="O55" i="20"/>
  <c r="M55" i="20"/>
  <c r="K55" i="20"/>
  <c r="I55" i="20"/>
  <c r="D55" i="20"/>
  <c r="AF54" i="20"/>
  <c r="A54" i="20"/>
  <c r="X54" i="20"/>
  <c r="W54" i="20"/>
  <c r="V54" i="20"/>
  <c r="U54" i="20"/>
  <c r="T54" i="20"/>
  <c r="S54" i="20"/>
  <c r="R54" i="20"/>
  <c r="Q54" i="20"/>
  <c r="O54" i="20"/>
  <c r="M54" i="20"/>
  <c r="K54" i="20"/>
  <c r="I54" i="20"/>
  <c r="D54" i="20"/>
  <c r="AF53" i="20"/>
  <c r="A53" i="20"/>
  <c r="X53" i="20"/>
  <c r="W53" i="20"/>
  <c r="V53" i="20"/>
  <c r="U53" i="20"/>
  <c r="T53" i="20"/>
  <c r="S53" i="20"/>
  <c r="R53" i="20"/>
  <c r="Q53" i="20"/>
  <c r="O53" i="20"/>
  <c r="M53" i="20"/>
  <c r="K53" i="20"/>
  <c r="I53" i="20"/>
  <c r="D53" i="20"/>
  <c r="AF52" i="20"/>
  <c r="A52" i="20"/>
  <c r="X52" i="20"/>
  <c r="W52" i="20"/>
  <c r="V52" i="20"/>
  <c r="U52" i="20"/>
  <c r="T52" i="20"/>
  <c r="S52" i="20"/>
  <c r="R52" i="20"/>
  <c r="Q52" i="20"/>
  <c r="O52" i="20"/>
  <c r="M52" i="20"/>
  <c r="K52" i="20"/>
  <c r="I52" i="20"/>
  <c r="D52" i="20"/>
  <c r="AF51" i="20"/>
  <c r="A51" i="20"/>
  <c r="X51" i="20"/>
  <c r="W51" i="20"/>
  <c r="V51" i="20"/>
  <c r="U51" i="20"/>
  <c r="T51" i="20"/>
  <c r="S51" i="20"/>
  <c r="R51" i="20"/>
  <c r="Q51" i="20"/>
  <c r="O51" i="20"/>
  <c r="M51" i="20"/>
  <c r="K51" i="20"/>
  <c r="I51" i="20"/>
  <c r="D51" i="20"/>
  <c r="AF50" i="20"/>
  <c r="A50" i="20"/>
  <c r="X50" i="20"/>
  <c r="W50" i="20"/>
  <c r="V50" i="20"/>
  <c r="U50" i="20"/>
  <c r="T50" i="20"/>
  <c r="S50" i="20"/>
  <c r="R50" i="20"/>
  <c r="Q50" i="20"/>
  <c r="O50" i="20"/>
  <c r="M50" i="20"/>
  <c r="K50" i="20"/>
  <c r="I50" i="20"/>
  <c r="D50" i="20"/>
  <c r="AF49" i="20"/>
  <c r="A49" i="20"/>
  <c r="X49" i="20"/>
  <c r="W49" i="20"/>
  <c r="V49" i="20"/>
  <c r="U49" i="20"/>
  <c r="T49" i="20"/>
  <c r="S49" i="20"/>
  <c r="R49" i="20"/>
  <c r="Q49" i="20"/>
  <c r="O49" i="20"/>
  <c r="M49" i="20"/>
  <c r="K49" i="20"/>
  <c r="I49" i="20"/>
  <c r="D49" i="20"/>
  <c r="AF48" i="20"/>
  <c r="A48" i="20"/>
  <c r="X48" i="20"/>
  <c r="W48" i="20"/>
  <c r="V48" i="20"/>
  <c r="U48" i="20"/>
  <c r="T48" i="20"/>
  <c r="S48" i="20"/>
  <c r="R48" i="20"/>
  <c r="Q48" i="20"/>
  <c r="O48" i="20"/>
  <c r="M48" i="20"/>
  <c r="K48" i="20"/>
  <c r="I48" i="20"/>
  <c r="D48" i="20"/>
  <c r="AF47" i="20"/>
  <c r="A47" i="20"/>
  <c r="X47" i="20"/>
  <c r="W47" i="20"/>
  <c r="V47" i="20"/>
  <c r="U47" i="20"/>
  <c r="T47" i="20"/>
  <c r="S47" i="20"/>
  <c r="R47" i="20"/>
  <c r="Q47" i="20"/>
  <c r="O47" i="20"/>
  <c r="M47" i="20"/>
  <c r="K47" i="20"/>
  <c r="I47" i="20"/>
  <c r="D47" i="20"/>
  <c r="AF46" i="20"/>
  <c r="A46" i="20"/>
  <c r="X46" i="20"/>
  <c r="W46" i="20"/>
  <c r="V46" i="20"/>
  <c r="U46" i="20"/>
  <c r="T46" i="20"/>
  <c r="S46" i="20"/>
  <c r="R46" i="20"/>
  <c r="Q46" i="20"/>
  <c r="O46" i="20"/>
  <c r="M46" i="20"/>
  <c r="K46" i="20"/>
  <c r="I46" i="20"/>
  <c r="G46" i="20"/>
  <c r="D46" i="20"/>
  <c r="AF45" i="20"/>
  <c r="A45" i="20"/>
  <c r="X45" i="20"/>
  <c r="W45" i="20"/>
  <c r="V45" i="20"/>
  <c r="U45" i="20"/>
  <c r="T45" i="20"/>
  <c r="S45" i="20"/>
  <c r="R45" i="20"/>
  <c r="Q45" i="20"/>
  <c r="O45" i="20"/>
  <c r="M45" i="20"/>
  <c r="K45" i="20"/>
  <c r="I45" i="20"/>
  <c r="G45" i="20"/>
  <c r="D45" i="20"/>
  <c r="AF44" i="20"/>
  <c r="A44" i="20"/>
  <c r="X44" i="20"/>
  <c r="W44" i="20"/>
  <c r="V44" i="20"/>
  <c r="U44" i="20"/>
  <c r="T44" i="20"/>
  <c r="S44" i="20"/>
  <c r="R44" i="20"/>
  <c r="Q44" i="20"/>
  <c r="O44" i="20"/>
  <c r="M44" i="20"/>
  <c r="K44" i="20"/>
  <c r="I44" i="20"/>
  <c r="G44" i="20"/>
  <c r="D44" i="20"/>
  <c r="AF43" i="20"/>
  <c r="A43" i="20"/>
  <c r="X43" i="20"/>
  <c r="W43" i="20"/>
  <c r="V43" i="20"/>
  <c r="U43" i="20"/>
  <c r="T43" i="20"/>
  <c r="S43" i="20"/>
  <c r="R43" i="20"/>
  <c r="Q43" i="20"/>
  <c r="O43" i="20"/>
  <c r="M43" i="20"/>
  <c r="K43" i="20"/>
  <c r="I43" i="20"/>
  <c r="G43" i="20"/>
  <c r="D43" i="20"/>
  <c r="AF42" i="20"/>
  <c r="A42" i="20"/>
  <c r="X42" i="20"/>
  <c r="W42" i="20"/>
  <c r="V42" i="20"/>
  <c r="U42" i="20"/>
  <c r="T42" i="20"/>
  <c r="S42" i="20"/>
  <c r="R42" i="20"/>
  <c r="Q42" i="20"/>
  <c r="O42" i="20"/>
  <c r="M42" i="20"/>
  <c r="K42" i="20"/>
  <c r="I42" i="20"/>
  <c r="G42" i="20"/>
  <c r="D42" i="20"/>
  <c r="AF41" i="20"/>
  <c r="A41" i="20"/>
  <c r="X41" i="20"/>
  <c r="W41" i="20"/>
  <c r="V41" i="20"/>
  <c r="U41" i="20"/>
  <c r="T41" i="20"/>
  <c r="S41" i="20"/>
  <c r="R41" i="20"/>
  <c r="Q41" i="20"/>
  <c r="O41" i="20"/>
  <c r="M41" i="20"/>
  <c r="K41" i="20"/>
  <c r="I41" i="20"/>
  <c r="G41" i="20"/>
  <c r="D41" i="20"/>
  <c r="AF40" i="20"/>
  <c r="A40" i="20"/>
  <c r="X40" i="20"/>
  <c r="W40" i="20"/>
  <c r="V40" i="20"/>
  <c r="U40" i="20"/>
  <c r="T40" i="20"/>
  <c r="S40" i="20"/>
  <c r="R40" i="20"/>
  <c r="Q40" i="20"/>
  <c r="O40" i="20"/>
  <c r="M40" i="20"/>
  <c r="K40" i="20"/>
  <c r="I40" i="20"/>
  <c r="G40" i="20"/>
  <c r="D40" i="20"/>
  <c r="AF39" i="20"/>
  <c r="A39" i="20"/>
  <c r="X39" i="20"/>
  <c r="W39" i="20"/>
  <c r="V39" i="20"/>
  <c r="U39" i="20"/>
  <c r="T39" i="20"/>
  <c r="S39" i="20"/>
  <c r="R39" i="20"/>
  <c r="Q39" i="20"/>
  <c r="O39" i="20"/>
  <c r="M39" i="20"/>
  <c r="K39" i="20"/>
  <c r="I39" i="20"/>
  <c r="G39" i="20"/>
  <c r="D39" i="20"/>
  <c r="AF38" i="20"/>
  <c r="A38" i="20"/>
  <c r="X38" i="20"/>
  <c r="W38" i="20"/>
  <c r="V38" i="20"/>
  <c r="U38" i="20"/>
  <c r="T38" i="20"/>
  <c r="S38" i="20"/>
  <c r="R38" i="20"/>
  <c r="Q38" i="20"/>
  <c r="O38" i="20"/>
  <c r="M38" i="20"/>
  <c r="K38" i="20"/>
  <c r="I38" i="20"/>
  <c r="G38" i="20"/>
  <c r="D38" i="20"/>
  <c r="AF37" i="20"/>
  <c r="A37" i="20"/>
  <c r="X37" i="20"/>
  <c r="W37" i="20"/>
  <c r="V37" i="20"/>
  <c r="U37" i="20"/>
  <c r="T37" i="20"/>
  <c r="S37" i="20"/>
  <c r="R37" i="20"/>
  <c r="Q37" i="20"/>
  <c r="O37" i="20"/>
  <c r="M37" i="20"/>
  <c r="K37" i="20"/>
  <c r="I37" i="20"/>
  <c r="G37" i="20"/>
  <c r="D37" i="20"/>
  <c r="AF36" i="20"/>
  <c r="A36" i="20"/>
  <c r="X36" i="20"/>
  <c r="W36" i="20"/>
  <c r="V36" i="20"/>
  <c r="U36" i="20"/>
  <c r="AA36" i="20"/>
  <c r="T36" i="20"/>
  <c r="S36" i="20"/>
  <c r="R36" i="20"/>
  <c r="Q36" i="20"/>
  <c r="O36" i="20"/>
  <c r="M36" i="20"/>
  <c r="K36" i="20"/>
  <c r="I36" i="20"/>
  <c r="G36" i="20"/>
  <c r="D36" i="20"/>
  <c r="AF35" i="20"/>
  <c r="A35" i="20"/>
  <c r="X35" i="20"/>
  <c r="W35" i="20"/>
  <c r="V35" i="20"/>
  <c r="U35" i="20"/>
  <c r="T35" i="20"/>
  <c r="S35" i="20"/>
  <c r="R35" i="20"/>
  <c r="Q35" i="20"/>
  <c r="O35" i="20"/>
  <c r="M35" i="20"/>
  <c r="K35" i="20"/>
  <c r="I35" i="20"/>
  <c r="G35" i="20"/>
  <c r="D35" i="20"/>
  <c r="AF34" i="20"/>
  <c r="A34" i="20"/>
  <c r="X34" i="20"/>
  <c r="W34" i="20"/>
  <c r="V34" i="20"/>
  <c r="U34" i="20"/>
  <c r="T34" i="20"/>
  <c r="S34" i="20"/>
  <c r="R34" i="20"/>
  <c r="Q34" i="20"/>
  <c r="O34" i="20"/>
  <c r="M34" i="20"/>
  <c r="K34" i="20"/>
  <c r="I34" i="20"/>
  <c r="G34" i="20"/>
  <c r="D34" i="20"/>
  <c r="AF33" i="20"/>
  <c r="A33" i="20"/>
  <c r="X33" i="20"/>
  <c r="W33" i="20"/>
  <c r="V33" i="20"/>
  <c r="U33" i="20"/>
  <c r="T33" i="20"/>
  <c r="S33" i="20"/>
  <c r="R33" i="20"/>
  <c r="Q33" i="20"/>
  <c r="O33" i="20"/>
  <c r="M33" i="20"/>
  <c r="K33" i="20"/>
  <c r="I33" i="20"/>
  <c r="G33" i="20"/>
  <c r="D33" i="20"/>
  <c r="AF32" i="20"/>
  <c r="A32" i="20"/>
  <c r="X32" i="20"/>
  <c r="W32" i="20"/>
  <c r="V32" i="20"/>
  <c r="U32" i="20"/>
  <c r="T32" i="20"/>
  <c r="S32" i="20"/>
  <c r="R32" i="20"/>
  <c r="Q32" i="20"/>
  <c r="O32" i="20"/>
  <c r="M32" i="20"/>
  <c r="K32" i="20"/>
  <c r="I32" i="20"/>
  <c r="G32" i="20"/>
  <c r="D32" i="20"/>
  <c r="AF31" i="20"/>
  <c r="A31" i="20"/>
  <c r="X31" i="20"/>
  <c r="W31" i="20"/>
  <c r="V31" i="20"/>
  <c r="U31" i="20"/>
  <c r="T31" i="20"/>
  <c r="S31" i="20"/>
  <c r="R31" i="20"/>
  <c r="Q31" i="20"/>
  <c r="O31" i="20"/>
  <c r="M31" i="20"/>
  <c r="K31" i="20"/>
  <c r="I31" i="20"/>
  <c r="G31" i="20"/>
  <c r="D31" i="20"/>
  <c r="I4" i="20"/>
  <c r="G4" i="20"/>
  <c r="X23" i="20"/>
  <c r="U23" i="20"/>
  <c r="K23" i="20"/>
  <c r="T23" i="20"/>
  <c r="T19" i="20"/>
  <c r="I18" i="20"/>
  <c r="S18" i="20"/>
  <c r="S21" i="20"/>
  <c r="G18" i="20"/>
  <c r="Q23" i="20"/>
  <c r="W23" i="20"/>
  <c r="O23" i="20"/>
  <c r="V23" i="20"/>
  <c r="M23" i="20"/>
  <c r="X21" i="20"/>
  <c r="U21" i="20"/>
  <c r="Q21" i="20"/>
  <c r="W21" i="20"/>
  <c r="O21" i="20"/>
  <c r="V21" i="20"/>
  <c r="M21" i="20"/>
  <c r="I17" i="20"/>
  <c r="S17" i="20"/>
  <c r="G17" i="20"/>
  <c r="R17" i="20"/>
  <c r="X18" i="20"/>
  <c r="Q19" i="20"/>
  <c r="W19" i="20"/>
  <c r="O19" i="20"/>
  <c r="V19" i="20"/>
  <c r="M19" i="20"/>
  <c r="U19" i="20"/>
  <c r="U18" i="20"/>
  <c r="I21" i="20"/>
  <c r="G21" i="20"/>
  <c r="R21" i="20"/>
  <c r="X20" i="20"/>
  <c r="U20" i="20"/>
  <c r="Q22" i="20"/>
  <c r="W22" i="20"/>
  <c r="X22" i="20"/>
  <c r="O22" i="20"/>
  <c r="V22" i="20"/>
  <c r="M22" i="20"/>
  <c r="U22" i="20"/>
  <c r="K9" i="20"/>
  <c r="T9" i="20"/>
  <c r="I19" i="20"/>
  <c r="S19" i="20"/>
  <c r="G19" i="20"/>
  <c r="R19" i="20"/>
  <c r="X19" i="20"/>
  <c r="Q16" i="20"/>
  <c r="W16" i="20"/>
  <c r="O18" i="20"/>
  <c r="V18" i="20"/>
  <c r="M17" i="20"/>
  <c r="U17" i="20"/>
  <c r="K14" i="20"/>
  <c r="T14" i="20"/>
  <c r="T11" i="20"/>
  <c r="X14" i="20"/>
  <c r="Q14" i="20"/>
  <c r="O14" i="20"/>
  <c r="V14" i="20"/>
  <c r="M16" i="20"/>
  <c r="U16" i="20"/>
  <c r="K17" i="20"/>
  <c r="T17" i="20"/>
  <c r="T16" i="20"/>
  <c r="X16" i="20"/>
  <c r="Q18" i="20"/>
  <c r="W18" i="20"/>
  <c r="K20" i="20"/>
  <c r="T20" i="20"/>
  <c r="T22" i="20"/>
  <c r="I20" i="20"/>
  <c r="S20" i="20"/>
  <c r="G20" i="20"/>
  <c r="R20" i="20"/>
  <c r="X17" i="20"/>
  <c r="Q20" i="20"/>
  <c r="W20" i="20"/>
  <c r="O17" i="20"/>
  <c r="V17" i="20"/>
  <c r="M14" i="20"/>
  <c r="K22" i="20"/>
  <c r="I16" i="20"/>
  <c r="S16" i="20"/>
  <c r="G16" i="20"/>
  <c r="R16" i="20"/>
  <c r="X9" i="20"/>
  <c r="Q9" i="20"/>
  <c r="W9" i="20"/>
  <c r="O20" i="20"/>
  <c r="V20" i="20"/>
  <c r="M11" i="20"/>
  <c r="U11" i="20"/>
  <c r="K16" i="20"/>
  <c r="I8" i="20"/>
  <c r="S8" i="20"/>
  <c r="G8" i="20"/>
  <c r="R8" i="20"/>
  <c r="X12" i="20"/>
  <c r="Q10" i="20"/>
  <c r="W10" i="20"/>
  <c r="W12" i="20"/>
  <c r="O10" i="20"/>
  <c r="V10" i="20"/>
  <c r="M10" i="20"/>
  <c r="U10" i="20"/>
  <c r="K8" i="20"/>
  <c r="T8" i="20"/>
  <c r="I11" i="20"/>
  <c r="S11" i="20"/>
  <c r="G11" i="20"/>
  <c r="R11" i="20"/>
  <c r="X11" i="20"/>
  <c r="Q17" i="20"/>
  <c r="W17" i="20"/>
  <c r="O16" i="20"/>
  <c r="V16" i="20"/>
  <c r="M18" i="20"/>
  <c r="K18" i="20"/>
  <c r="T18" i="20"/>
  <c r="I10" i="20"/>
  <c r="G10" i="20"/>
  <c r="R10" i="20"/>
  <c r="Q11" i="20"/>
  <c r="W11" i="20"/>
  <c r="O11" i="20"/>
  <c r="V11" i="20"/>
  <c r="M20" i="20"/>
  <c r="K19" i="20"/>
  <c r="I6" i="20"/>
  <c r="S6" i="20"/>
  <c r="G6" i="20"/>
  <c r="R6" i="20"/>
  <c r="X13" i="20"/>
  <c r="Q13" i="20"/>
  <c r="W13" i="20"/>
  <c r="O12" i="20"/>
  <c r="V12" i="20"/>
  <c r="V13" i="20"/>
  <c r="M12" i="20"/>
  <c r="U12" i="20"/>
  <c r="K13" i="20"/>
  <c r="T13" i="20"/>
  <c r="I22" i="20"/>
  <c r="S22" i="20"/>
  <c r="G22" i="20"/>
  <c r="R22" i="20"/>
  <c r="X10" i="20"/>
  <c r="Q12" i="20"/>
  <c r="O9" i="20"/>
  <c r="V9" i="20"/>
  <c r="M9" i="20"/>
  <c r="U9" i="20"/>
  <c r="K10" i="20"/>
  <c r="T10" i="20"/>
  <c r="I9" i="20"/>
  <c r="G9" i="20"/>
  <c r="R9" i="20"/>
  <c r="X7" i="20"/>
  <c r="Q7" i="20"/>
  <c r="W7" i="20"/>
  <c r="O8" i="20"/>
  <c r="V8" i="20"/>
  <c r="M8" i="20"/>
  <c r="U8" i="20"/>
  <c r="K12" i="20"/>
  <c r="I14" i="20"/>
  <c r="G14" i="20"/>
  <c r="R14" i="20"/>
  <c r="X8" i="20"/>
  <c r="I23" i="20"/>
  <c r="G23" i="20"/>
  <c r="R23" i="20"/>
  <c r="X6" i="20"/>
  <c r="Q8" i="20"/>
  <c r="W8" i="20"/>
  <c r="O13" i="20"/>
  <c r="M5" i="20"/>
  <c r="U5" i="20"/>
  <c r="K5" i="20"/>
  <c r="T5" i="20"/>
  <c r="X4" i="20"/>
  <c r="Q5" i="20"/>
  <c r="W5" i="20"/>
  <c r="O5" i="20"/>
  <c r="V5" i="20"/>
  <c r="M6" i="20"/>
  <c r="U6" i="20"/>
  <c r="K6" i="20"/>
  <c r="T6" i="20"/>
  <c r="I5" i="20"/>
  <c r="S5" i="20"/>
  <c r="G5" i="20"/>
  <c r="R5" i="20"/>
  <c r="X5" i="20"/>
  <c r="Q6" i="20"/>
  <c r="W6" i="20"/>
  <c r="O6" i="20"/>
  <c r="V6" i="20"/>
  <c r="M7" i="20"/>
  <c r="U7" i="20"/>
  <c r="K4" i="20"/>
  <c r="T4" i="20"/>
  <c r="I12" i="20"/>
  <c r="S12" i="20"/>
  <c r="G12" i="20"/>
  <c r="Q4" i="20"/>
  <c r="O7" i="20"/>
  <c r="V7" i="20"/>
  <c r="M13" i="20"/>
  <c r="U13" i="20"/>
  <c r="K11" i="20"/>
  <c r="I13" i="20"/>
  <c r="S13" i="20"/>
  <c r="G13" i="20"/>
  <c r="R13" i="20"/>
  <c r="AF98" i="19"/>
  <c r="A98" i="19"/>
  <c r="X98" i="19"/>
  <c r="W98" i="19"/>
  <c r="V98" i="19"/>
  <c r="U98" i="19"/>
  <c r="T98" i="19"/>
  <c r="S98" i="19"/>
  <c r="R98" i="19"/>
  <c r="Q98" i="19"/>
  <c r="O98" i="19"/>
  <c r="M98" i="19"/>
  <c r="K98" i="19"/>
  <c r="I98" i="19"/>
  <c r="D98" i="19"/>
  <c r="AF97" i="19"/>
  <c r="A97" i="19"/>
  <c r="X97" i="19"/>
  <c r="W97" i="19"/>
  <c r="V97" i="19"/>
  <c r="U97" i="19"/>
  <c r="T97" i="19"/>
  <c r="S97" i="19"/>
  <c r="R97" i="19"/>
  <c r="AB97" i="19"/>
  <c r="Q97" i="19"/>
  <c r="O97" i="19"/>
  <c r="M97" i="19"/>
  <c r="K97" i="19"/>
  <c r="I97" i="19"/>
  <c r="D97" i="19"/>
  <c r="AF96" i="19"/>
  <c r="A96" i="19"/>
  <c r="X96" i="19"/>
  <c r="W96" i="19"/>
  <c r="V96" i="19"/>
  <c r="U96" i="19"/>
  <c r="T96" i="19"/>
  <c r="S96" i="19"/>
  <c r="R96" i="19"/>
  <c r="Q96" i="19"/>
  <c r="O96" i="19"/>
  <c r="M96" i="19"/>
  <c r="K96" i="19"/>
  <c r="I96" i="19"/>
  <c r="D96" i="19"/>
  <c r="AF95" i="19"/>
  <c r="A95" i="19"/>
  <c r="X95" i="19"/>
  <c r="W95" i="19"/>
  <c r="V95" i="19"/>
  <c r="U95" i="19"/>
  <c r="T95" i="19"/>
  <c r="S95" i="19"/>
  <c r="R95" i="19"/>
  <c r="Q95" i="19"/>
  <c r="O95" i="19"/>
  <c r="M95" i="19"/>
  <c r="K95" i="19"/>
  <c r="I95" i="19"/>
  <c r="D95" i="19"/>
  <c r="AF94" i="19"/>
  <c r="A94" i="19"/>
  <c r="X94" i="19"/>
  <c r="W94" i="19"/>
  <c r="V94" i="19"/>
  <c r="U94" i="19"/>
  <c r="T94" i="19"/>
  <c r="S94" i="19"/>
  <c r="R94" i="19"/>
  <c r="Q94" i="19"/>
  <c r="O94" i="19"/>
  <c r="M94" i="19"/>
  <c r="K94" i="19"/>
  <c r="I94" i="19"/>
  <c r="D94" i="19"/>
  <c r="AF93" i="19"/>
  <c r="A93" i="19"/>
  <c r="X93" i="19"/>
  <c r="W93" i="19"/>
  <c r="V93" i="19"/>
  <c r="U93" i="19"/>
  <c r="T93" i="19"/>
  <c r="S93" i="19"/>
  <c r="R93" i="19"/>
  <c r="Q93" i="19"/>
  <c r="O93" i="19"/>
  <c r="M93" i="19"/>
  <c r="K93" i="19"/>
  <c r="I93" i="19"/>
  <c r="D93" i="19"/>
  <c r="AF92" i="19"/>
  <c r="A92" i="19"/>
  <c r="X92" i="19"/>
  <c r="W92" i="19"/>
  <c r="V92" i="19"/>
  <c r="U92" i="19"/>
  <c r="T92" i="19"/>
  <c r="S92" i="19"/>
  <c r="R92" i="19"/>
  <c r="Q92" i="19"/>
  <c r="O92" i="19"/>
  <c r="M92" i="19"/>
  <c r="K92" i="19"/>
  <c r="I92" i="19"/>
  <c r="D92" i="19"/>
  <c r="AF91" i="19"/>
  <c r="A91" i="19"/>
  <c r="X91" i="19"/>
  <c r="W91" i="19"/>
  <c r="V91" i="19"/>
  <c r="U91" i="19"/>
  <c r="T91" i="19"/>
  <c r="S91" i="19"/>
  <c r="R91" i="19"/>
  <c r="Q91" i="19"/>
  <c r="O91" i="19"/>
  <c r="M91" i="19"/>
  <c r="K91" i="19"/>
  <c r="I91" i="19"/>
  <c r="D91" i="19"/>
  <c r="AF90" i="19"/>
  <c r="A90" i="19"/>
  <c r="X90" i="19"/>
  <c r="W90" i="19"/>
  <c r="V90" i="19"/>
  <c r="U90" i="19"/>
  <c r="T90" i="19"/>
  <c r="S90" i="19"/>
  <c r="R90" i="19"/>
  <c r="Q90" i="19"/>
  <c r="O90" i="19"/>
  <c r="M90" i="19"/>
  <c r="K90" i="19"/>
  <c r="I90" i="19"/>
  <c r="D90" i="19"/>
  <c r="AF89" i="19"/>
  <c r="A89" i="19"/>
  <c r="X89" i="19"/>
  <c r="W89" i="19"/>
  <c r="V89" i="19"/>
  <c r="U89" i="19"/>
  <c r="T89" i="19"/>
  <c r="S89" i="19"/>
  <c r="R89" i="19"/>
  <c r="Q89" i="19"/>
  <c r="O89" i="19"/>
  <c r="M89" i="19"/>
  <c r="K89" i="19"/>
  <c r="I89" i="19"/>
  <c r="D89" i="19"/>
  <c r="AF88" i="19"/>
  <c r="A88" i="19"/>
  <c r="X88" i="19"/>
  <c r="W88" i="19"/>
  <c r="V88" i="19"/>
  <c r="U88" i="19"/>
  <c r="T88" i="19"/>
  <c r="S88" i="19"/>
  <c r="R88" i="19"/>
  <c r="Q88" i="19"/>
  <c r="O88" i="19"/>
  <c r="M88" i="19"/>
  <c r="K88" i="19"/>
  <c r="I88" i="19"/>
  <c r="D88" i="19"/>
  <c r="AF87" i="19"/>
  <c r="A87" i="19"/>
  <c r="X87" i="19"/>
  <c r="W87" i="19"/>
  <c r="V87" i="19"/>
  <c r="U87" i="19"/>
  <c r="T87" i="19"/>
  <c r="S87" i="19"/>
  <c r="R87" i="19"/>
  <c r="Q87" i="19"/>
  <c r="O87" i="19"/>
  <c r="M87" i="19"/>
  <c r="K87" i="19"/>
  <c r="I87" i="19"/>
  <c r="D87" i="19"/>
  <c r="AF86" i="19"/>
  <c r="A86" i="19"/>
  <c r="X86" i="19"/>
  <c r="W86" i="19"/>
  <c r="V86" i="19"/>
  <c r="U86" i="19"/>
  <c r="T86" i="19"/>
  <c r="S86" i="19"/>
  <c r="R86" i="19"/>
  <c r="Q86" i="19"/>
  <c r="O86" i="19"/>
  <c r="M86" i="19"/>
  <c r="K86" i="19"/>
  <c r="I86" i="19"/>
  <c r="D86" i="19"/>
  <c r="AF85" i="19"/>
  <c r="A85" i="19"/>
  <c r="X85" i="19"/>
  <c r="W85" i="19"/>
  <c r="V85" i="19"/>
  <c r="U85" i="19"/>
  <c r="T85" i="19"/>
  <c r="S85" i="19"/>
  <c r="R85" i="19"/>
  <c r="Q85" i="19"/>
  <c r="O85" i="19"/>
  <c r="M85" i="19"/>
  <c r="K85" i="19"/>
  <c r="I85" i="19"/>
  <c r="D85" i="19"/>
  <c r="AF84" i="19"/>
  <c r="A84" i="19"/>
  <c r="X84" i="19"/>
  <c r="W84" i="19"/>
  <c r="V84" i="19"/>
  <c r="U84" i="19"/>
  <c r="T84" i="19"/>
  <c r="S84" i="19"/>
  <c r="R84" i="19"/>
  <c r="Q84" i="19"/>
  <c r="O84" i="19"/>
  <c r="M84" i="19"/>
  <c r="K84" i="19"/>
  <c r="I84" i="19"/>
  <c r="D84" i="19"/>
  <c r="AF83" i="19"/>
  <c r="A83" i="19"/>
  <c r="X83" i="19"/>
  <c r="W83" i="19"/>
  <c r="V83" i="19"/>
  <c r="U83" i="19"/>
  <c r="T83" i="19"/>
  <c r="S83" i="19"/>
  <c r="R83" i="19"/>
  <c r="Q83" i="19"/>
  <c r="O83" i="19"/>
  <c r="M83" i="19"/>
  <c r="K83" i="19"/>
  <c r="I83" i="19"/>
  <c r="D83" i="19"/>
  <c r="AF82" i="19"/>
  <c r="A82" i="19"/>
  <c r="X82" i="19"/>
  <c r="W82" i="19"/>
  <c r="V82" i="19"/>
  <c r="U82" i="19"/>
  <c r="T82" i="19"/>
  <c r="S82" i="19"/>
  <c r="R82" i="19"/>
  <c r="Q82" i="19"/>
  <c r="O82" i="19"/>
  <c r="M82" i="19"/>
  <c r="K82" i="19"/>
  <c r="I82" i="19"/>
  <c r="D82" i="19"/>
  <c r="AF81" i="19"/>
  <c r="A81" i="19"/>
  <c r="X81" i="19"/>
  <c r="W81" i="19"/>
  <c r="V81" i="19"/>
  <c r="U81" i="19"/>
  <c r="T81" i="19"/>
  <c r="S81" i="19"/>
  <c r="R81" i="19"/>
  <c r="Q81" i="19"/>
  <c r="O81" i="19"/>
  <c r="M81" i="19"/>
  <c r="K81" i="19"/>
  <c r="I81" i="19"/>
  <c r="D81" i="19"/>
  <c r="AF80" i="19"/>
  <c r="A80" i="19"/>
  <c r="X80" i="19"/>
  <c r="W80" i="19"/>
  <c r="V80" i="19"/>
  <c r="U80" i="19"/>
  <c r="T80" i="19"/>
  <c r="S80" i="19"/>
  <c r="R80" i="19"/>
  <c r="Q80" i="19"/>
  <c r="O80" i="19"/>
  <c r="M80" i="19"/>
  <c r="K80" i="19"/>
  <c r="I80" i="19"/>
  <c r="D80" i="19"/>
  <c r="AF79" i="19"/>
  <c r="A79" i="19"/>
  <c r="X79" i="19"/>
  <c r="W79" i="19"/>
  <c r="V79" i="19"/>
  <c r="U79" i="19"/>
  <c r="T79" i="19"/>
  <c r="S79" i="19"/>
  <c r="R79" i="19"/>
  <c r="Q79" i="19"/>
  <c r="O79" i="19"/>
  <c r="M79" i="19"/>
  <c r="K79" i="19"/>
  <c r="I79" i="19"/>
  <c r="D79" i="19"/>
  <c r="AF78" i="19"/>
  <c r="A78" i="19"/>
  <c r="X78" i="19"/>
  <c r="W78" i="19"/>
  <c r="V78" i="19"/>
  <c r="U78" i="19"/>
  <c r="T78" i="19"/>
  <c r="S78" i="19"/>
  <c r="R78" i="19"/>
  <c r="Q78" i="19"/>
  <c r="O78" i="19"/>
  <c r="M78" i="19"/>
  <c r="K78" i="19"/>
  <c r="I78" i="19"/>
  <c r="D78" i="19"/>
  <c r="AF77" i="19"/>
  <c r="A77" i="19"/>
  <c r="X77" i="19"/>
  <c r="W77" i="19"/>
  <c r="V77" i="19"/>
  <c r="U77" i="19"/>
  <c r="T77" i="19"/>
  <c r="S77" i="19"/>
  <c r="R77" i="19"/>
  <c r="Q77" i="19"/>
  <c r="O77" i="19"/>
  <c r="M77" i="19"/>
  <c r="K77" i="19"/>
  <c r="I77" i="19"/>
  <c r="D77" i="19"/>
  <c r="AF76" i="19"/>
  <c r="A76" i="19"/>
  <c r="X76" i="19"/>
  <c r="W76" i="19"/>
  <c r="V76" i="19"/>
  <c r="U76" i="19"/>
  <c r="T76" i="19"/>
  <c r="S76" i="19"/>
  <c r="R76" i="19"/>
  <c r="Q76" i="19"/>
  <c r="O76" i="19"/>
  <c r="M76" i="19"/>
  <c r="K76" i="19"/>
  <c r="I76" i="19"/>
  <c r="D76" i="19"/>
  <c r="AF75" i="19"/>
  <c r="A75" i="19"/>
  <c r="X75" i="19"/>
  <c r="W75" i="19"/>
  <c r="V75" i="19"/>
  <c r="U75" i="19"/>
  <c r="T75" i="19"/>
  <c r="S75" i="19"/>
  <c r="R75" i="19"/>
  <c r="Q75" i="19"/>
  <c r="O75" i="19"/>
  <c r="M75" i="19"/>
  <c r="K75" i="19"/>
  <c r="I75" i="19"/>
  <c r="D75" i="19"/>
  <c r="AF74" i="19"/>
  <c r="A74" i="19"/>
  <c r="X74" i="19"/>
  <c r="W74" i="19"/>
  <c r="V74" i="19"/>
  <c r="U74" i="19"/>
  <c r="T74" i="19"/>
  <c r="S74" i="19"/>
  <c r="R74" i="19"/>
  <c r="AB74" i="19"/>
  <c r="Q74" i="19"/>
  <c r="O74" i="19"/>
  <c r="M74" i="19"/>
  <c r="K74" i="19"/>
  <c r="I74" i="19"/>
  <c r="D74" i="19"/>
  <c r="AF73" i="19"/>
  <c r="A73" i="19"/>
  <c r="X73" i="19"/>
  <c r="W73" i="19"/>
  <c r="V73" i="19"/>
  <c r="U73" i="19"/>
  <c r="T73" i="19"/>
  <c r="S73" i="19"/>
  <c r="R73" i="19"/>
  <c r="Q73" i="19"/>
  <c r="O73" i="19"/>
  <c r="M73" i="19"/>
  <c r="K73" i="19"/>
  <c r="I73" i="19"/>
  <c r="D73" i="19"/>
  <c r="AF72" i="19"/>
  <c r="A72" i="19"/>
  <c r="X72" i="19"/>
  <c r="W72" i="19"/>
  <c r="V72" i="19"/>
  <c r="U72" i="19"/>
  <c r="T72" i="19"/>
  <c r="S72" i="19"/>
  <c r="R72" i="19"/>
  <c r="Q72" i="19"/>
  <c r="O72" i="19"/>
  <c r="M72" i="19"/>
  <c r="K72" i="19"/>
  <c r="I72" i="19"/>
  <c r="D72" i="19"/>
  <c r="AF71" i="19"/>
  <c r="A71" i="19"/>
  <c r="X71" i="19"/>
  <c r="W71" i="19"/>
  <c r="V71" i="19"/>
  <c r="U71" i="19"/>
  <c r="T71" i="19"/>
  <c r="S71" i="19"/>
  <c r="R71" i="19"/>
  <c r="Q71" i="19"/>
  <c r="O71" i="19"/>
  <c r="M71" i="19"/>
  <c r="K71" i="19"/>
  <c r="I71" i="19"/>
  <c r="D71" i="19"/>
  <c r="AF70" i="19"/>
  <c r="A70" i="19"/>
  <c r="X70" i="19"/>
  <c r="W70" i="19"/>
  <c r="V70" i="19"/>
  <c r="U70" i="19"/>
  <c r="T70" i="19"/>
  <c r="S70" i="19"/>
  <c r="R70" i="19"/>
  <c r="Q70" i="19"/>
  <c r="O70" i="19"/>
  <c r="M70" i="19"/>
  <c r="K70" i="19"/>
  <c r="I70" i="19"/>
  <c r="D70" i="19"/>
  <c r="AF69" i="19"/>
  <c r="A69" i="19"/>
  <c r="X69" i="19"/>
  <c r="W69" i="19"/>
  <c r="V69" i="19"/>
  <c r="U69" i="19"/>
  <c r="Y69" i="19"/>
  <c r="T69" i="19"/>
  <c r="S69" i="19"/>
  <c r="R69" i="19"/>
  <c r="Q69" i="19"/>
  <c r="O69" i="19"/>
  <c r="M69" i="19"/>
  <c r="K69" i="19"/>
  <c r="I69" i="19"/>
  <c r="D69" i="19"/>
  <c r="AF68" i="19"/>
  <c r="A68" i="19"/>
  <c r="X68" i="19"/>
  <c r="W68" i="19"/>
  <c r="V68" i="19"/>
  <c r="U68" i="19"/>
  <c r="T68" i="19"/>
  <c r="S68" i="19"/>
  <c r="R68" i="19"/>
  <c r="Q68" i="19"/>
  <c r="O68" i="19"/>
  <c r="M68" i="19"/>
  <c r="K68" i="19"/>
  <c r="I68" i="19"/>
  <c r="D68" i="19"/>
  <c r="AF67" i="19"/>
  <c r="A67" i="19"/>
  <c r="X67" i="19"/>
  <c r="W67" i="19"/>
  <c r="V67" i="19"/>
  <c r="U67" i="19"/>
  <c r="T67" i="19"/>
  <c r="S67" i="19"/>
  <c r="R67" i="19"/>
  <c r="Q67" i="19"/>
  <c r="O67" i="19"/>
  <c r="M67" i="19"/>
  <c r="K67" i="19"/>
  <c r="I67" i="19"/>
  <c r="D67" i="19"/>
  <c r="AF66" i="19"/>
  <c r="A66" i="19"/>
  <c r="X66" i="19"/>
  <c r="W66" i="19"/>
  <c r="V66" i="19"/>
  <c r="U66" i="19"/>
  <c r="T66" i="19"/>
  <c r="Y66" i="19"/>
  <c r="S66" i="19"/>
  <c r="R66" i="19"/>
  <c r="Q66" i="19"/>
  <c r="O66" i="19"/>
  <c r="M66" i="19"/>
  <c r="K66" i="19"/>
  <c r="I66" i="19"/>
  <c r="AD66" i="19"/>
  <c r="D66" i="19"/>
  <c r="AF65" i="19"/>
  <c r="A65" i="19"/>
  <c r="X65" i="19"/>
  <c r="W65" i="19"/>
  <c r="V65" i="19"/>
  <c r="U65" i="19"/>
  <c r="T65" i="19"/>
  <c r="S65" i="19"/>
  <c r="R65" i="19"/>
  <c r="Q65" i="19"/>
  <c r="O65" i="19"/>
  <c r="M65" i="19"/>
  <c r="K65" i="19"/>
  <c r="I65" i="19"/>
  <c r="D65" i="19"/>
  <c r="AF64" i="19"/>
  <c r="A64" i="19"/>
  <c r="X64" i="19"/>
  <c r="W64" i="19"/>
  <c r="V64" i="19"/>
  <c r="U64" i="19"/>
  <c r="T64" i="19"/>
  <c r="S64" i="19"/>
  <c r="R64" i="19"/>
  <c r="Q64" i="19"/>
  <c r="O64" i="19"/>
  <c r="M64" i="19"/>
  <c r="K64" i="19"/>
  <c r="I64" i="19"/>
  <c r="D64" i="19"/>
  <c r="AF63" i="19"/>
  <c r="A63" i="19"/>
  <c r="X63" i="19"/>
  <c r="W63" i="19"/>
  <c r="V63" i="19"/>
  <c r="U63" i="19"/>
  <c r="T63" i="19"/>
  <c r="AB63" i="19"/>
  <c r="S63" i="19"/>
  <c r="R63" i="19"/>
  <c r="Q63" i="19"/>
  <c r="O63" i="19"/>
  <c r="M63" i="19"/>
  <c r="K63" i="19"/>
  <c r="I63" i="19"/>
  <c r="D63" i="19"/>
  <c r="AF62" i="19"/>
  <c r="A62" i="19"/>
  <c r="X62" i="19"/>
  <c r="W62" i="19"/>
  <c r="V62" i="19"/>
  <c r="U62" i="19"/>
  <c r="T62" i="19"/>
  <c r="S62" i="19"/>
  <c r="R62" i="19"/>
  <c r="Q62" i="19"/>
  <c r="O62" i="19"/>
  <c r="M62" i="19"/>
  <c r="K62" i="19"/>
  <c r="I62" i="19"/>
  <c r="D62" i="19"/>
  <c r="AF61" i="19"/>
  <c r="A61" i="19"/>
  <c r="X61" i="19"/>
  <c r="W61" i="19"/>
  <c r="V61" i="19"/>
  <c r="U61" i="19"/>
  <c r="T61" i="19"/>
  <c r="S61" i="19"/>
  <c r="R61" i="19"/>
  <c r="Q61" i="19"/>
  <c r="O61" i="19"/>
  <c r="M61" i="19"/>
  <c r="K61" i="19"/>
  <c r="I61" i="19"/>
  <c r="D61" i="19"/>
  <c r="AF60" i="19"/>
  <c r="A60" i="19"/>
  <c r="X60" i="19"/>
  <c r="W60" i="19"/>
  <c r="V60" i="19"/>
  <c r="U60" i="19"/>
  <c r="T60" i="19"/>
  <c r="S60" i="19"/>
  <c r="R60" i="19"/>
  <c r="Q60" i="19"/>
  <c r="O60" i="19"/>
  <c r="M60" i="19"/>
  <c r="K60" i="19"/>
  <c r="I60" i="19"/>
  <c r="D60" i="19"/>
  <c r="AF59" i="19"/>
  <c r="A59" i="19"/>
  <c r="X59" i="19"/>
  <c r="W59" i="19"/>
  <c r="V59" i="19"/>
  <c r="U59" i="19"/>
  <c r="T59" i="19"/>
  <c r="S59" i="19"/>
  <c r="R59" i="19"/>
  <c r="Q59" i="19"/>
  <c r="O59" i="19"/>
  <c r="M59" i="19"/>
  <c r="K59" i="19"/>
  <c r="I59" i="19"/>
  <c r="D59" i="19"/>
  <c r="AF58" i="19"/>
  <c r="A58" i="19"/>
  <c r="X58" i="19"/>
  <c r="W58" i="19"/>
  <c r="V58" i="19"/>
  <c r="U58" i="19"/>
  <c r="T58" i="19"/>
  <c r="S58" i="19"/>
  <c r="R58" i="19"/>
  <c r="Q58" i="19"/>
  <c r="O58" i="19"/>
  <c r="M58" i="19"/>
  <c r="K58" i="19"/>
  <c r="I58" i="19"/>
  <c r="D58" i="19"/>
  <c r="AF57" i="19"/>
  <c r="A57" i="19"/>
  <c r="X57" i="19"/>
  <c r="W57" i="19"/>
  <c r="Y57" i="19"/>
  <c r="V57" i="19"/>
  <c r="U57" i="19"/>
  <c r="T57" i="19"/>
  <c r="S57" i="19"/>
  <c r="R57" i="19"/>
  <c r="Q57" i="19"/>
  <c r="O57" i="19"/>
  <c r="M57" i="19"/>
  <c r="K57" i="19"/>
  <c r="I57" i="19"/>
  <c r="D57" i="19"/>
  <c r="AF56" i="19"/>
  <c r="A56" i="19"/>
  <c r="X56" i="19"/>
  <c r="W56" i="19"/>
  <c r="V56" i="19"/>
  <c r="U56" i="19"/>
  <c r="T56" i="19"/>
  <c r="S56" i="19"/>
  <c r="R56" i="19"/>
  <c r="Q56" i="19"/>
  <c r="O56" i="19"/>
  <c r="M56" i="19"/>
  <c r="K56" i="19"/>
  <c r="I56" i="19"/>
  <c r="D56" i="19"/>
  <c r="AF55" i="19"/>
  <c r="A55" i="19"/>
  <c r="X55" i="19"/>
  <c r="W55" i="19"/>
  <c r="Z55" i="19"/>
  <c r="V55" i="19"/>
  <c r="U55" i="19"/>
  <c r="T55" i="19"/>
  <c r="S55" i="19"/>
  <c r="R55" i="19"/>
  <c r="Q55" i="19"/>
  <c r="O55" i="19"/>
  <c r="M55" i="19"/>
  <c r="K55" i="19"/>
  <c r="I55" i="19"/>
  <c r="D55" i="19"/>
  <c r="AF54" i="19"/>
  <c r="A54" i="19"/>
  <c r="X54" i="19"/>
  <c r="W54" i="19"/>
  <c r="V54" i="19"/>
  <c r="U54" i="19"/>
  <c r="T54" i="19"/>
  <c r="S54" i="19"/>
  <c r="R54" i="19"/>
  <c r="Q54" i="19"/>
  <c r="O54" i="19"/>
  <c r="M54" i="19"/>
  <c r="K54" i="19"/>
  <c r="I54" i="19"/>
  <c r="D54" i="19"/>
  <c r="AF53" i="19"/>
  <c r="A53" i="19"/>
  <c r="X53" i="19"/>
  <c r="W53" i="19"/>
  <c r="V53" i="19"/>
  <c r="U53" i="19"/>
  <c r="T53" i="19"/>
  <c r="S53" i="19"/>
  <c r="R53" i="19"/>
  <c r="Q53" i="19"/>
  <c r="O53" i="19"/>
  <c r="M53" i="19"/>
  <c r="K53" i="19"/>
  <c r="I53" i="19"/>
  <c r="D53" i="19"/>
  <c r="AF52" i="19"/>
  <c r="A52" i="19"/>
  <c r="X52" i="19"/>
  <c r="W52" i="19"/>
  <c r="V52" i="19"/>
  <c r="U52" i="19"/>
  <c r="T52" i="19"/>
  <c r="S52" i="19"/>
  <c r="R52" i="19"/>
  <c r="Q52" i="19"/>
  <c r="O52" i="19"/>
  <c r="M52" i="19"/>
  <c r="K52" i="19"/>
  <c r="I52" i="19"/>
  <c r="D52" i="19"/>
  <c r="AF51" i="19"/>
  <c r="A51" i="19"/>
  <c r="X51" i="19"/>
  <c r="W51" i="19"/>
  <c r="V51" i="19"/>
  <c r="U51" i="19"/>
  <c r="T51" i="19"/>
  <c r="S51" i="19"/>
  <c r="R51" i="19"/>
  <c r="Q51" i="19"/>
  <c r="O51" i="19"/>
  <c r="M51" i="19"/>
  <c r="K51" i="19"/>
  <c r="I51" i="19"/>
  <c r="D51" i="19"/>
  <c r="AF50" i="19"/>
  <c r="A50" i="19"/>
  <c r="X50" i="19"/>
  <c r="W50" i="19"/>
  <c r="V50" i="19"/>
  <c r="U50" i="19"/>
  <c r="T50" i="19"/>
  <c r="S50" i="19"/>
  <c r="R50" i="19"/>
  <c r="Q50" i="19"/>
  <c r="O50" i="19"/>
  <c r="M50" i="19"/>
  <c r="K50" i="19"/>
  <c r="I50" i="19"/>
  <c r="D50" i="19"/>
  <c r="AF49" i="19"/>
  <c r="A49" i="19"/>
  <c r="X49" i="19"/>
  <c r="W49" i="19"/>
  <c r="V49" i="19"/>
  <c r="U49" i="19"/>
  <c r="T49" i="19"/>
  <c r="S49" i="19"/>
  <c r="R49" i="19"/>
  <c r="Q49" i="19"/>
  <c r="O49" i="19"/>
  <c r="M49" i="19"/>
  <c r="K49" i="19"/>
  <c r="I49" i="19"/>
  <c r="D49" i="19"/>
  <c r="AF48" i="19"/>
  <c r="A48" i="19"/>
  <c r="X48" i="19"/>
  <c r="W48" i="19"/>
  <c r="V48" i="19"/>
  <c r="U48" i="19"/>
  <c r="T48" i="19"/>
  <c r="S48" i="19"/>
  <c r="R48" i="19"/>
  <c r="Q48" i="19"/>
  <c r="O48" i="19"/>
  <c r="M48" i="19"/>
  <c r="K48" i="19"/>
  <c r="I48" i="19"/>
  <c r="G48" i="19"/>
  <c r="D48" i="19"/>
  <c r="AF47" i="19"/>
  <c r="A47" i="19"/>
  <c r="X47" i="19"/>
  <c r="W47" i="19"/>
  <c r="V47" i="19"/>
  <c r="U47" i="19"/>
  <c r="T47" i="19"/>
  <c r="S47" i="19"/>
  <c r="R47" i="19"/>
  <c r="Q47" i="19"/>
  <c r="O47" i="19"/>
  <c r="M47" i="19"/>
  <c r="K47" i="19"/>
  <c r="I47" i="19"/>
  <c r="G47" i="19"/>
  <c r="D47" i="19"/>
  <c r="AF46" i="19"/>
  <c r="A46" i="19"/>
  <c r="X46" i="19"/>
  <c r="W46" i="19"/>
  <c r="V46" i="19"/>
  <c r="U46" i="19"/>
  <c r="T46" i="19"/>
  <c r="S46" i="19"/>
  <c r="R46" i="19"/>
  <c r="Q46" i="19"/>
  <c r="O46" i="19"/>
  <c r="M46" i="19"/>
  <c r="K46" i="19"/>
  <c r="I46" i="19"/>
  <c r="G46" i="19"/>
  <c r="D46" i="19"/>
  <c r="AF45" i="19"/>
  <c r="A45" i="19"/>
  <c r="X45" i="19"/>
  <c r="W45" i="19"/>
  <c r="V45" i="19"/>
  <c r="U45" i="19"/>
  <c r="T45" i="19"/>
  <c r="S45" i="19"/>
  <c r="Z45" i="19"/>
  <c r="R45" i="19"/>
  <c r="Q45" i="19"/>
  <c r="O45" i="19"/>
  <c r="M45" i="19"/>
  <c r="K45" i="19"/>
  <c r="I45" i="19"/>
  <c r="G45" i="19"/>
  <c r="D45" i="19"/>
  <c r="AF44" i="19"/>
  <c r="A44" i="19"/>
  <c r="X44" i="19"/>
  <c r="W44" i="19"/>
  <c r="V44" i="19"/>
  <c r="U44" i="19"/>
  <c r="T44" i="19"/>
  <c r="S44" i="19"/>
  <c r="R44" i="19"/>
  <c r="Q44" i="19"/>
  <c r="O44" i="19"/>
  <c r="M44" i="19"/>
  <c r="K44" i="19"/>
  <c r="I44" i="19"/>
  <c r="G44" i="19"/>
  <c r="D44" i="19"/>
  <c r="AF43" i="19"/>
  <c r="A43" i="19"/>
  <c r="X43" i="19"/>
  <c r="W43" i="19"/>
  <c r="V43" i="19"/>
  <c r="U43" i="19"/>
  <c r="T43" i="19"/>
  <c r="S43" i="19"/>
  <c r="R43" i="19"/>
  <c r="Q43" i="19"/>
  <c r="O43" i="19"/>
  <c r="M43" i="19"/>
  <c r="K43" i="19"/>
  <c r="I43" i="19"/>
  <c r="G43" i="19"/>
  <c r="D43" i="19"/>
  <c r="AF42" i="19"/>
  <c r="A42" i="19"/>
  <c r="X42" i="19"/>
  <c r="W42" i="19"/>
  <c r="V42" i="19"/>
  <c r="U42" i="19"/>
  <c r="T42" i="19"/>
  <c r="S42" i="19"/>
  <c r="R42" i="19"/>
  <c r="Q42" i="19"/>
  <c r="O42" i="19"/>
  <c r="M42" i="19"/>
  <c r="K42" i="19"/>
  <c r="I42" i="19"/>
  <c r="G42" i="19"/>
  <c r="D42" i="19"/>
  <c r="AF41" i="19"/>
  <c r="A41" i="19"/>
  <c r="X41" i="19"/>
  <c r="W41" i="19"/>
  <c r="V41" i="19"/>
  <c r="U41" i="19"/>
  <c r="T41" i="19"/>
  <c r="S41" i="19"/>
  <c r="R41" i="19"/>
  <c r="Q41" i="19"/>
  <c r="O41" i="19"/>
  <c r="M41" i="19"/>
  <c r="K41" i="19"/>
  <c r="I41" i="19"/>
  <c r="G41" i="19"/>
  <c r="D41" i="19"/>
  <c r="AF40" i="19"/>
  <c r="A40" i="19"/>
  <c r="X40" i="19"/>
  <c r="W40" i="19"/>
  <c r="V40" i="19"/>
  <c r="U40" i="19"/>
  <c r="T40" i="19"/>
  <c r="S40" i="19"/>
  <c r="R40" i="19"/>
  <c r="Q40" i="19"/>
  <c r="O40" i="19"/>
  <c r="M40" i="19"/>
  <c r="K40" i="19"/>
  <c r="I40" i="19"/>
  <c r="G40" i="19"/>
  <c r="D40" i="19"/>
  <c r="AF39" i="19"/>
  <c r="A39" i="19"/>
  <c r="X39" i="19"/>
  <c r="W39" i="19"/>
  <c r="V39" i="19"/>
  <c r="U39" i="19"/>
  <c r="T39" i="19"/>
  <c r="S39" i="19"/>
  <c r="R39" i="19"/>
  <c r="Q39" i="19"/>
  <c r="O39" i="19"/>
  <c r="M39" i="19"/>
  <c r="K39" i="19"/>
  <c r="I39" i="19"/>
  <c r="G39" i="19"/>
  <c r="D39" i="19"/>
  <c r="AF38" i="19"/>
  <c r="A38" i="19"/>
  <c r="X38" i="19"/>
  <c r="W38" i="19"/>
  <c r="V38" i="19"/>
  <c r="U38" i="19"/>
  <c r="T38" i="19"/>
  <c r="S38" i="19"/>
  <c r="R38" i="19"/>
  <c r="Q38" i="19"/>
  <c r="O38" i="19"/>
  <c r="M38" i="19"/>
  <c r="K38" i="19"/>
  <c r="I38" i="19"/>
  <c r="G38" i="19"/>
  <c r="D38" i="19"/>
  <c r="AF37" i="19"/>
  <c r="A37" i="19"/>
  <c r="X37" i="19"/>
  <c r="W37" i="19"/>
  <c r="V37" i="19"/>
  <c r="U37" i="19"/>
  <c r="T37" i="19"/>
  <c r="S37" i="19"/>
  <c r="R37" i="19"/>
  <c r="Q37" i="19"/>
  <c r="O37" i="19"/>
  <c r="M37" i="19"/>
  <c r="K37" i="19"/>
  <c r="I37" i="19"/>
  <c r="G37" i="19"/>
  <c r="D37" i="19"/>
  <c r="AF36" i="19"/>
  <c r="A36" i="19"/>
  <c r="X36" i="19"/>
  <c r="W36" i="19"/>
  <c r="V36" i="19"/>
  <c r="U36" i="19"/>
  <c r="T36" i="19"/>
  <c r="S36" i="19"/>
  <c r="R36" i="19"/>
  <c r="Q36" i="19"/>
  <c r="O36" i="19"/>
  <c r="M36" i="19"/>
  <c r="K36" i="19"/>
  <c r="I36" i="19"/>
  <c r="G36" i="19"/>
  <c r="D36" i="19"/>
  <c r="AF35" i="19"/>
  <c r="A35" i="19"/>
  <c r="X35" i="19"/>
  <c r="W35" i="19"/>
  <c r="V35" i="19"/>
  <c r="U35" i="19"/>
  <c r="T35" i="19"/>
  <c r="S35" i="19"/>
  <c r="R35" i="19"/>
  <c r="Q35" i="19"/>
  <c r="O35" i="19"/>
  <c r="M35" i="19"/>
  <c r="K35" i="19"/>
  <c r="I35" i="19"/>
  <c r="G35" i="19"/>
  <c r="D35" i="19"/>
  <c r="X34" i="19"/>
  <c r="W34" i="19"/>
  <c r="U34" i="19"/>
  <c r="T34" i="19"/>
  <c r="S34" i="19"/>
  <c r="R34" i="19"/>
  <c r="Q34" i="19"/>
  <c r="O34" i="19"/>
  <c r="V34" i="19"/>
  <c r="M34" i="19"/>
  <c r="K34" i="19"/>
  <c r="I34" i="19"/>
  <c r="G34" i="19"/>
  <c r="X33" i="19"/>
  <c r="W33" i="19"/>
  <c r="S33" i="19"/>
  <c r="R33" i="19"/>
  <c r="Q33" i="19"/>
  <c r="O32" i="19"/>
  <c r="V32" i="19"/>
  <c r="V33" i="19"/>
  <c r="M32" i="19"/>
  <c r="K32" i="19"/>
  <c r="I32" i="19"/>
  <c r="G32" i="19"/>
  <c r="X30" i="19"/>
  <c r="W30" i="19"/>
  <c r="V30" i="19"/>
  <c r="T30" i="19"/>
  <c r="S30" i="19"/>
  <c r="R30" i="19"/>
  <c r="O30" i="19"/>
  <c r="M30" i="19"/>
  <c r="U30" i="19"/>
  <c r="K30" i="19"/>
  <c r="I30" i="19"/>
  <c r="G30" i="19"/>
  <c r="X32" i="19"/>
  <c r="W32" i="19"/>
  <c r="U32" i="19"/>
  <c r="S32" i="19"/>
  <c r="R32" i="19"/>
  <c r="Q32" i="19"/>
  <c r="K33" i="19"/>
  <c r="T33" i="19"/>
  <c r="T32" i="19"/>
  <c r="I33" i="19"/>
  <c r="G33" i="19"/>
  <c r="X19" i="19"/>
  <c r="Q19" i="19"/>
  <c r="W19" i="19"/>
  <c r="K31" i="19"/>
  <c r="T31" i="19"/>
  <c r="I29" i="19"/>
  <c r="S29" i="19"/>
  <c r="G29" i="19"/>
  <c r="X29" i="19"/>
  <c r="W29" i="19"/>
  <c r="V29" i="19"/>
  <c r="T29" i="19"/>
  <c r="Q29" i="19"/>
  <c r="X31" i="19"/>
  <c r="W31" i="19"/>
  <c r="U31" i="19"/>
  <c r="Q31" i="19"/>
  <c r="K29" i="19"/>
  <c r="I20" i="19"/>
  <c r="G20" i="19"/>
  <c r="X25" i="19"/>
  <c r="Q25" i="19"/>
  <c r="W25" i="19"/>
  <c r="K26" i="19"/>
  <c r="T26" i="19"/>
  <c r="I9" i="19"/>
  <c r="S9" i="19"/>
  <c r="G9" i="19"/>
  <c r="R9" i="19"/>
  <c r="X26" i="19"/>
  <c r="W26" i="19"/>
  <c r="V26" i="19"/>
  <c r="Q26" i="19"/>
  <c r="T25" i="19"/>
  <c r="I14" i="19"/>
  <c r="S14" i="19"/>
  <c r="S26" i="19"/>
  <c r="G14" i="19"/>
  <c r="X27" i="19"/>
  <c r="U27" i="19"/>
  <c r="Q27" i="19"/>
  <c r="K20" i="19"/>
  <c r="T20" i="19"/>
  <c r="I6" i="19"/>
  <c r="S6" i="19"/>
  <c r="G6" i="19"/>
  <c r="X28" i="19"/>
  <c r="W28" i="19"/>
  <c r="U28" i="19"/>
  <c r="Q28" i="19"/>
  <c r="K28" i="19"/>
  <c r="I7" i="19"/>
  <c r="S7" i="19"/>
  <c r="G7" i="19"/>
  <c r="R7" i="19"/>
  <c r="X20" i="19"/>
  <c r="V20" i="19"/>
  <c r="U20" i="19"/>
  <c r="Q20" i="19"/>
  <c r="W20" i="19"/>
  <c r="K19" i="19"/>
  <c r="T19" i="19"/>
  <c r="I8" i="19"/>
  <c r="S8" i="19"/>
  <c r="S20" i="19"/>
  <c r="G8" i="19"/>
  <c r="R8" i="19"/>
  <c r="X18" i="19"/>
  <c r="V18" i="19"/>
  <c r="Q18" i="19"/>
  <c r="W18" i="19"/>
  <c r="K18" i="19"/>
  <c r="T18" i="19"/>
  <c r="I31" i="19"/>
  <c r="G31" i="19"/>
  <c r="R31" i="19"/>
  <c r="X23" i="19"/>
  <c r="W23" i="19"/>
  <c r="Q23" i="19"/>
  <c r="K9" i="19"/>
  <c r="T9" i="19"/>
  <c r="I27" i="19"/>
  <c r="S27" i="19"/>
  <c r="S28" i="19"/>
  <c r="G27" i="19"/>
  <c r="R27" i="19"/>
  <c r="X22" i="19"/>
  <c r="Q22" i="19"/>
  <c r="W22" i="19"/>
  <c r="K21" i="19"/>
  <c r="T21" i="19"/>
  <c r="T22" i="19"/>
  <c r="I22" i="19"/>
  <c r="S19" i="19"/>
  <c r="G22" i="19"/>
  <c r="K27" i="19"/>
  <c r="T28" i="19"/>
  <c r="I26" i="19"/>
  <c r="G26" i="19"/>
  <c r="R25" i="19"/>
  <c r="X24" i="19"/>
  <c r="W24" i="19"/>
  <c r="Q24" i="19"/>
  <c r="I24" i="19"/>
  <c r="S24" i="19"/>
  <c r="S18" i="19"/>
  <c r="G24" i="19"/>
  <c r="R24" i="19"/>
  <c r="K14" i="19"/>
  <c r="I28" i="19"/>
  <c r="G28" i="19"/>
  <c r="X21" i="19"/>
  <c r="U21" i="19"/>
  <c r="Q21" i="19"/>
  <c r="W21" i="19"/>
  <c r="T23" i="19"/>
  <c r="I19" i="19"/>
  <c r="G19" i="19"/>
  <c r="R19" i="19"/>
  <c r="X14" i="19"/>
  <c r="Q14" i="19"/>
  <c r="W14" i="19"/>
  <c r="K12" i="19"/>
  <c r="T12" i="19"/>
  <c r="I23" i="19"/>
  <c r="S23" i="19"/>
  <c r="G23" i="19"/>
  <c r="I18" i="19"/>
  <c r="G18" i="19"/>
  <c r="X8" i="19"/>
  <c r="Q8" i="19"/>
  <c r="W8" i="19"/>
  <c r="K7" i="19"/>
  <c r="T7" i="19"/>
  <c r="I21" i="19"/>
  <c r="G21" i="19"/>
  <c r="X11" i="19"/>
  <c r="Q11" i="19"/>
  <c r="W11" i="19"/>
  <c r="K11" i="19"/>
  <c r="T11" i="19"/>
  <c r="I11" i="19"/>
  <c r="G11" i="19"/>
  <c r="X10" i="19"/>
  <c r="Q10" i="19"/>
  <c r="W10" i="19"/>
  <c r="X7" i="19"/>
  <c r="Q7" i="19"/>
  <c r="W7" i="19"/>
  <c r="K10" i="19"/>
  <c r="T10" i="19"/>
  <c r="I10" i="19"/>
  <c r="S10" i="19"/>
  <c r="G10" i="19"/>
  <c r="R11" i="19"/>
  <c r="X12" i="19"/>
  <c r="Q12" i="19"/>
  <c r="W12" i="19"/>
  <c r="K8" i="19"/>
  <c r="T8" i="19"/>
  <c r="R14" i="19"/>
  <c r="S11" i="19"/>
  <c r="X9" i="19"/>
  <c r="Q9" i="19"/>
  <c r="W9" i="19"/>
  <c r="K6" i="19"/>
  <c r="R10" i="19"/>
  <c r="X6" i="19"/>
  <c r="Q6" i="19"/>
  <c r="W6" i="19"/>
  <c r="I12" i="19"/>
  <c r="S12" i="19"/>
  <c r="G12" i="19"/>
  <c r="R12" i="19"/>
  <c r="X5" i="19"/>
  <c r="Q5" i="19"/>
  <c r="W5" i="19"/>
  <c r="K5" i="19"/>
  <c r="T5" i="19"/>
  <c r="I5" i="19"/>
  <c r="S5" i="19"/>
  <c r="G5" i="19"/>
  <c r="R5" i="19"/>
  <c r="X4" i="19"/>
  <c r="Q4" i="19"/>
  <c r="W4" i="19"/>
  <c r="O4" i="19"/>
  <c r="V4" i="19"/>
  <c r="M4" i="19"/>
  <c r="U4" i="19"/>
  <c r="K4" i="19"/>
  <c r="T4" i="19"/>
  <c r="I4" i="19"/>
  <c r="S4" i="19"/>
  <c r="G4" i="19"/>
  <c r="R4" i="19"/>
  <c r="AF97" i="1"/>
  <c r="A97" i="1"/>
  <c r="X97" i="1"/>
  <c r="W97" i="1"/>
  <c r="V97" i="1"/>
  <c r="U97" i="1"/>
  <c r="T97" i="1"/>
  <c r="S97" i="1"/>
  <c r="R97" i="1"/>
  <c r="Q97" i="1"/>
  <c r="O97" i="1"/>
  <c r="M97" i="1"/>
  <c r="K97" i="1"/>
  <c r="I97" i="1"/>
  <c r="D97" i="1"/>
  <c r="AF96" i="1"/>
  <c r="A96" i="1"/>
  <c r="X96" i="1"/>
  <c r="W96" i="1"/>
  <c r="V96" i="1"/>
  <c r="U96" i="1"/>
  <c r="T96" i="1"/>
  <c r="S96" i="1"/>
  <c r="R96" i="1"/>
  <c r="Y96" i="1"/>
  <c r="Q96" i="1"/>
  <c r="O96" i="1"/>
  <c r="M96" i="1"/>
  <c r="K96" i="1"/>
  <c r="I96" i="1"/>
  <c r="D96" i="1"/>
  <c r="AF95" i="1"/>
  <c r="A95" i="1"/>
  <c r="X95" i="1"/>
  <c r="W95" i="1"/>
  <c r="V95" i="1"/>
  <c r="U95" i="1"/>
  <c r="T95" i="1"/>
  <c r="S95" i="1"/>
  <c r="R95" i="1"/>
  <c r="Q95" i="1"/>
  <c r="O95" i="1"/>
  <c r="M95" i="1"/>
  <c r="K95" i="1"/>
  <c r="I95" i="1"/>
  <c r="D95" i="1"/>
  <c r="AF94" i="1"/>
  <c r="A94" i="1"/>
  <c r="X94" i="1"/>
  <c r="W94" i="1"/>
  <c r="V94" i="1"/>
  <c r="U94" i="1"/>
  <c r="T94" i="1"/>
  <c r="S94" i="1"/>
  <c r="R94" i="1"/>
  <c r="Q94" i="1"/>
  <c r="O94" i="1"/>
  <c r="M94" i="1"/>
  <c r="K94" i="1"/>
  <c r="AD94" i="1"/>
  <c r="E94" i="1"/>
  <c r="I94" i="1"/>
  <c r="D94" i="1"/>
  <c r="AF93" i="1"/>
  <c r="A93" i="1"/>
  <c r="X93" i="1"/>
  <c r="W93" i="1"/>
  <c r="V93" i="1"/>
  <c r="U93" i="1"/>
  <c r="T93" i="1"/>
  <c r="S93" i="1"/>
  <c r="R93" i="1"/>
  <c r="Q93" i="1"/>
  <c r="O93" i="1"/>
  <c r="M93" i="1"/>
  <c r="K93" i="1"/>
  <c r="I93" i="1"/>
  <c r="AD93" i="1"/>
  <c r="E93" i="1"/>
  <c r="D93" i="1"/>
  <c r="AF92" i="1"/>
  <c r="A92" i="1"/>
  <c r="X92" i="1"/>
  <c r="W92" i="1"/>
  <c r="V92" i="1"/>
  <c r="U92" i="1"/>
  <c r="T92" i="1"/>
  <c r="S92" i="1"/>
  <c r="R92" i="1"/>
  <c r="Q92" i="1"/>
  <c r="O92" i="1"/>
  <c r="M92" i="1"/>
  <c r="K92" i="1"/>
  <c r="AD92" i="1"/>
  <c r="E92" i="1"/>
  <c r="I92" i="1"/>
  <c r="D92" i="1"/>
  <c r="AF91" i="1"/>
  <c r="A91" i="1"/>
  <c r="X91" i="1"/>
  <c r="W91" i="1"/>
  <c r="V91" i="1"/>
  <c r="AB91" i="1"/>
  <c r="U91" i="1"/>
  <c r="T91" i="1"/>
  <c r="S91" i="1"/>
  <c r="R91" i="1"/>
  <c r="Q91" i="1"/>
  <c r="O91" i="1"/>
  <c r="M91" i="1"/>
  <c r="K91" i="1"/>
  <c r="I91" i="1"/>
  <c r="D91" i="1"/>
  <c r="AF90" i="1"/>
  <c r="A90" i="1"/>
  <c r="X90" i="1"/>
  <c r="W90" i="1"/>
  <c r="V90" i="1"/>
  <c r="U90" i="1"/>
  <c r="T90" i="1"/>
  <c r="S90" i="1"/>
  <c r="R90" i="1"/>
  <c r="Q90" i="1"/>
  <c r="O90" i="1"/>
  <c r="M90" i="1"/>
  <c r="K90" i="1"/>
  <c r="I90" i="1"/>
  <c r="D90" i="1"/>
  <c r="AF89" i="1"/>
  <c r="A89" i="1"/>
  <c r="X89" i="1"/>
  <c r="W89" i="1"/>
  <c r="V89" i="1"/>
  <c r="Z89" i="1"/>
  <c r="U89" i="1"/>
  <c r="T89" i="1"/>
  <c r="S89" i="1"/>
  <c r="R89" i="1"/>
  <c r="Q89" i="1"/>
  <c r="O89" i="1"/>
  <c r="M89" i="1"/>
  <c r="K89" i="1"/>
  <c r="I89" i="1"/>
  <c r="D89" i="1"/>
  <c r="AF88" i="1"/>
  <c r="A88" i="1"/>
  <c r="X88" i="1"/>
  <c r="W88" i="1"/>
  <c r="V88" i="1"/>
  <c r="Z88" i="1"/>
  <c r="U88" i="1"/>
  <c r="T88" i="1"/>
  <c r="S88" i="1"/>
  <c r="R88" i="1"/>
  <c r="Q88" i="1"/>
  <c r="O88" i="1"/>
  <c r="M88" i="1"/>
  <c r="K88" i="1"/>
  <c r="AD88" i="1"/>
  <c r="E88" i="1"/>
  <c r="I88" i="1"/>
  <c r="D88" i="1"/>
  <c r="AF87" i="1"/>
  <c r="A87" i="1"/>
  <c r="X87" i="1"/>
  <c r="W87" i="1"/>
  <c r="V87" i="1"/>
  <c r="U87" i="1"/>
  <c r="T87" i="1"/>
  <c r="S87" i="1"/>
  <c r="R87" i="1"/>
  <c r="Q87" i="1"/>
  <c r="O87" i="1"/>
  <c r="M87" i="1"/>
  <c r="K87" i="1"/>
  <c r="I87" i="1"/>
  <c r="AD87" i="1"/>
  <c r="E87" i="1"/>
  <c r="D87" i="1"/>
  <c r="AF86" i="1"/>
  <c r="A86" i="1"/>
  <c r="X86" i="1"/>
  <c r="W86" i="1"/>
  <c r="V86" i="1"/>
  <c r="U86" i="1"/>
  <c r="T86" i="1"/>
  <c r="S86" i="1"/>
  <c r="R86" i="1"/>
  <c r="Q86" i="1"/>
  <c r="O86" i="1"/>
  <c r="M86" i="1"/>
  <c r="K86" i="1"/>
  <c r="I86" i="1"/>
  <c r="AD86" i="1"/>
  <c r="E86" i="1"/>
  <c r="D86" i="1"/>
  <c r="AF85" i="1"/>
  <c r="A85" i="1"/>
  <c r="X85" i="1"/>
  <c r="W85" i="1"/>
  <c r="V85" i="1"/>
  <c r="U85" i="1"/>
  <c r="T85" i="1"/>
  <c r="S85" i="1"/>
  <c r="R85" i="1"/>
  <c r="Q85" i="1"/>
  <c r="O85" i="1"/>
  <c r="M85" i="1"/>
  <c r="K85" i="1"/>
  <c r="I85" i="1"/>
  <c r="D85" i="1"/>
  <c r="AF84" i="1"/>
  <c r="A84" i="1"/>
  <c r="X84" i="1"/>
  <c r="W84" i="1"/>
  <c r="V84" i="1"/>
  <c r="U84" i="1"/>
  <c r="T84" i="1"/>
  <c r="S84" i="1"/>
  <c r="R84" i="1"/>
  <c r="Q84" i="1"/>
  <c r="O84" i="1"/>
  <c r="M84" i="1"/>
  <c r="K84" i="1"/>
  <c r="I84" i="1"/>
  <c r="D84" i="1"/>
  <c r="AF83" i="1"/>
  <c r="A83" i="1"/>
  <c r="X83" i="1"/>
  <c r="W83" i="1"/>
  <c r="V83" i="1"/>
  <c r="U83" i="1"/>
  <c r="T83" i="1"/>
  <c r="Y83" i="1"/>
  <c r="S83" i="1"/>
  <c r="R83" i="1"/>
  <c r="Q83" i="1"/>
  <c r="O83" i="1"/>
  <c r="M83" i="1"/>
  <c r="K83" i="1"/>
  <c r="I83" i="1"/>
  <c r="D83" i="1"/>
  <c r="AF82" i="1"/>
  <c r="A82" i="1"/>
  <c r="X82" i="1"/>
  <c r="W82" i="1"/>
  <c r="Z82" i="1"/>
  <c r="V82" i="1"/>
  <c r="U82" i="1"/>
  <c r="T82" i="1"/>
  <c r="S82" i="1"/>
  <c r="R82" i="1"/>
  <c r="Q82" i="1"/>
  <c r="O82" i="1"/>
  <c r="M82" i="1"/>
  <c r="AD82" i="1"/>
  <c r="E82" i="1"/>
  <c r="K82" i="1"/>
  <c r="I82" i="1"/>
  <c r="D82" i="1"/>
  <c r="AF81" i="1"/>
  <c r="A81" i="1"/>
  <c r="X81" i="1"/>
  <c r="W81" i="1"/>
  <c r="V81" i="1"/>
  <c r="U81" i="1"/>
  <c r="T81" i="1"/>
  <c r="S81" i="1"/>
  <c r="R81" i="1"/>
  <c r="Q81" i="1"/>
  <c r="O81" i="1"/>
  <c r="M81" i="1"/>
  <c r="K81" i="1"/>
  <c r="AD81" i="1"/>
  <c r="E81" i="1"/>
  <c r="I81" i="1"/>
  <c r="D81" i="1"/>
  <c r="AF80" i="1"/>
  <c r="A80" i="1"/>
  <c r="X80" i="1"/>
  <c r="W80" i="1"/>
  <c r="V80" i="1"/>
  <c r="U80" i="1"/>
  <c r="T80" i="1"/>
  <c r="S80" i="1"/>
  <c r="R80" i="1"/>
  <c r="Q80" i="1"/>
  <c r="O80" i="1"/>
  <c r="M80" i="1"/>
  <c r="K80" i="1"/>
  <c r="I80" i="1"/>
  <c r="D80" i="1"/>
  <c r="AF79" i="1"/>
  <c r="A79" i="1"/>
  <c r="X79" i="1"/>
  <c r="W79" i="1"/>
  <c r="V79" i="1"/>
  <c r="U79" i="1"/>
  <c r="T79" i="1"/>
  <c r="S79" i="1"/>
  <c r="R79" i="1"/>
  <c r="Q79" i="1"/>
  <c r="O79" i="1"/>
  <c r="M79" i="1"/>
  <c r="K79" i="1"/>
  <c r="I79" i="1"/>
  <c r="D79" i="1"/>
  <c r="AF78" i="1"/>
  <c r="A78" i="1"/>
  <c r="X78" i="1"/>
  <c r="W78" i="1"/>
  <c r="V78" i="1"/>
  <c r="U78" i="1"/>
  <c r="T78" i="1"/>
  <c r="S78" i="1"/>
  <c r="R78" i="1"/>
  <c r="Q78" i="1"/>
  <c r="O78" i="1"/>
  <c r="M78" i="1"/>
  <c r="K78" i="1"/>
  <c r="I78" i="1"/>
  <c r="D78" i="1"/>
  <c r="AF77" i="1"/>
  <c r="A77" i="1"/>
  <c r="X77" i="1"/>
  <c r="W77" i="1"/>
  <c r="V77" i="1"/>
  <c r="U77" i="1"/>
  <c r="T77" i="1"/>
  <c r="S77" i="1"/>
  <c r="R77" i="1"/>
  <c r="Q77" i="1"/>
  <c r="O77" i="1"/>
  <c r="AD77" i="1"/>
  <c r="E77" i="1"/>
  <c r="M77" i="1"/>
  <c r="K77" i="1"/>
  <c r="I77" i="1"/>
  <c r="D77" i="1"/>
  <c r="AF76" i="1"/>
  <c r="A76" i="1"/>
  <c r="X76" i="1"/>
  <c r="W76" i="1"/>
  <c r="V76" i="1"/>
  <c r="Y76" i="1"/>
  <c r="U76" i="1"/>
  <c r="T76" i="1"/>
  <c r="S76" i="1"/>
  <c r="R76" i="1"/>
  <c r="Q76" i="1"/>
  <c r="O76" i="1"/>
  <c r="M76" i="1"/>
  <c r="K76" i="1"/>
  <c r="I76" i="1"/>
  <c r="D76" i="1"/>
  <c r="AF75" i="1"/>
  <c r="A75" i="1"/>
  <c r="X75" i="1"/>
  <c r="W75" i="1"/>
  <c r="V75" i="1"/>
  <c r="U75" i="1"/>
  <c r="AA75" i="1"/>
  <c r="T75" i="1"/>
  <c r="S75" i="1"/>
  <c r="R75" i="1"/>
  <c r="Q75" i="1"/>
  <c r="O75" i="1"/>
  <c r="M75" i="1"/>
  <c r="K75" i="1"/>
  <c r="I75" i="1"/>
  <c r="AD75" i="1"/>
  <c r="E75" i="1"/>
  <c r="D75" i="1"/>
  <c r="AF74" i="1"/>
  <c r="A74" i="1"/>
  <c r="X74" i="1"/>
  <c r="W74" i="1"/>
  <c r="V74" i="1"/>
  <c r="U74" i="1"/>
  <c r="T74" i="1"/>
  <c r="S74" i="1"/>
  <c r="R74" i="1"/>
  <c r="Q74" i="1"/>
  <c r="O74" i="1"/>
  <c r="M74" i="1"/>
  <c r="K74" i="1"/>
  <c r="I74" i="1"/>
  <c r="D74" i="1"/>
  <c r="AF73" i="1"/>
  <c r="A73" i="1"/>
  <c r="X73" i="1"/>
  <c r="W73" i="1"/>
  <c r="V73" i="1"/>
  <c r="U73" i="1"/>
  <c r="T73" i="1"/>
  <c r="S73" i="1"/>
  <c r="R73" i="1"/>
  <c r="Q73" i="1"/>
  <c r="O73" i="1"/>
  <c r="M73" i="1"/>
  <c r="K73" i="1"/>
  <c r="I73" i="1"/>
  <c r="D73" i="1"/>
  <c r="AF72" i="1"/>
  <c r="A72" i="1"/>
  <c r="X72" i="1"/>
  <c r="W72" i="1"/>
  <c r="V72" i="1"/>
  <c r="U72" i="1"/>
  <c r="T72" i="1"/>
  <c r="S72" i="1"/>
  <c r="R72" i="1"/>
  <c r="Q72" i="1"/>
  <c r="AD72" i="1"/>
  <c r="E72" i="1"/>
  <c r="O72" i="1"/>
  <c r="M72" i="1"/>
  <c r="K72" i="1"/>
  <c r="I72" i="1"/>
  <c r="D72" i="1"/>
  <c r="AF71" i="1"/>
  <c r="A71" i="1"/>
  <c r="X71" i="1"/>
  <c r="W71" i="1"/>
  <c r="V71" i="1"/>
  <c r="U71" i="1"/>
  <c r="T71" i="1"/>
  <c r="S71" i="1"/>
  <c r="R71" i="1"/>
  <c r="Q71" i="1"/>
  <c r="O71" i="1"/>
  <c r="AD71" i="1"/>
  <c r="E71" i="1"/>
  <c r="M71" i="1"/>
  <c r="K71" i="1"/>
  <c r="I71" i="1"/>
  <c r="D71" i="1"/>
  <c r="AF70" i="1"/>
  <c r="A70" i="1"/>
  <c r="X70" i="1"/>
  <c r="W70" i="1"/>
  <c r="Y70" i="1"/>
  <c r="V70" i="1"/>
  <c r="U70" i="1"/>
  <c r="T70" i="1"/>
  <c r="S70" i="1"/>
  <c r="R70" i="1"/>
  <c r="Q70" i="1"/>
  <c r="O70" i="1"/>
  <c r="M70" i="1"/>
  <c r="K70" i="1"/>
  <c r="I70" i="1"/>
  <c r="D70" i="1"/>
  <c r="AF69" i="1"/>
  <c r="A69" i="1"/>
  <c r="X69" i="1"/>
  <c r="W69" i="1"/>
  <c r="V69" i="1"/>
  <c r="U69" i="1"/>
  <c r="T69" i="1"/>
  <c r="S69" i="1"/>
  <c r="R69" i="1"/>
  <c r="Q69" i="1"/>
  <c r="O69" i="1"/>
  <c r="M69" i="1"/>
  <c r="K69" i="1"/>
  <c r="AD69" i="1"/>
  <c r="E69" i="1"/>
  <c r="I69" i="1"/>
  <c r="D69" i="1"/>
  <c r="AF68" i="1"/>
  <c r="A68" i="1"/>
  <c r="X68" i="1"/>
  <c r="W68" i="1"/>
  <c r="V68" i="1"/>
  <c r="U68" i="1"/>
  <c r="T68" i="1"/>
  <c r="S68" i="1"/>
  <c r="R68" i="1"/>
  <c r="Q68" i="1"/>
  <c r="O68" i="1"/>
  <c r="M68" i="1"/>
  <c r="K68" i="1"/>
  <c r="I68" i="1"/>
  <c r="D68" i="1"/>
  <c r="AF67" i="1"/>
  <c r="A67" i="1"/>
  <c r="X67" i="1"/>
  <c r="W67" i="1"/>
  <c r="V67" i="1"/>
  <c r="U67" i="1"/>
  <c r="T67" i="1"/>
  <c r="S67" i="1"/>
  <c r="R67" i="1"/>
  <c r="Q67" i="1"/>
  <c r="AD67" i="1"/>
  <c r="E67" i="1"/>
  <c r="O67" i="1"/>
  <c r="M67" i="1"/>
  <c r="K67" i="1"/>
  <c r="I67" i="1"/>
  <c r="D67" i="1"/>
  <c r="AF66" i="1"/>
  <c r="A66" i="1"/>
  <c r="X66" i="1"/>
  <c r="W66" i="1"/>
  <c r="V66" i="1"/>
  <c r="U66" i="1"/>
  <c r="T66" i="1"/>
  <c r="S66" i="1"/>
  <c r="Z66" i="1"/>
  <c r="R66" i="1"/>
  <c r="Q66" i="1"/>
  <c r="O66" i="1"/>
  <c r="M66" i="1"/>
  <c r="K66" i="1"/>
  <c r="I66" i="1"/>
  <c r="D66" i="1"/>
  <c r="AF65" i="1"/>
  <c r="A65" i="1"/>
  <c r="X65" i="1"/>
  <c r="W65" i="1"/>
  <c r="V65" i="1"/>
  <c r="U65" i="1"/>
  <c r="T65" i="1"/>
  <c r="S65" i="1"/>
  <c r="R65" i="1"/>
  <c r="Q65" i="1"/>
  <c r="O65" i="1"/>
  <c r="M65" i="1"/>
  <c r="K65" i="1"/>
  <c r="I65" i="1"/>
  <c r="D65" i="1"/>
  <c r="AF64" i="1"/>
  <c r="A64" i="1"/>
  <c r="X64" i="1"/>
  <c r="W64" i="1"/>
  <c r="V64" i="1"/>
  <c r="U64" i="1"/>
  <c r="T64" i="1"/>
  <c r="S64" i="1"/>
  <c r="R64" i="1"/>
  <c r="Q64" i="1"/>
  <c r="AD64" i="1"/>
  <c r="E64" i="1"/>
  <c r="O64" i="1"/>
  <c r="M64" i="1"/>
  <c r="K64" i="1"/>
  <c r="I64" i="1"/>
  <c r="D64" i="1"/>
  <c r="AF63" i="1"/>
  <c r="A63" i="1"/>
  <c r="X63" i="1"/>
  <c r="W63" i="1"/>
  <c r="Y63" i="1"/>
  <c r="V63" i="1"/>
  <c r="U63" i="1"/>
  <c r="T63" i="1"/>
  <c r="S63" i="1"/>
  <c r="R63" i="1"/>
  <c r="Q63" i="1"/>
  <c r="O63" i="1"/>
  <c r="M63" i="1"/>
  <c r="K63" i="1"/>
  <c r="I63" i="1"/>
  <c r="D63" i="1"/>
  <c r="AF62" i="1"/>
  <c r="A62" i="1"/>
  <c r="X62" i="1"/>
  <c r="W62" i="1"/>
  <c r="V62" i="1"/>
  <c r="U62" i="1"/>
  <c r="T62" i="1"/>
  <c r="S62" i="1"/>
  <c r="R62" i="1"/>
  <c r="Q62" i="1"/>
  <c r="O62" i="1"/>
  <c r="M62" i="1"/>
  <c r="K62" i="1"/>
  <c r="I62" i="1"/>
  <c r="D62" i="1"/>
  <c r="AF61" i="1"/>
  <c r="A61" i="1"/>
  <c r="X61" i="1"/>
  <c r="W61" i="1"/>
  <c r="V61" i="1"/>
  <c r="AB61" i="1"/>
  <c r="U61" i="1"/>
  <c r="T61" i="1"/>
  <c r="S61" i="1"/>
  <c r="R61" i="1"/>
  <c r="Q61" i="1"/>
  <c r="O61" i="1"/>
  <c r="M61" i="1"/>
  <c r="K61" i="1"/>
  <c r="AD61" i="1"/>
  <c r="E61" i="1"/>
  <c r="I61" i="1"/>
  <c r="D61" i="1"/>
  <c r="AF60" i="1"/>
  <c r="A60" i="1"/>
  <c r="X60" i="1"/>
  <c r="W60" i="1"/>
  <c r="V60" i="1"/>
  <c r="U60" i="1"/>
  <c r="T60" i="1"/>
  <c r="S60" i="1"/>
  <c r="R60" i="1"/>
  <c r="Q60" i="1"/>
  <c r="O60" i="1"/>
  <c r="M60" i="1"/>
  <c r="K60" i="1"/>
  <c r="I60" i="1"/>
  <c r="AD60" i="1"/>
  <c r="E60" i="1"/>
  <c r="D60" i="1"/>
  <c r="AF59" i="1"/>
  <c r="A59" i="1"/>
  <c r="X59" i="1"/>
  <c r="W59" i="1"/>
  <c r="V59" i="1"/>
  <c r="U59" i="1"/>
  <c r="T59" i="1"/>
  <c r="S59" i="1"/>
  <c r="R59" i="1"/>
  <c r="Q59" i="1"/>
  <c r="O59" i="1"/>
  <c r="M59" i="1"/>
  <c r="K59" i="1"/>
  <c r="I59" i="1"/>
  <c r="AD59" i="1"/>
  <c r="D59" i="1"/>
  <c r="AF58" i="1"/>
  <c r="A58" i="1"/>
  <c r="X58" i="1"/>
  <c r="W58" i="1"/>
  <c r="V58" i="1"/>
  <c r="U58" i="1"/>
  <c r="T58" i="1"/>
  <c r="S58" i="1"/>
  <c r="R58" i="1"/>
  <c r="Q58" i="1"/>
  <c r="O58" i="1"/>
  <c r="M58" i="1"/>
  <c r="K58" i="1"/>
  <c r="I58" i="1"/>
  <c r="D58" i="1"/>
  <c r="AF57" i="1"/>
  <c r="A57" i="1"/>
  <c r="X57" i="1"/>
  <c r="W57" i="1"/>
  <c r="V57" i="1"/>
  <c r="U57" i="1"/>
  <c r="T57" i="1"/>
  <c r="S57" i="1"/>
  <c r="R57" i="1"/>
  <c r="Q57" i="1"/>
  <c r="O57" i="1"/>
  <c r="M57" i="1"/>
  <c r="K57" i="1"/>
  <c r="I57" i="1"/>
  <c r="D57" i="1"/>
  <c r="AF56" i="1"/>
  <c r="A56" i="1"/>
  <c r="X56" i="1"/>
  <c r="W56" i="1"/>
  <c r="V56" i="1"/>
  <c r="U56" i="1"/>
  <c r="T56" i="1"/>
  <c r="S56" i="1"/>
  <c r="R56" i="1"/>
  <c r="Q56" i="1"/>
  <c r="O56" i="1"/>
  <c r="M56" i="1"/>
  <c r="K56" i="1"/>
  <c r="I56" i="1"/>
  <c r="D56" i="1"/>
  <c r="AF55" i="1"/>
  <c r="A55" i="1"/>
  <c r="X55" i="1"/>
  <c r="W55" i="1"/>
  <c r="V55" i="1"/>
  <c r="U55" i="1"/>
  <c r="T55" i="1"/>
  <c r="S55" i="1"/>
  <c r="R55" i="1"/>
  <c r="Q55" i="1"/>
  <c r="O55" i="1"/>
  <c r="M55" i="1"/>
  <c r="K55" i="1"/>
  <c r="I55" i="1"/>
  <c r="D55" i="1"/>
  <c r="AF54" i="1"/>
  <c r="A54" i="1"/>
  <c r="X54" i="1"/>
  <c r="W54" i="1"/>
  <c r="V54" i="1"/>
  <c r="U54" i="1"/>
  <c r="AB54" i="1"/>
  <c r="T54" i="1"/>
  <c r="S54" i="1"/>
  <c r="R54" i="1"/>
  <c r="Q54" i="1"/>
  <c r="O54" i="1"/>
  <c r="M54" i="1"/>
  <c r="K54" i="1"/>
  <c r="I54" i="1"/>
  <c r="D54" i="1"/>
  <c r="AF53" i="1"/>
  <c r="A53" i="1"/>
  <c r="X53" i="1"/>
  <c r="W53" i="1"/>
  <c r="V53" i="1"/>
  <c r="U53" i="1"/>
  <c r="T53" i="1"/>
  <c r="S53" i="1"/>
  <c r="R53" i="1"/>
  <c r="Q53" i="1"/>
  <c r="O53" i="1"/>
  <c r="M53" i="1"/>
  <c r="K53" i="1"/>
  <c r="I53" i="1"/>
  <c r="D53" i="1"/>
  <c r="AF52" i="1"/>
  <c r="A52" i="1"/>
  <c r="X52" i="1"/>
  <c r="W52" i="1"/>
  <c r="V52" i="1"/>
  <c r="AA52" i="1"/>
  <c r="U52" i="1"/>
  <c r="T52" i="1"/>
  <c r="S52" i="1"/>
  <c r="R52" i="1"/>
  <c r="Q52" i="1"/>
  <c r="O52" i="1"/>
  <c r="M52" i="1"/>
  <c r="K52" i="1"/>
  <c r="I52" i="1"/>
  <c r="D52" i="1"/>
  <c r="AF51" i="1"/>
  <c r="A51" i="1"/>
  <c r="X51" i="1"/>
  <c r="W51" i="1"/>
  <c r="V51" i="1"/>
  <c r="U51" i="1"/>
  <c r="AB51" i="1"/>
  <c r="T51" i="1"/>
  <c r="S51" i="1"/>
  <c r="R51" i="1"/>
  <c r="Q51" i="1"/>
  <c r="O51" i="1"/>
  <c r="M51" i="1"/>
  <c r="K51" i="1"/>
  <c r="AD51" i="1"/>
  <c r="E51" i="1"/>
  <c r="I51" i="1"/>
  <c r="D51" i="1"/>
  <c r="AF50" i="1"/>
  <c r="A50" i="1"/>
  <c r="X50" i="1"/>
  <c r="W50" i="1"/>
  <c r="V50" i="1"/>
  <c r="U50" i="1"/>
  <c r="T50" i="1"/>
  <c r="S50" i="1"/>
  <c r="R50" i="1"/>
  <c r="Q50" i="1"/>
  <c r="O50" i="1"/>
  <c r="M50" i="1"/>
  <c r="K50" i="1"/>
  <c r="I50" i="1"/>
  <c r="AD50" i="1"/>
  <c r="E50" i="1"/>
  <c r="D50" i="1"/>
  <c r="AF49" i="1"/>
  <c r="A49" i="1"/>
  <c r="X49" i="1"/>
  <c r="W49" i="1"/>
  <c r="V49" i="1"/>
  <c r="U49" i="1"/>
  <c r="T49" i="1"/>
  <c r="S49" i="1"/>
  <c r="R49" i="1"/>
  <c r="Q49" i="1"/>
  <c r="O49" i="1"/>
  <c r="M49" i="1"/>
  <c r="K49" i="1"/>
  <c r="I49" i="1"/>
  <c r="AD49" i="1"/>
  <c r="E49" i="1"/>
  <c r="D49" i="1"/>
  <c r="AF48" i="1"/>
  <c r="A48" i="1"/>
  <c r="X48" i="1"/>
  <c r="W48" i="1"/>
  <c r="V48" i="1"/>
  <c r="U48" i="1"/>
  <c r="T48" i="1"/>
  <c r="S48" i="1"/>
  <c r="R48" i="1"/>
  <c r="Q48" i="1"/>
  <c r="O48" i="1"/>
  <c r="AD48" i="1"/>
  <c r="E48" i="1"/>
  <c r="M48" i="1"/>
  <c r="K48" i="1"/>
  <c r="I48" i="1"/>
  <c r="D48" i="1"/>
  <c r="AF47" i="1"/>
  <c r="A47" i="1"/>
  <c r="X47" i="1"/>
  <c r="W47" i="1"/>
  <c r="V47" i="1"/>
  <c r="U47" i="1"/>
  <c r="T47" i="1"/>
  <c r="S47" i="1"/>
  <c r="R47" i="1"/>
  <c r="Q47" i="1"/>
  <c r="O47" i="1"/>
  <c r="M47" i="1"/>
  <c r="K47" i="1"/>
  <c r="I47" i="1"/>
  <c r="G47" i="1"/>
  <c r="AD47" i="1"/>
  <c r="E47" i="1"/>
  <c r="D47" i="1"/>
  <c r="AF46" i="1"/>
  <c r="A46" i="1"/>
  <c r="X46" i="1"/>
  <c r="W46" i="1"/>
  <c r="V46" i="1"/>
  <c r="U46" i="1"/>
  <c r="T46" i="1"/>
  <c r="S46" i="1"/>
  <c r="R46" i="1"/>
  <c r="Q46" i="1"/>
  <c r="O46" i="1"/>
  <c r="M46" i="1"/>
  <c r="K46" i="1"/>
  <c r="I46" i="1"/>
  <c r="G46" i="1"/>
  <c r="AD46" i="1"/>
  <c r="E46" i="1"/>
  <c r="D46" i="1"/>
  <c r="AF45" i="1"/>
  <c r="A45" i="1"/>
  <c r="X45" i="1"/>
  <c r="W45" i="1"/>
  <c r="V45" i="1"/>
  <c r="U45" i="1"/>
  <c r="T45" i="1"/>
  <c r="S45" i="1"/>
  <c r="R45" i="1"/>
  <c r="Q45" i="1"/>
  <c r="O45" i="1"/>
  <c r="M45" i="1"/>
  <c r="K45" i="1"/>
  <c r="I45" i="1"/>
  <c r="G45" i="1"/>
  <c r="AD45" i="1"/>
  <c r="D45" i="1"/>
  <c r="AF44" i="1"/>
  <c r="A44" i="1"/>
  <c r="X44" i="1"/>
  <c r="W44" i="1"/>
  <c r="V44" i="1"/>
  <c r="U44" i="1"/>
  <c r="T44" i="1"/>
  <c r="S44" i="1"/>
  <c r="R44" i="1"/>
  <c r="Q44" i="1"/>
  <c r="O44" i="1"/>
  <c r="M44" i="1"/>
  <c r="K44" i="1"/>
  <c r="I44" i="1"/>
  <c r="G44" i="1"/>
  <c r="AD44" i="1"/>
  <c r="E44" i="1"/>
  <c r="D44" i="1"/>
  <c r="AF43" i="1"/>
  <c r="A43" i="1"/>
  <c r="X43" i="1"/>
  <c r="W43" i="1"/>
  <c r="V43" i="1"/>
  <c r="U43" i="1"/>
  <c r="T43" i="1"/>
  <c r="S43" i="1"/>
  <c r="R43" i="1"/>
  <c r="Q43" i="1"/>
  <c r="O43" i="1"/>
  <c r="M43" i="1"/>
  <c r="K43" i="1"/>
  <c r="I43" i="1"/>
  <c r="G43" i="1"/>
  <c r="AD43" i="1"/>
  <c r="E43" i="1"/>
  <c r="D43" i="1"/>
  <c r="AF42" i="1"/>
  <c r="A42" i="1"/>
  <c r="X42" i="1"/>
  <c r="W42" i="1"/>
  <c r="V42" i="1"/>
  <c r="U42" i="1"/>
  <c r="T42" i="1"/>
  <c r="S42" i="1"/>
  <c r="R42" i="1"/>
  <c r="Q42" i="1"/>
  <c r="O42" i="1"/>
  <c r="M42" i="1"/>
  <c r="K42" i="1"/>
  <c r="I42" i="1"/>
  <c r="G42" i="1"/>
  <c r="AD42" i="1"/>
  <c r="E42" i="1"/>
  <c r="D42" i="1"/>
  <c r="AF41" i="1"/>
  <c r="A41" i="1"/>
  <c r="X41" i="1"/>
  <c r="W41" i="1"/>
  <c r="V41" i="1"/>
  <c r="U41" i="1"/>
  <c r="T41" i="1"/>
  <c r="S41" i="1"/>
  <c r="R41" i="1"/>
  <c r="Q41" i="1"/>
  <c r="O41" i="1"/>
  <c r="M41" i="1"/>
  <c r="K41" i="1"/>
  <c r="I41" i="1"/>
  <c r="G41" i="1"/>
  <c r="AD41" i="1"/>
  <c r="E41" i="1"/>
  <c r="D41" i="1"/>
  <c r="AF40" i="1"/>
  <c r="A40" i="1"/>
  <c r="X40" i="1"/>
  <c r="W40" i="1"/>
  <c r="V40" i="1"/>
  <c r="U40" i="1"/>
  <c r="T40" i="1"/>
  <c r="S40" i="1"/>
  <c r="R40" i="1"/>
  <c r="Q40" i="1"/>
  <c r="O40" i="1"/>
  <c r="M40" i="1"/>
  <c r="K40" i="1"/>
  <c r="I40" i="1"/>
  <c r="AD40" i="1"/>
  <c r="E40" i="1"/>
  <c r="G40" i="1"/>
  <c r="D40" i="1"/>
  <c r="AF39" i="1"/>
  <c r="A39" i="1"/>
  <c r="X39" i="1"/>
  <c r="W39" i="1"/>
  <c r="V39" i="1"/>
  <c r="U39" i="1"/>
  <c r="T39" i="1"/>
  <c r="S39" i="1"/>
  <c r="R39" i="1"/>
  <c r="Q39" i="1"/>
  <c r="O39" i="1"/>
  <c r="M39" i="1"/>
  <c r="K39" i="1"/>
  <c r="I39" i="1"/>
  <c r="AD39" i="1"/>
  <c r="E39" i="1"/>
  <c r="G39" i="1"/>
  <c r="D39" i="1"/>
  <c r="AF38" i="1"/>
  <c r="A38" i="1"/>
  <c r="X38" i="1"/>
  <c r="W38" i="1"/>
  <c r="V38" i="1"/>
  <c r="U38" i="1"/>
  <c r="AB38" i="1"/>
  <c r="T38" i="1"/>
  <c r="S38" i="1"/>
  <c r="R38" i="1"/>
  <c r="Q38" i="1"/>
  <c r="O38" i="1"/>
  <c r="M38" i="1"/>
  <c r="K38" i="1"/>
  <c r="AD38" i="1"/>
  <c r="E38" i="1"/>
  <c r="I38" i="1"/>
  <c r="G38" i="1"/>
  <c r="D38" i="1"/>
  <c r="AF37" i="1"/>
  <c r="A37" i="1"/>
  <c r="X37" i="1"/>
  <c r="W37" i="1"/>
  <c r="V37" i="1"/>
  <c r="U37" i="1"/>
  <c r="T37" i="1"/>
  <c r="S37" i="1"/>
  <c r="R37" i="1"/>
  <c r="Q37" i="1"/>
  <c r="O37" i="1"/>
  <c r="M37" i="1"/>
  <c r="K37" i="1"/>
  <c r="I37" i="1"/>
  <c r="G37" i="1"/>
  <c r="D37" i="1"/>
  <c r="AF36" i="1"/>
  <c r="A36" i="1"/>
  <c r="X36" i="1"/>
  <c r="W36" i="1"/>
  <c r="V36" i="1"/>
  <c r="U36" i="1"/>
  <c r="T36" i="1"/>
  <c r="S36" i="1"/>
  <c r="R36" i="1"/>
  <c r="Q36" i="1"/>
  <c r="O36" i="1"/>
  <c r="M36" i="1"/>
  <c r="K36" i="1"/>
  <c r="I36" i="1"/>
  <c r="G36" i="1"/>
  <c r="D36" i="1"/>
  <c r="AF35" i="1"/>
  <c r="A35" i="1"/>
  <c r="X35" i="1"/>
  <c r="W35" i="1"/>
  <c r="V35" i="1"/>
  <c r="U35" i="1"/>
  <c r="T35" i="1"/>
  <c r="S35" i="1"/>
  <c r="R35" i="1"/>
  <c r="Q35" i="1"/>
  <c r="O35" i="1"/>
  <c r="M35" i="1"/>
  <c r="K35" i="1"/>
  <c r="I35" i="1"/>
  <c r="G35" i="1"/>
  <c r="D35" i="1"/>
  <c r="AF34" i="1"/>
  <c r="A34" i="1"/>
  <c r="X34" i="1"/>
  <c r="W34" i="1"/>
  <c r="V34" i="1"/>
  <c r="U34" i="1"/>
  <c r="T34" i="1"/>
  <c r="S34" i="1"/>
  <c r="R34" i="1"/>
  <c r="Q34" i="1"/>
  <c r="O34" i="1"/>
  <c r="M34" i="1"/>
  <c r="K34" i="1"/>
  <c r="I34" i="1"/>
  <c r="G34" i="1"/>
  <c r="D34" i="1"/>
  <c r="X28" i="1"/>
  <c r="W28" i="1"/>
  <c r="U28" i="1"/>
  <c r="T28" i="1"/>
  <c r="S28" i="1"/>
  <c r="R28" i="1"/>
  <c r="Q28" i="1"/>
  <c r="O28" i="1"/>
  <c r="V28" i="1"/>
  <c r="M28" i="1"/>
  <c r="K28" i="1"/>
  <c r="I28" i="1"/>
  <c r="AD28" i="1"/>
  <c r="E28" i="1"/>
  <c r="G28" i="1"/>
  <c r="X33" i="1"/>
  <c r="W33" i="1"/>
  <c r="V33" i="1"/>
  <c r="T33" i="1"/>
  <c r="S33" i="1"/>
  <c r="R33" i="1"/>
  <c r="O33" i="1"/>
  <c r="M33" i="1"/>
  <c r="U33" i="1"/>
  <c r="K33" i="1"/>
  <c r="I33" i="1"/>
  <c r="X32" i="1"/>
  <c r="W32" i="1"/>
  <c r="V32" i="1"/>
  <c r="Z32" i="1"/>
  <c r="R32" i="1"/>
  <c r="Q32" i="1"/>
  <c r="O32" i="1"/>
  <c r="M32" i="1"/>
  <c r="U32" i="1"/>
  <c r="K32" i="1"/>
  <c r="I32" i="1"/>
  <c r="X31" i="1"/>
  <c r="W31" i="1"/>
  <c r="AA31" i="1"/>
  <c r="V31" i="1"/>
  <c r="S31" i="1"/>
  <c r="AB31" i="1"/>
  <c r="Q23" i="1"/>
  <c r="W23" i="1"/>
  <c r="O23" i="1"/>
  <c r="M23" i="1"/>
  <c r="U23" i="1"/>
  <c r="U20" i="1"/>
  <c r="K23" i="1"/>
  <c r="I23" i="1"/>
  <c r="X26" i="1"/>
  <c r="W26" i="1"/>
  <c r="U26" i="1"/>
  <c r="T26" i="1"/>
  <c r="Q25" i="1"/>
  <c r="O25" i="1"/>
  <c r="X30" i="1"/>
  <c r="W30" i="1"/>
  <c r="V30" i="1"/>
  <c r="Q31" i="1"/>
  <c r="O31" i="1"/>
  <c r="M31" i="1"/>
  <c r="K21" i="1"/>
  <c r="T21" i="1"/>
  <c r="I21" i="1"/>
  <c r="X29" i="1"/>
  <c r="W29" i="1"/>
  <c r="V29" i="1"/>
  <c r="Q21" i="1"/>
  <c r="W21" i="1"/>
  <c r="Y21" i="1"/>
  <c r="O21" i="1"/>
  <c r="V21" i="1"/>
  <c r="M21" i="1"/>
  <c r="U21" i="1"/>
  <c r="U29" i="1"/>
  <c r="K22" i="1"/>
  <c r="T29" i="1"/>
  <c r="I26" i="1"/>
  <c r="S6" i="1"/>
  <c r="X23" i="1"/>
  <c r="V23" i="1"/>
  <c r="Q26" i="1"/>
  <c r="O26" i="1"/>
  <c r="V26" i="1"/>
  <c r="M17" i="1"/>
  <c r="U17" i="1"/>
  <c r="K16" i="1"/>
  <c r="I19" i="1"/>
  <c r="G19" i="1"/>
  <c r="R19" i="1"/>
  <c r="R25" i="1"/>
  <c r="X20" i="1"/>
  <c r="Q30" i="1"/>
  <c r="O30" i="1"/>
  <c r="M26" i="1"/>
  <c r="K31" i="1"/>
  <c r="I29" i="1"/>
  <c r="S29" i="1"/>
  <c r="S23" i="1"/>
  <c r="G29" i="1"/>
  <c r="X27" i="1"/>
  <c r="W27" i="1"/>
  <c r="Q29" i="1"/>
  <c r="O24" i="1"/>
  <c r="M30" i="1"/>
  <c r="K26" i="1"/>
  <c r="I20" i="1"/>
  <c r="S20" i="1"/>
  <c r="S27" i="1"/>
  <c r="G20" i="1"/>
  <c r="X21" i="1"/>
  <c r="Q20" i="1"/>
  <c r="W20" i="1"/>
  <c r="O27" i="1"/>
  <c r="M29" i="1"/>
  <c r="K30" i="1"/>
  <c r="T27" i="1"/>
  <c r="I30" i="1"/>
  <c r="X19" i="1"/>
  <c r="Q24" i="1"/>
  <c r="O29" i="1"/>
  <c r="M24" i="1"/>
  <c r="K18" i="1"/>
  <c r="I11" i="1"/>
  <c r="S11" i="1"/>
  <c r="X25" i="1"/>
  <c r="V25" i="1"/>
  <c r="Q22" i="1"/>
  <c r="W22" i="1"/>
  <c r="O22" i="1"/>
  <c r="V22" i="1"/>
  <c r="M19" i="1"/>
  <c r="U19" i="1"/>
  <c r="K17" i="1"/>
  <c r="I10" i="1"/>
  <c r="G10" i="1"/>
  <c r="X22" i="1"/>
  <c r="Q27" i="1"/>
  <c r="O17" i="1"/>
  <c r="M27" i="1"/>
  <c r="AD27" i="1"/>
  <c r="E27" i="1"/>
  <c r="K20" i="1"/>
  <c r="I31" i="1"/>
  <c r="G31" i="1"/>
  <c r="R31" i="1"/>
  <c r="R26" i="1"/>
  <c r="R23" i="1"/>
  <c r="X18" i="1"/>
  <c r="Q19" i="1"/>
  <c r="O19" i="1"/>
  <c r="V19" i="1"/>
  <c r="Y19" i="1"/>
  <c r="M22" i="1"/>
  <c r="U22" i="1"/>
  <c r="K19" i="1"/>
  <c r="T19" i="1"/>
  <c r="I18" i="1"/>
  <c r="S18" i="1"/>
  <c r="S19" i="1"/>
  <c r="G18" i="1"/>
  <c r="X24" i="1"/>
  <c r="W24" i="1"/>
  <c r="Q18" i="1"/>
  <c r="W18" i="1"/>
  <c r="O10" i="1"/>
  <c r="V10" i="1"/>
  <c r="M6" i="1"/>
  <c r="U6" i="1"/>
  <c r="K10" i="1"/>
  <c r="T10" i="1"/>
  <c r="T30" i="1"/>
  <c r="I22" i="1"/>
  <c r="AD22" i="1"/>
  <c r="E22" i="1"/>
  <c r="G22" i="1"/>
  <c r="R22" i="1"/>
  <c r="X17" i="1"/>
  <c r="Q17" i="1"/>
  <c r="W17" i="1"/>
  <c r="O14" i="1"/>
  <c r="V14" i="1"/>
  <c r="M8" i="1"/>
  <c r="U8" i="1"/>
  <c r="K6" i="1"/>
  <c r="I24" i="1"/>
  <c r="G24" i="1"/>
  <c r="R24" i="1"/>
  <c r="X16" i="1"/>
  <c r="Q16" i="1"/>
  <c r="O18" i="1"/>
  <c r="V18" i="1"/>
  <c r="M16" i="1"/>
  <c r="U16" i="1"/>
  <c r="K24" i="1"/>
  <c r="I17" i="1"/>
  <c r="G17" i="1"/>
  <c r="R17" i="1"/>
  <c r="X15" i="1"/>
  <c r="Q6" i="1"/>
  <c r="W6" i="1"/>
  <c r="W15" i="1"/>
  <c r="O6" i="1"/>
  <c r="V6" i="1"/>
  <c r="M14" i="1"/>
  <c r="U14" i="1"/>
  <c r="K8" i="1"/>
  <c r="T18" i="1"/>
  <c r="I27" i="1"/>
  <c r="G27" i="1"/>
  <c r="R27" i="1"/>
  <c r="X14" i="1"/>
  <c r="Q14" i="1"/>
  <c r="W14" i="1"/>
  <c r="O20" i="1"/>
  <c r="V20" i="1"/>
  <c r="M20" i="1"/>
  <c r="K29" i="1"/>
  <c r="I15" i="1"/>
  <c r="G15" i="1"/>
  <c r="R15" i="1"/>
  <c r="X6" i="1"/>
  <c r="Q15" i="1"/>
  <c r="O13" i="1"/>
  <c r="M11" i="1"/>
  <c r="U11" i="1"/>
  <c r="K15" i="1"/>
  <c r="T6" i="1"/>
  <c r="I14" i="1"/>
  <c r="S14" i="1"/>
  <c r="S17" i="1"/>
  <c r="G14" i="1"/>
  <c r="X8" i="1"/>
  <c r="Q11" i="1"/>
  <c r="W11" i="1"/>
  <c r="O11" i="1"/>
  <c r="M15" i="1"/>
  <c r="U15" i="1"/>
  <c r="K14" i="1"/>
  <c r="T14" i="1"/>
  <c r="T24" i="1"/>
  <c r="I13" i="1"/>
  <c r="S13" i="1"/>
  <c r="G13" i="1"/>
  <c r="X13" i="1"/>
  <c r="Q10" i="1"/>
  <c r="W10" i="1"/>
  <c r="O15" i="1"/>
  <c r="V15" i="1"/>
  <c r="M10" i="1"/>
  <c r="U10" i="1"/>
  <c r="K11" i="1"/>
  <c r="T11" i="1"/>
  <c r="I12" i="1"/>
  <c r="S12" i="1"/>
  <c r="G12" i="1"/>
  <c r="R12" i="1"/>
  <c r="X7" i="1"/>
  <c r="Q8" i="1"/>
  <c r="W8" i="1"/>
  <c r="O16" i="1"/>
  <c r="V16" i="1"/>
  <c r="M18" i="1"/>
  <c r="U18" i="1"/>
  <c r="U24" i="1"/>
  <c r="K27" i="1"/>
  <c r="G16" i="1"/>
  <c r="R16" i="1"/>
  <c r="R21" i="1"/>
  <c r="X10" i="1"/>
  <c r="Q13" i="1"/>
  <c r="W13" i="1"/>
  <c r="W25" i="1"/>
  <c r="O8" i="1"/>
  <c r="V8" i="1"/>
  <c r="M13" i="1"/>
  <c r="U13" i="1"/>
  <c r="K7" i="1"/>
  <c r="T32" i="1"/>
  <c r="I9" i="1"/>
  <c r="S9" i="1"/>
  <c r="X11" i="1"/>
  <c r="Q12" i="1"/>
  <c r="W12" i="1"/>
  <c r="O12" i="1"/>
  <c r="V12" i="1"/>
  <c r="V11" i="1"/>
  <c r="M12" i="1"/>
  <c r="U12" i="1"/>
  <c r="K13" i="1"/>
  <c r="T13" i="1"/>
  <c r="I7" i="1"/>
  <c r="S7" i="1"/>
  <c r="S32" i="1"/>
  <c r="G7" i="1"/>
  <c r="X12" i="1"/>
  <c r="Q7" i="1"/>
  <c r="W7" i="1"/>
  <c r="O9" i="1"/>
  <c r="V9" i="1"/>
  <c r="V27" i="1"/>
  <c r="M9" i="1"/>
  <c r="U9" i="1"/>
  <c r="K12" i="1"/>
  <c r="I8" i="1"/>
  <c r="G8" i="1"/>
  <c r="X9" i="1"/>
  <c r="Q9" i="1"/>
  <c r="W9" i="1"/>
  <c r="O7" i="1"/>
  <c r="V7" i="1"/>
  <c r="M7" i="1"/>
  <c r="K9" i="1"/>
  <c r="T9" i="1"/>
  <c r="T20" i="1"/>
  <c r="I6" i="1"/>
  <c r="G6" i="1"/>
  <c r="X5" i="1"/>
  <c r="Q5" i="1"/>
  <c r="W5" i="1"/>
  <c r="O5" i="1"/>
  <c r="V5" i="1"/>
  <c r="M5" i="1"/>
  <c r="K5" i="1"/>
  <c r="T5" i="1"/>
  <c r="I5" i="1"/>
  <c r="S5" i="1"/>
  <c r="G5" i="1"/>
  <c r="X4" i="1"/>
  <c r="Q4" i="1"/>
  <c r="W4" i="1"/>
  <c r="O4" i="1"/>
  <c r="V4" i="1"/>
  <c r="M4" i="1"/>
  <c r="U4" i="1"/>
  <c r="K4" i="1"/>
  <c r="I4" i="1"/>
  <c r="S4" i="1"/>
  <c r="G4" i="1"/>
  <c r="AE55" i="16"/>
  <c r="A55" i="16"/>
  <c r="W55" i="16"/>
  <c r="V55" i="16"/>
  <c r="U55" i="16"/>
  <c r="T55" i="16"/>
  <c r="S55" i="16"/>
  <c r="R55" i="16"/>
  <c r="Q55" i="16"/>
  <c r="O55" i="16"/>
  <c r="M55" i="16"/>
  <c r="K55" i="16"/>
  <c r="I55" i="16"/>
  <c r="D55" i="16"/>
  <c r="AE54" i="16"/>
  <c r="A54" i="16"/>
  <c r="W54" i="16"/>
  <c r="V54" i="16"/>
  <c r="U54" i="16"/>
  <c r="T54" i="16"/>
  <c r="S54" i="16"/>
  <c r="R54" i="16"/>
  <c r="Q54" i="16"/>
  <c r="O54" i="16"/>
  <c r="M54" i="16"/>
  <c r="K54" i="16"/>
  <c r="I54" i="16"/>
  <c r="D54" i="16"/>
  <c r="AE53" i="16"/>
  <c r="A53" i="16"/>
  <c r="W53" i="16"/>
  <c r="V53" i="16"/>
  <c r="U53" i="16"/>
  <c r="T53" i="16"/>
  <c r="S53" i="16"/>
  <c r="R53" i="16"/>
  <c r="Q53" i="16"/>
  <c r="O53" i="16"/>
  <c r="M53" i="16"/>
  <c r="K53" i="16"/>
  <c r="I53" i="16"/>
  <c r="D53" i="16"/>
  <c r="AE52" i="16"/>
  <c r="A52" i="16"/>
  <c r="W52" i="16"/>
  <c r="V52" i="16"/>
  <c r="U52" i="16"/>
  <c r="T52" i="16"/>
  <c r="S52" i="16"/>
  <c r="R52" i="16"/>
  <c r="Q52" i="16"/>
  <c r="O52" i="16"/>
  <c r="M52" i="16"/>
  <c r="K52" i="16"/>
  <c r="I52" i="16"/>
  <c r="D52" i="16"/>
  <c r="AE51" i="16"/>
  <c r="A51" i="16"/>
  <c r="W51" i="16"/>
  <c r="V51" i="16"/>
  <c r="U51" i="16"/>
  <c r="T51" i="16"/>
  <c r="S51" i="16"/>
  <c r="R51" i="16"/>
  <c r="Q51" i="16"/>
  <c r="O51" i="16"/>
  <c r="M51" i="16"/>
  <c r="AC51" i="16"/>
  <c r="E51" i="16"/>
  <c r="K51" i="16"/>
  <c r="I51" i="16"/>
  <c r="D51" i="16"/>
  <c r="AE50" i="16"/>
  <c r="A50" i="16"/>
  <c r="W50" i="16"/>
  <c r="V50" i="16"/>
  <c r="U50" i="16"/>
  <c r="T50" i="16"/>
  <c r="S50" i="16"/>
  <c r="R50" i="16"/>
  <c r="Q50" i="16"/>
  <c r="O50" i="16"/>
  <c r="M50" i="16"/>
  <c r="K50" i="16"/>
  <c r="I50" i="16"/>
  <c r="D50" i="16"/>
  <c r="AE49" i="16"/>
  <c r="A49" i="16"/>
  <c r="W49" i="16"/>
  <c r="V49" i="16"/>
  <c r="U49" i="16"/>
  <c r="T49" i="16"/>
  <c r="S49" i="16"/>
  <c r="R49" i="16"/>
  <c r="Q49" i="16"/>
  <c r="O49" i="16"/>
  <c r="M49" i="16"/>
  <c r="K49" i="16"/>
  <c r="I49" i="16"/>
  <c r="D49" i="16"/>
  <c r="AE48" i="16"/>
  <c r="A48" i="16"/>
  <c r="W48" i="16"/>
  <c r="V48" i="16"/>
  <c r="U48" i="16"/>
  <c r="T48" i="16"/>
  <c r="S48" i="16"/>
  <c r="R48" i="16"/>
  <c r="Q48" i="16"/>
  <c r="O48" i="16"/>
  <c r="M48" i="16"/>
  <c r="K48" i="16"/>
  <c r="I48" i="16"/>
  <c r="D48" i="16"/>
  <c r="AE47" i="16"/>
  <c r="A47" i="16"/>
  <c r="W47" i="16"/>
  <c r="V47" i="16"/>
  <c r="U47" i="16"/>
  <c r="T47" i="16"/>
  <c r="S47" i="16"/>
  <c r="R47" i="16"/>
  <c r="Q47" i="16"/>
  <c r="O47" i="16"/>
  <c r="M47" i="16"/>
  <c r="K47" i="16"/>
  <c r="I47" i="16"/>
  <c r="G47" i="16"/>
  <c r="AC47" i="16"/>
  <c r="E47" i="16"/>
  <c r="D47" i="16"/>
  <c r="AE46" i="16"/>
  <c r="A46" i="16"/>
  <c r="W46" i="16"/>
  <c r="V46" i="16"/>
  <c r="U46" i="16"/>
  <c r="T46" i="16"/>
  <c r="S46" i="16"/>
  <c r="R46" i="16"/>
  <c r="Q46" i="16"/>
  <c r="O46" i="16"/>
  <c r="M46" i="16"/>
  <c r="K46" i="16"/>
  <c r="I46" i="16"/>
  <c r="G46" i="16"/>
  <c r="D46" i="16"/>
  <c r="AE45" i="16"/>
  <c r="A45" i="16"/>
  <c r="W45" i="16"/>
  <c r="V45" i="16"/>
  <c r="U45" i="16"/>
  <c r="T45" i="16"/>
  <c r="S45" i="16"/>
  <c r="R45" i="16"/>
  <c r="Q45" i="16"/>
  <c r="O45" i="16"/>
  <c r="M45" i="16"/>
  <c r="K45" i="16"/>
  <c r="I45" i="16"/>
  <c r="G45" i="16"/>
  <c r="D45" i="16"/>
  <c r="AE44" i="16"/>
  <c r="A44" i="16"/>
  <c r="W44" i="16"/>
  <c r="V44" i="16"/>
  <c r="U44" i="16"/>
  <c r="T44" i="16"/>
  <c r="S44" i="16"/>
  <c r="R44" i="16"/>
  <c r="Q44" i="16"/>
  <c r="O44" i="16"/>
  <c r="M44" i="16"/>
  <c r="K44" i="16"/>
  <c r="I44" i="16"/>
  <c r="G44" i="16"/>
  <c r="D44" i="16"/>
  <c r="AE43" i="16"/>
  <c r="A43" i="16"/>
  <c r="W43" i="16"/>
  <c r="V43" i="16"/>
  <c r="U43" i="16"/>
  <c r="T43" i="16"/>
  <c r="S43" i="16"/>
  <c r="R43" i="16"/>
  <c r="Q43" i="16"/>
  <c r="O43" i="16"/>
  <c r="M43" i="16"/>
  <c r="K43" i="16"/>
  <c r="I43" i="16"/>
  <c r="G43" i="16"/>
  <c r="D43" i="16"/>
  <c r="AE42" i="16"/>
  <c r="A42" i="16"/>
  <c r="W42" i="16"/>
  <c r="V42" i="16"/>
  <c r="U42" i="16"/>
  <c r="T42" i="16"/>
  <c r="S42" i="16"/>
  <c r="R42" i="16"/>
  <c r="Q42" i="16"/>
  <c r="O42" i="16"/>
  <c r="M42" i="16"/>
  <c r="K42" i="16"/>
  <c r="I42" i="16"/>
  <c r="G42" i="16"/>
  <c r="D42" i="16"/>
  <c r="AE41" i="16"/>
  <c r="A41" i="16"/>
  <c r="W41" i="16"/>
  <c r="V41" i="16"/>
  <c r="U41" i="16"/>
  <c r="T41" i="16"/>
  <c r="S41" i="16"/>
  <c r="R41" i="16"/>
  <c r="Q41" i="16"/>
  <c r="O41" i="16"/>
  <c r="M41" i="16"/>
  <c r="K41" i="16"/>
  <c r="I41" i="16"/>
  <c r="G41" i="16"/>
  <c r="D41" i="16"/>
  <c r="AE40" i="16"/>
  <c r="A40" i="16"/>
  <c r="W40" i="16"/>
  <c r="V40" i="16"/>
  <c r="U40" i="16"/>
  <c r="T40" i="16"/>
  <c r="S40" i="16"/>
  <c r="R40" i="16"/>
  <c r="Q40" i="16"/>
  <c r="O40" i="16"/>
  <c r="M40" i="16"/>
  <c r="K40" i="16"/>
  <c r="I40" i="16"/>
  <c r="G40" i="16"/>
  <c r="D40" i="16"/>
  <c r="AE39" i="16"/>
  <c r="A39" i="16"/>
  <c r="W39" i="16"/>
  <c r="V39" i="16"/>
  <c r="U39" i="16"/>
  <c r="T39" i="16"/>
  <c r="S39" i="16"/>
  <c r="R39" i="16"/>
  <c r="Q39" i="16"/>
  <c r="O39" i="16"/>
  <c r="M39" i="16"/>
  <c r="K39" i="16"/>
  <c r="I39" i="16"/>
  <c r="G39" i="16"/>
  <c r="AC39" i="16"/>
  <c r="E39" i="16"/>
  <c r="D39" i="16"/>
  <c r="V27" i="16"/>
  <c r="U27" i="16"/>
  <c r="T27" i="16"/>
  <c r="S27" i="16"/>
  <c r="R27" i="16"/>
  <c r="Q27" i="16"/>
  <c r="O27" i="16"/>
  <c r="AC27" i="16"/>
  <c r="M27" i="16"/>
  <c r="K27" i="16"/>
  <c r="I27" i="16"/>
  <c r="G27" i="16"/>
  <c r="W38" i="16"/>
  <c r="U38" i="16"/>
  <c r="T38" i="16"/>
  <c r="S38" i="16"/>
  <c r="R38" i="16"/>
  <c r="Q38" i="16"/>
  <c r="O38" i="16"/>
  <c r="V38" i="16"/>
  <c r="M38" i="16"/>
  <c r="K38" i="16"/>
  <c r="I38" i="16"/>
  <c r="G38" i="16"/>
  <c r="W37" i="16"/>
  <c r="T37" i="16"/>
  <c r="S37" i="16"/>
  <c r="R37" i="16"/>
  <c r="Q35" i="16"/>
  <c r="O35" i="16"/>
  <c r="V35" i="16"/>
  <c r="V37" i="16"/>
  <c r="M35" i="16"/>
  <c r="K35" i="16"/>
  <c r="I35" i="16"/>
  <c r="G35" i="16"/>
  <c r="W36" i="16"/>
  <c r="U36" i="16"/>
  <c r="T36" i="16"/>
  <c r="S36" i="16"/>
  <c r="Q33" i="16"/>
  <c r="O33" i="16"/>
  <c r="V33" i="16"/>
  <c r="V36" i="16"/>
  <c r="M33" i="16"/>
  <c r="K33" i="16"/>
  <c r="I33" i="16"/>
  <c r="AC33" i="16"/>
  <c r="E33" i="16"/>
  <c r="G33" i="16"/>
  <c r="W35" i="16"/>
  <c r="U35" i="16"/>
  <c r="T35" i="16"/>
  <c r="S35" i="16"/>
  <c r="R35" i="16"/>
  <c r="Q28" i="16"/>
  <c r="O28" i="16"/>
  <c r="V28" i="16"/>
  <c r="M28" i="16"/>
  <c r="K28" i="16"/>
  <c r="I28" i="16"/>
  <c r="G28" i="16"/>
  <c r="W34" i="16"/>
  <c r="U34" i="16"/>
  <c r="T34" i="16"/>
  <c r="S34" i="16"/>
  <c r="Q15" i="16"/>
  <c r="O12" i="16"/>
  <c r="V24" i="16"/>
  <c r="V34" i="16"/>
  <c r="M12" i="16"/>
  <c r="U12" i="16"/>
  <c r="U8" i="16"/>
  <c r="K12" i="16"/>
  <c r="AC12" i="16"/>
  <c r="E12" i="16"/>
  <c r="I12" i="16"/>
  <c r="G12" i="16"/>
  <c r="W33" i="16"/>
  <c r="U33" i="16"/>
  <c r="T33" i="16"/>
  <c r="S33" i="16"/>
  <c r="R33" i="16"/>
  <c r="Q25" i="16"/>
  <c r="O22" i="16"/>
  <c r="V7" i="16"/>
  <c r="M22" i="16"/>
  <c r="K23" i="16"/>
  <c r="I17" i="16"/>
  <c r="S23" i="16"/>
  <c r="G17" i="16"/>
  <c r="W32" i="16"/>
  <c r="U32" i="16"/>
  <c r="T32" i="16"/>
  <c r="R32" i="16"/>
  <c r="O18" i="16"/>
  <c r="V26" i="16"/>
  <c r="V32" i="16"/>
  <c r="M18" i="16"/>
  <c r="K19" i="16"/>
  <c r="I26" i="16"/>
  <c r="G26" i="16"/>
  <c r="W31" i="16"/>
  <c r="V31" i="16"/>
  <c r="T31" i="16"/>
  <c r="S31" i="16"/>
  <c r="Q37" i="16"/>
  <c r="O37" i="16"/>
  <c r="M37" i="16"/>
  <c r="U37" i="16"/>
  <c r="U31" i="16"/>
  <c r="K37" i="16"/>
  <c r="I37" i="16"/>
  <c r="G37" i="16"/>
  <c r="AC37" i="16"/>
  <c r="E37" i="16"/>
  <c r="W29" i="16"/>
  <c r="T29" i="16"/>
  <c r="S29" i="16"/>
  <c r="R29" i="16"/>
  <c r="Q29" i="16"/>
  <c r="O29" i="16"/>
  <c r="M29" i="16"/>
  <c r="U29" i="16"/>
  <c r="K29" i="16"/>
  <c r="I29" i="16"/>
  <c r="G29" i="16"/>
  <c r="W24" i="16"/>
  <c r="U24" i="16"/>
  <c r="T24" i="16"/>
  <c r="Q26" i="16"/>
  <c r="O5" i="16"/>
  <c r="AC5" i="16"/>
  <c r="W12" i="16"/>
  <c r="V12" i="16"/>
  <c r="Q30" i="16"/>
  <c r="O30" i="16"/>
  <c r="M30" i="16"/>
  <c r="U30" i="16"/>
  <c r="K30" i="16"/>
  <c r="I30" i="16"/>
  <c r="AC30" i="16"/>
  <c r="E30" i="16"/>
  <c r="G30" i="16"/>
  <c r="W11" i="16"/>
  <c r="V11" i="16"/>
  <c r="T11" i="16"/>
  <c r="Q4" i="16"/>
  <c r="W4" i="16"/>
  <c r="O19" i="16"/>
  <c r="V10" i="16"/>
  <c r="M19" i="16"/>
  <c r="U10" i="16"/>
  <c r="U11" i="16"/>
  <c r="K20" i="16"/>
  <c r="I7" i="16"/>
  <c r="S22" i="16"/>
  <c r="S16" i="16"/>
  <c r="G7" i="16"/>
  <c r="W15" i="16"/>
  <c r="V15" i="16"/>
  <c r="T15" i="16"/>
  <c r="Q10" i="16"/>
  <c r="W9" i="16"/>
  <c r="O11" i="16"/>
  <c r="M11" i="16"/>
  <c r="U15" i="16"/>
  <c r="K14" i="16"/>
  <c r="AC14" i="16"/>
  <c r="E14" i="16"/>
  <c r="I19" i="16"/>
  <c r="G19" i="16"/>
  <c r="W17" i="16"/>
  <c r="Q8" i="16"/>
  <c r="W22" i="16"/>
  <c r="O4" i="16"/>
  <c r="M4" i="16"/>
  <c r="U17" i="16"/>
  <c r="K8" i="16"/>
  <c r="I14" i="16"/>
  <c r="G14" i="16"/>
  <c r="W30" i="16"/>
  <c r="V30" i="16"/>
  <c r="T30" i="16"/>
  <c r="Q24" i="16"/>
  <c r="O21" i="16"/>
  <c r="M21" i="16"/>
  <c r="K26" i="16"/>
  <c r="I24" i="16"/>
  <c r="S24" i="16"/>
  <c r="S25" i="16"/>
  <c r="S7" i="16"/>
  <c r="S30" i="16"/>
  <c r="G24" i="16"/>
  <c r="W28" i="16"/>
  <c r="U28" i="16"/>
  <c r="T28" i="16"/>
  <c r="Q36" i="16"/>
  <c r="O36" i="16"/>
  <c r="M36" i="16"/>
  <c r="K36" i="16"/>
  <c r="I16" i="16"/>
  <c r="S28" i="16"/>
  <c r="G16" i="16"/>
  <c r="W19" i="16"/>
  <c r="V19" i="16"/>
  <c r="T19" i="16"/>
  <c r="Q34" i="16"/>
  <c r="O34" i="16"/>
  <c r="M34" i="16"/>
  <c r="K34" i="16"/>
  <c r="I32" i="16"/>
  <c r="S32" i="16"/>
  <c r="S19" i="16"/>
  <c r="G32" i="16"/>
  <c r="W18" i="16"/>
  <c r="V18" i="16"/>
  <c r="T18" i="16"/>
  <c r="Q32" i="16"/>
  <c r="O32" i="16"/>
  <c r="M32" i="16"/>
  <c r="K10" i="16"/>
  <c r="T6" i="16"/>
  <c r="I20" i="16"/>
  <c r="G20" i="16"/>
  <c r="R20" i="16"/>
  <c r="W25" i="16"/>
  <c r="U25" i="16"/>
  <c r="T25" i="16"/>
  <c r="Q31" i="16"/>
  <c r="O31" i="16"/>
  <c r="M31" i="16"/>
  <c r="K32" i="16"/>
  <c r="I23" i="16"/>
  <c r="G23" i="16"/>
  <c r="R23" i="16"/>
  <c r="X23" i="16"/>
  <c r="Q11" i="16"/>
  <c r="O24" i="16"/>
  <c r="V13" i="16"/>
  <c r="V25" i="16"/>
  <c r="M24" i="16"/>
  <c r="K31" i="16"/>
  <c r="I10" i="16"/>
  <c r="G10" i="16"/>
  <c r="W13" i="16"/>
  <c r="U13" i="16"/>
  <c r="T13" i="16"/>
  <c r="Q20" i="16"/>
  <c r="O13" i="16"/>
  <c r="V5" i="16"/>
  <c r="V4" i="16"/>
  <c r="M13" i="16"/>
  <c r="K13" i="16"/>
  <c r="T21" i="16"/>
  <c r="I13" i="16"/>
  <c r="S5" i="16"/>
  <c r="G13" i="16"/>
  <c r="V9" i="16"/>
  <c r="Q22" i="16"/>
  <c r="O9" i="16"/>
  <c r="M9" i="16"/>
  <c r="U5" i="16"/>
  <c r="K25" i="16"/>
  <c r="I25" i="16"/>
  <c r="G25" i="16"/>
  <c r="R25" i="16"/>
  <c r="W7" i="16"/>
  <c r="AA7" i="16"/>
  <c r="U7" i="16"/>
  <c r="T7" i="16"/>
  <c r="Q17" i="16"/>
  <c r="O26" i="16"/>
  <c r="M26" i="16"/>
  <c r="K16" i="16"/>
  <c r="T17" i="16"/>
  <c r="T9" i="16"/>
  <c r="AA9" i="16"/>
  <c r="I36" i="16"/>
  <c r="G36" i="16"/>
  <c r="R36" i="16"/>
  <c r="W20" i="16"/>
  <c r="T20" i="16"/>
  <c r="Q7" i="16"/>
  <c r="O25" i="16"/>
  <c r="M25" i="16"/>
  <c r="AC25" i="16"/>
  <c r="E25" i="16"/>
  <c r="K15" i="16"/>
  <c r="I34" i="16"/>
  <c r="G34" i="16"/>
  <c r="W23" i="16"/>
  <c r="V23" i="16"/>
  <c r="U23" i="16"/>
  <c r="Q12" i="16"/>
  <c r="O10" i="16"/>
  <c r="M10" i="16"/>
  <c r="U4" i="16"/>
  <c r="U20" i="16"/>
  <c r="K9" i="16"/>
  <c r="I4" i="16"/>
  <c r="S12" i="16"/>
  <c r="G4" i="16"/>
  <c r="W10" i="16"/>
  <c r="Q14" i="16"/>
  <c r="O23" i="16"/>
  <c r="M23" i="16"/>
  <c r="K7" i="16"/>
  <c r="T23" i="16"/>
  <c r="I15" i="16"/>
  <c r="S26" i="16"/>
  <c r="G15" i="16"/>
  <c r="R15" i="16"/>
  <c r="Z15" i="16"/>
  <c r="AB15" i="16"/>
  <c r="R24" i="16"/>
  <c r="R21" i="16"/>
  <c r="W26" i="16"/>
  <c r="U26" i="16"/>
  <c r="T26" i="16"/>
  <c r="Q13" i="16"/>
  <c r="AC13" i="16"/>
  <c r="E13" i="16"/>
  <c r="O20" i="16"/>
  <c r="M20" i="16"/>
  <c r="K11" i="16"/>
  <c r="I31" i="16"/>
  <c r="G31" i="16"/>
  <c r="R31" i="16"/>
  <c r="R18" i="16"/>
  <c r="V22" i="16"/>
  <c r="U22" i="16"/>
  <c r="T22" i="16"/>
  <c r="Q21" i="16"/>
  <c r="O16" i="16"/>
  <c r="V20" i="16"/>
  <c r="M16" i="16"/>
  <c r="AC16" i="16"/>
  <c r="E16" i="16"/>
  <c r="K4" i="16"/>
  <c r="T4" i="16"/>
  <c r="T10" i="16"/>
  <c r="T12" i="16"/>
  <c r="I21" i="16"/>
  <c r="S20" i="16"/>
  <c r="G21" i="16"/>
  <c r="AC21" i="16"/>
  <c r="E21" i="16"/>
  <c r="W8" i="16"/>
  <c r="V8" i="16"/>
  <c r="Q23" i="16"/>
  <c r="O15" i="16"/>
  <c r="V17" i="16"/>
  <c r="M15" i="16"/>
  <c r="K24" i="16"/>
  <c r="I22" i="16"/>
  <c r="G22" i="16"/>
  <c r="R22" i="16"/>
  <c r="R19" i="16"/>
  <c r="X19" i="16"/>
  <c r="R7" i="16"/>
  <c r="W21" i="16"/>
  <c r="V21" i="16"/>
  <c r="Q16" i="16"/>
  <c r="O14" i="16"/>
  <c r="M14" i="16"/>
  <c r="U21" i="16"/>
  <c r="K17" i="16"/>
  <c r="I9" i="16"/>
  <c r="AC9" i="16"/>
  <c r="E9" i="16"/>
  <c r="G9" i="16"/>
  <c r="W5" i="16"/>
  <c r="T5" i="16"/>
  <c r="Q6" i="16"/>
  <c r="O17" i="16"/>
  <c r="M17" i="16"/>
  <c r="K22" i="16"/>
  <c r="AC22" i="16"/>
  <c r="E22" i="16"/>
  <c r="I8" i="16"/>
  <c r="S8" i="16"/>
  <c r="G8" i="16"/>
  <c r="R4" i="16"/>
  <c r="Q5" i="16"/>
  <c r="W16" i="16"/>
  <c r="O7" i="16"/>
  <c r="V16" i="16"/>
  <c r="M7" i="16"/>
  <c r="U16" i="16"/>
  <c r="K21" i="16"/>
  <c r="I18" i="16"/>
  <c r="S18" i="16"/>
  <c r="G18" i="16"/>
  <c r="AC18" i="16"/>
  <c r="E18" i="16"/>
  <c r="V6" i="16"/>
  <c r="Q19" i="16"/>
  <c r="W6" i="16"/>
  <c r="O8" i="16"/>
  <c r="M8" i="16"/>
  <c r="AC8" i="16"/>
  <c r="E8" i="16"/>
  <c r="U6" i="16"/>
  <c r="K18" i="16"/>
  <c r="I11" i="16"/>
  <c r="S21" i="16"/>
  <c r="Z21" i="16"/>
  <c r="S9" i="16"/>
  <c r="G11" i="16"/>
  <c r="W14" i="16"/>
  <c r="T14" i="16"/>
  <c r="Q9" i="16"/>
  <c r="O6" i="16"/>
  <c r="V14" i="16"/>
  <c r="M6" i="16"/>
  <c r="K6" i="16"/>
  <c r="I6" i="16"/>
  <c r="AC6" i="16"/>
  <c r="S14" i="16"/>
  <c r="G6" i="16"/>
  <c r="E6" i="16"/>
  <c r="R8" i="16"/>
  <c r="AE51" i="15"/>
  <c r="A51" i="15"/>
  <c r="W51" i="15"/>
  <c r="V51" i="15"/>
  <c r="U51" i="15"/>
  <c r="T51" i="15"/>
  <c r="S51" i="15"/>
  <c r="R51" i="15"/>
  <c r="Q51" i="15"/>
  <c r="O51" i="15"/>
  <c r="M51" i="15"/>
  <c r="K51" i="15"/>
  <c r="I51" i="15"/>
  <c r="D51" i="15"/>
  <c r="T26" i="15"/>
  <c r="T31" i="15"/>
  <c r="V31" i="15"/>
  <c r="K18" i="15"/>
  <c r="T18" i="15"/>
  <c r="G16" i="15"/>
  <c r="U16" i="15"/>
  <c r="Q26" i="15"/>
  <c r="O26" i="15"/>
  <c r="V26" i="15"/>
  <c r="K21" i="15"/>
  <c r="T21" i="15"/>
  <c r="T19" i="15"/>
  <c r="G19" i="15"/>
  <c r="R19" i="15"/>
  <c r="K17" i="15"/>
  <c r="T17" i="15"/>
  <c r="I4" i="15"/>
  <c r="S4" i="15"/>
  <c r="G21" i="15"/>
  <c r="R21" i="15"/>
  <c r="W26" i="15"/>
  <c r="G17" i="15"/>
  <c r="R17" i="15"/>
  <c r="Q21" i="15"/>
  <c r="W21" i="15"/>
  <c r="O21" i="15"/>
  <c r="M21" i="15"/>
  <c r="U21" i="15"/>
  <c r="K16" i="15"/>
  <c r="I17" i="15"/>
  <c r="S17" i="15"/>
  <c r="G26" i="15"/>
  <c r="R26" i="15"/>
  <c r="G8" i="15"/>
  <c r="R8" i="15"/>
  <c r="Q16" i="15"/>
  <c r="W16" i="15"/>
  <c r="O16" i="15"/>
  <c r="V16" i="15"/>
  <c r="M16" i="15"/>
  <c r="I26" i="15"/>
  <c r="S26" i="15"/>
  <c r="G9" i="15"/>
  <c r="R9" i="15"/>
  <c r="K26" i="15"/>
  <c r="I9" i="15"/>
  <c r="S9" i="15"/>
  <c r="G18" i="15"/>
  <c r="Q8" i="15"/>
  <c r="W8" i="15"/>
  <c r="O8" i="15"/>
  <c r="V8" i="15"/>
  <c r="V17" i="15"/>
  <c r="M8" i="15"/>
  <c r="U8" i="15"/>
  <c r="I16" i="15"/>
  <c r="S16" i="15"/>
  <c r="Q19" i="15"/>
  <c r="W19" i="15"/>
  <c r="O19" i="15"/>
  <c r="M19" i="15"/>
  <c r="U19" i="15"/>
  <c r="K11" i="15"/>
  <c r="T11" i="15"/>
  <c r="Q31" i="15"/>
  <c r="W31" i="15"/>
  <c r="O31" i="15"/>
  <c r="I8" i="15"/>
  <c r="S8" i="15"/>
  <c r="V21" i="15"/>
  <c r="G31" i="15"/>
  <c r="Q18" i="15"/>
  <c r="O18" i="15"/>
  <c r="M18" i="15"/>
  <c r="K9" i="15"/>
  <c r="T9" i="15"/>
  <c r="I6" i="15"/>
  <c r="S6" i="15"/>
  <c r="I5" i="15"/>
  <c r="S5" i="15"/>
  <c r="Q17" i="15"/>
  <c r="I10" i="15"/>
  <c r="S10" i="15"/>
  <c r="T8" i="15"/>
  <c r="I31" i="15"/>
  <c r="S31" i="15"/>
  <c r="I7" i="15"/>
  <c r="S7" i="15"/>
  <c r="Q11" i="15"/>
  <c r="K8" i="15"/>
  <c r="I21" i="15"/>
  <c r="G6" i="15"/>
  <c r="R6" i="15"/>
  <c r="V19" i="15"/>
  <c r="K24" i="15"/>
  <c r="Q24" i="15"/>
  <c r="O24" i="15"/>
  <c r="M24" i="15"/>
  <c r="U24" i="15"/>
  <c r="K10" i="15"/>
  <c r="K31" i="15"/>
  <c r="Q9" i="15"/>
  <c r="O9" i="15"/>
  <c r="V9" i="15"/>
  <c r="M9" i="15"/>
  <c r="U9" i="15"/>
  <c r="W18" i="15"/>
  <c r="Q5" i="15"/>
  <c r="W5" i="15"/>
  <c r="O5" i="15"/>
  <c r="V5" i="15"/>
  <c r="M5" i="15"/>
  <c r="K6" i="15"/>
  <c r="T5" i="15"/>
  <c r="G11" i="15"/>
  <c r="R11" i="15"/>
  <c r="W11" i="15"/>
  <c r="Q4" i="15"/>
  <c r="W4" i="15"/>
  <c r="O11" i="15"/>
  <c r="V11" i="15"/>
  <c r="M11" i="15"/>
  <c r="I18" i="15"/>
  <c r="O17" i="15"/>
  <c r="M17" i="15"/>
  <c r="K19" i="15"/>
  <c r="I19" i="15"/>
  <c r="G24" i="15"/>
  <c r="R24" i="15"/>
  <c r="V10" i="15"/>
  <c r="Q7" i="15"/>
  <c r="W7" i="15"/>
  <c r="O7" i="15"/>
  <c r="M7" i="15"/>
  <c r="U17" i="15"/>
  <c r="I24" i="15"/>
  <c r="S24" i="15"/>
  <c r="S21" i="15"/>
  <c r="G7" i="15"/>
  <c r="R7" i="15"/>
  <c r="O10" i="15"/>
  <c r="M10" i="15"/>
  <c r="U10" i="15"/>
  <c r="K7" i="15"/>
  <c r="G5" i="15"/>
  <c r="R5" i="15"/>
  <c r="Q10" i="15"/>
  <c r="W10" i="15"/>
  <c r="O4" i="15"/>
  <c r="V4" i="15"/>
  <c r="V6" i="15"/>
  <c r="V7" i="15"/>
  <c r="M4" i="15"/>
  <c r="U4" i="15"/>
  <c r="K5" i="15"/>
  <c r="G4" i="15"/>
  <c r="R4" i="15"/>
  <c r="Q6" i="15"/>
  <c r="W6" i="15"/>
  <c r="O6" i="15"/>
  <c r="M6" i="15"/>
  <c r="U6" i="15"/>
  <c r="K4" i="15"/>
  <c r="I11" i="15"/>
  <c r="S11" i="15"/>
  <c r="G10" i="15"/>
  <c r="R10" i="15"/>
  <c r="AE52" i="14"/>
  <c r="A52" i="14"/>
  <c r="W52" i="14"/>
  <c r="V52" i="14"/>
  <c r="U52" i="14"/>
  <c r="T52" i="14"/>
  <c r="S52" i="14"/>
  <c r="R52" i="14"/>
  <c r="Q52" i="14"/>
  <c r="O52" i="14"/>
  <c r="M52" i="14"/>
  <c r="K52" i="14"/>
  <c r="I52" i="14"/>
  <c r="D52" i="14"/>
  <c r="AE51" i="14"/>
  <c r="A51" i="14"/>
  <c r="W51" i="14"/>
  <c r="V51" i="14"/>
  <c r="U51" i="14"/>
  <c r="T51" i="14"/>
  <c r="S51" i="14"/>
  <c r="R51" i="14"/>
  <c r="Q51" i="14"/>
  <c r="O51" i="14"/>
  <c r="M51" i="14"/>
  <c r="K51" i="14"/>
  <c r="I51" i="14"/>
  <c r="D51" i="14"/>
  <c r="AE50" i="14"/>
  <c r="A50" i="14"/>
  <c r="W50" i="14"/>
  <c r="V50" i="14"/>
  <c r="U50" i="14"/>
  <c r="T50" i="14"/>
  <c r="S50" i="14"/>
  <c r="R50" i="14"/>
  <c r="Q50" i="14"/>
  <c r="O50" i="14"/>
  <c r="M50" i="14"/>
  <c r="K50" i="14"/>
  <c r="I50" i="14"/>
  <c r="D50" i="14"/>
  <c r="AE49" i="14"/>
  <c r="A49" i="14"/>
  <c r="W49" i="14"/>
  <c r="V49" i="14"/>
  <c r="U49" i="14"/>
  <c r="T49" i="14"/>
  <c r="S49" i="14"/>
  <c r="R49" i="14"/>
  <c r="Q49" i="14"/>
  <c r="O49" i="14"/>
  <c r="M49" i="14"/>
  <c r="K49" i="14"/>
  <c r="I49" i="14"/>
  <c r="D49" i="14"/>
  <c r="AE48" i="14"/>
  <c r="A48" i="14"/>
  <c r="W48" i="14"/>
  <c r="V48" i="14"/>
  <c r="U48" i="14"/>
  <c r="T48" i="14"/>
  <c r="S48" i="14"/>
  <c r="R48" i="14"/>
  <c r="Q48" i="14"/>
  <c r="O48" i="14"/>
  <c r="M48" i="14"/>
  <c r="K48" i="14"/>
  <c r="I48" i="14"/>
  <c r="D48" i="14"/>
  <c r="AE47" i="14"/>
  <c r="A47" i="14"/>
  <c r="W47" i="14"/>
  <c r="V47" i="14"/>
  <c r="U47" i="14"/>
  <c r="T47" i="14"/>
  <c r="S47" i="14"/>
  <c r="R47" i="14"/>
  <c r="Q47" i="14"/>
  <c r="O47" i="14"/>
  <c r="M47" i="14"/>
  <c r="K47" i="14"/>
  <c r="I47" i="14"/>
  <c r="D47" i="14"/>
  <c r="AE46" i="14"/>
  <c r="A46" i="14"/>
  <c r="W46" i="14"/>
  <c r="V46" i="14"/>
  <c r="U46" i="14"/>
  <c r="T46" i="14"/>
  <c r="S46" i="14"/>
  <c r="R46" i="14"/>
  <c r="Q46" i="14"/>
  <c r="O46" i="14"/>
  <c r="M46" i="14"/>
  <c r="K46" i="14"/>
  <c r="I46" i="14"/>
  <c r="D46" i="14"/>
  <c r="AE45" i="14"/>
  <c r="A45" i="14"/>
  <c r="W45" i="14"/>
  <c r="V45" i="14"/>
  <c r="U45" i="14"/>
  <c r="T45" i="14"/>
  <c r="S45" i="14"/>
  <c r="R45" i="14"/>
  <c r="Q45" i="14"/>
  <c r="O45" i="14"/>
  <c r="M45" i="14"/>
  <c r="K45" i="14"/>
  <c r="I45" i="14"/>
  <c r="D45" i="14"/>
  <c r="AE44" i="14"/>
  <c r="A44" i="14"/>
  <c r="W44" i="14"/>
  <c r="V44" i="14"/>
  <c r="U44" i="14"/>
  <c r="T44" i="14"/>
  <c r="S44" i="14"/>
  <c r="R44" i="14"/>
  <c r="Q44" i="14"/>
  <c r="O44" i="14"/>
  <c r="M44" i="14"/>
  <c r="K44" i="14"/>
  <c r="I44" i="14"/>
  <c r="G44" i="14"/>
  <c r="D44" i="14"/>
  <c r="AE43" i="14"/>
  <c r="A43" i="14"/>
  <c r="W43" i="14"/>
  <c r="V43" i="14"/>
  <c r="U43" i="14"/>
  <c r="T43" i="14"/>
  <c r="S43" i="14"/>
  <c r="R43" i="14"/>
  <c r="Q43" i="14"/>
  <c r="O43" i="14"/>
  <c r="M43" i="14"/>
  <c r="K43" i="14"/>
  <c r="I43" i="14"/>
  <c r="G43" i="14"/>
  <c r="D43" i="14"/>
  <c r="AE42" i="14"/>
  <c r="A42" i="14"/>
  <c r="W42" i="14"/>
  <c r="V42" i="14"/>
  <c r="U42" i="14"/>
  <c r="T42" i="14"/>
  <c r="S42" i="14"/>
  <c r="R42" i="14"/>
  <c r="Q42" i="14"/>
  <c r="O42" i="14"/>
  <c r="M42" i="14"/>
  <c r="K42" i="14"/>
  <c r="I42" i="14"/>
  <c r="G42" i="14"/>
  <c r="D42" i="14"/>
  <c r="AE41" i="14"/>
  <c r="A41" i="14"/>
  <c r="W41" i="14"/>
  <c r="V41" i="14"/>
  <c r="U41" i="14"/>
  <c r="T41" i="14"/>
  <c r="S41" i="14"/>
  <c r="R41" i="14"/>
  <c r="Q41" i="14"/>
  <c r="O41" i="14"/>
  <c r="M41" i="14"/>
  <c r="K41" i="14"/>
  <c r="I41" i="14"/>
  <c r="G41" i="14"/>
  <c r="D41" i="14"/>
  <c r="AE40" i="14"/>
  <c r="A40" i="14"/>
  <c r="W40" i="14"/>
  <c r="V40" i="14"/>
  <c r="U40" i="14"/>
  <c r="T40" i="14"/>
  <c r="S40" i="14"/>
  <c r="R40" i="14"/>
  <c r="Q40" i="14"/>
  <c r="O40" i="14"/>
  <c r="M40" i="14"/>
  <c r="K40" i="14"/>
  <c r="I40" i="14"/>
  <c r="G40" i="14"/>
  <c r="D40" i="14"/>
  <c r="AE39" i="14"/>
  <c r="A39" i="14"/>
  <c r="W39" i="14"/>
  <c r="V39" i="14"/>
  <c r="U39" i="14"/>
  <c r="T39" i="14"/>
  <c r="S39" i="14"/>
  <c r="R39" i="14"/>
  <c r="Q39" i="14"/>
  <c r="O39" i="14"/>
  <c r="M39" i="14"/>
  <c r="K39" i="14"/>
  <c r="I39" i="14"/>
  <c r="G39" i="14"/>
  <c r="D39" i="14"/>
  <c r="AE38" i="14"/>
  <c r="A38" i="14"/>
  <c r="W38" i="14"/>
  <c r="V38" i="14"/>
  <c r="U38" i="14"/>
  <c r="T38" i="14"/>
  <c r="S38" i="14"/>
  <c r="R38" i="14"/>
  <c r="Q38" i="14"/>
  <c r="O38" i="14"/>
  <c r="M38" i="14"/>
  <c r="K38" i="14"/>
  <c r="I38" i="14"/>
  <c r="G38" i="14"/>
  <c r="D38" i="14"/>
  <c r="AE37" i="14"/>
  <c r="A37" i="14"/>
  <c r="W37" i="14"/>
  <c r="V37" i="14"/>
  <c r="U37" i="14"/>
  <c r="T37" i="14"/>
  <c r="S37" i="14"/>
  <c r="R37" i="14"/>
  <c r="Q37" i="14"/>
  <c r="O37" i="14"/>
  <c r="M37" i="14"/>
  <c r="K37" i="14"/>
  <c r="I37" i="14"/>
  <c r="G37" i="14"/>
  <c r="D37" i="14"/>
  <c r="AE36" i="14"/>
  <c r="A36" i="14"/>
  <c r="W36" i="14"/>
  <c r="V36" i="14"/>
  <c r="U36" i="14"/>
  <c r="T36" i="14"/>
  <c r="S36" i="14"/>
  <c r="R36" i="14"/>
  <c r="Q36" i="14"/>
  <c r="O36" i="14"/>
  <c r="M36" i="14"/>
  <c r="K36" i="14"/>
  <c r="I36" i="14"/>
  <c r="G36" i="14"/>
  <c r="D36" i="14"/>
  <c r="O35" i="14"/>
  <c r="V35" i="14"/>
  <c r="M35" i="14"/>
  <c r="K35" i="14"/>
  <c r="I35" i="14"/>
  <c r="G35" i="14"/>
  <c r="W35" i="14"/>
  <c r="U35" i="14"/>
  <c r="T35" i="14"/>
  <c r="S35" i="14"/>
  <c r="R35" i="14"/>
  <c r="Q35" i="14"/>
  <c r="O34" i="14"/>
  <c r="V34" i="14"/>
  <c r="M34" i="14"/>
  <c r="K34" i="14"/>
  <c r="I34" i="14"/>
  <c r="G34" i="14"/>
  <c r="W34" i="14"/>
  <c r="U34" i="14"/>
  <c r="T34" i="14"/>
  <c r="S34" i="14"/>
  <c r="R34" i="14"/>
  <c r="Q34" i="14"/>
  <c r="K13" i="14"/>
  <c r="T13" i="14"/>
  <c r="I15" i="14"/>
  <c r="G15" i="14"/>
  <c r="R15" i="14"/>
  <c r="Q14" i="14"/>
  <c r="W14" i="14"/>
  <c r="O15" i="14"/>
  <c r="V15" i="14"/>
  <c r="M15" i="14"/>
  <c r="U15" i="14"/>
  <c r="I8" i="14"/>
  <c r="G8" i="14"/>
  <c r="K14" i="14"/>
  <c r="T14" i="14"/>
  <c r="T15" i="14"/>
  <c r="S15" i="14"/>
  <c r="I5" i="14"/>
  <c r="G5" i="14"/>
  <c r="Q15" i="14"/>
  <c r="W15" i="14"/>
  <c r="Q13" i="14"/>
  <c r="W13" i="14"/>
  <c r="I13" i="14"/>
  <c r="S13" i="14"/>
  <c r="G13" i="14"/>
  <c r="R13" i="14"/>
  <c r="T12" i="14"/>
  <c r="K18" i="14"/>
  <c r="T18" i="14"/>
  <c r="I14" i="14"/>
  <c r="G14" i="14"/>
  <c r="S14" i="14"/>
  <c r="O14" i="14"/>
  <c r="V14" i="14"/>
  <c r="M14" i="14"/>
  <c r="U14" i="14"/>
  <c r="K15" i="14"/>
  <c r="Q11" i="14"/>
  <c r="W11" i="14"/>
  <c r="W12" i="14"/>
  <c r="O11" i="14"/>
  <c r="V11" i="14"/>
  <c r="V12" i="14"/>
  <c r="M11" i="14"/>
  <c r="K5" i="14"/>
  <c r="T5" i="14"/>
  <c r="Q12" i="14"/>
  <c r="O13" i="14"/>
  <c r="V13" i="14"/>
  <c r="V9" i="14"/>
  <c r="M13" i="14"/>
  <c r="U13" i="14"/>
  <c r="Q9" i="14"/>
  <c r="W9" i="14"/>
  <c r="O9" i="14"/>
  <c r="M9" i="14"/>
  <c r="U9" i="14"/>
  <c r="K8" i="14"/>
  <c r="T8" i="14"/>
  <c r="Q18" i="14"/>
  <c r="W18" i="14"/>
  <c r="O8" i="14"/>
  <c r="V8" i="14"/>
  <c r="M8" i="14"/>
  <c r="U8" i="14"/>
  <c r="K9" i="14"/>
  <c r="I9" i="14"/>
  <c r="S9" i="14"/>
  <c r="G9" i="14"/>
  <c r="R9" i="14"/>
  <c r="O12" i="14"/>
  <c r="M12" i="14"/>
  <c r="U12" i="14"/>
  <c r="K11" i="14"/>
  <c r="T11" i="14"/>
  <c r="Q8" i="14"/>
  <c r="W8" i="14"/>
  <c r="I6" i="14"/>
  <c r="S6" i="14"/>
  <c r="G6" i="14"/>
  <c r="Q5" i="14"/>
  <c r="W5" i="14"/>
  <c r="O5" i="14"/>
  <c r="V5" i="14"/>
  <c r="M5" i="14"/>
  <c r="K6" i="14"/>
  <c r="T6" i="14"/>
  <c r="I4" i="14"/>
  <c r="S4" i="14"/>
  <c r="G4" i="14"/>
  <c r="R4" i="14"/>
  <c r="O18" i="14"/>
  <c r="V18" i="14"/>
  <c r="M18" i="14"/>
  <c r="I11" i="14"/>
  <c r="S11" i="14"/>
  <c r="G11" i="14"/>
  <c r="R11" i="14"/>
  <c r="Q6" i="14"/>
  <c r="W6" i="14"/>
  <c r="O6" i="14"/>
  <c r="M6" i="14"/>
  <c r="U6" i="14"/>
  <c r="K12" i="14"/>
  <c r="I18" i="14"/>
  <c r="S18" i="14"/>
  <c r="G18" i="14"/>
  <c r="Q7" i="14"/>
  <c r="W7" i="14"/>
  <c r="O7" i="14"/>
  <c r="V7" i="14"/>
  <c r="V6" i="14"/>
  <c r="M7" i="14"/>
  <c r="U7" i="14"/>
  <c r="K7" i="14"/>
  <c r="T7" i="14"/>
  <c r="I12" i="14"/>
  <c r="S12" i="14"/>
  <c r="G12" i="14"/>
  <c r="R12" i="14"/>
  <c r="AF54" i="13"/>
  <c r="A54" i="13"/>
  <c r="X54" i="13"/>
  <c r="W54" i="13"/>
  <c r="V54" i="13"/>
  <c r="U54" i="13"/>
  <c r="T54" i="13"/>
  <c r="S54" i="13"/>
  <c r="R54" i="13"/>
  <c r="Q54" i="13"/>
  <c r="O54" i="13"/>
  <c r="M54" i="13"/>
  <c r="K54" i="13"/>
  <c r="I54" i="13"/>
  <c r="D54" i="13"/>
  <c r="AF53" i="13"/>
  <c r="A53" i="13"/>
  <c r="X53" i="13"/>
  <c r="W53" i="13"/>
  <c r="V53" i="13"/>
  <c r="U53" i="13"/>
  <c r="T53" i="13"/>
  <c r="S53" i="13"/>
  <c r="R53" i="13"/>
  <c r="Y53" i="13"/>
  <c r="Q53" i="13"/>
  <c r="O53" i="13"/>
  <c r="M53" i="13"/>
  <c r="K53" i="13"/>
  <c r="I53" i="13"/>
  <c r="D53" i="13"/>
  <c r="AF52" i="13"/>
  <c r="A52" i="13"/>
  <c r="X52" i="13"/>
  <c r="W52" i="13"/>
  <c r="V52" i="13"/>
  <c r="U52" i="13"/>
  <c r="T52" i="13"/>
  <c r="S52" i="13"/>
  <c r="R52" i="13"/>
  <c r="Q52" i="13"/>
  <c r="O52" i="13"/>
  <c r="M52" i="13"/>
  <c r="K52" i="13"/>
  <c r="I52" i="13"/>
  <c r="D52" i="13"/>
  <c r="AF51" i="13"/>
  <c r="A51" i="13"/>
  <c r="X51" i="13"/>
  <c r="W51" i="13"/>
  <c r="V51" i="13"/>
  <c r="U51" i="13"/>
  <c r="T51" i="13"/>
  <c r="S51" i="13"/>
  <c r="R51" i="13"/>
  <c r="Q51" i="13"/>
  <c r="O51" i="13"/>
  <c r="M51" i="13"/>
  <c r="K51" i="13"/>
  <c r="I51" i="13"/>
  <c r="AD51" i="13"/>
  <c r="E51" i="13"/>
  <c r="D51" i="13"/>
  <c r="AF50" i="13"/>
  <c r="A50" i="13"/>
  <c r="X50" i="13"/>
  <c r="W50" i="13"/>
  <c r="V50" i="13"/>
  <c r="U50" i="13"/>
  <c r="T50" i="13"/>
  <c r="S50" i="13"/>
  <c r="R50" i="13"/>
  <c r="Q50" i="13"/>
  <c r="O50" i="13"/>
  <c r="M50" i="13"/>
  <c r="K50" i="13"/>
  <c r="I50" i="13"/>
  <c r="D50" i="13"/>
  <c r="AF49" i="13"/>
  <c r="A49" i="13"/>
  <c r="X49" i="13"/>
  <c r="W49" i="13"/>
  <c r="V49" i="13"/>
  <c r="U49" i="13"/>
  <c r="T49" i="13"/>
  <c r="S49" i="13"/>
  <c r="R49" i="13"/>
  <c r="Q49" i="13"/>
  <c r="O49" i="13"/>
  <c r="M49" i="13"/>
  <c r="K49" i="13"/>
  <c r="I49" i="13"/>
  <c r="D49" i="13"/>
  <c r="AF48" i="13"/>
  <c r="A48" i="13"/>
  <c r="X48" i="13"/>
  <c r="W48" i="13"/>
  <c r="V48" i="13"/>
  <c r="U48" i="13"/>
  <c r="T48" i="13"/>
  <c r="S48" i="13"/>
  <c r="R48" i="13"/>
  <c r="Q48" i="13"/>
  <c r="O48" i="13"/>
  <c r="M48" i="13"/>
  <c r="K48" i="13"/>
  <c r="I48" i="13"/>
  <c r="D48" i="13"/>
  <c r="AF47" i="13"/>
  <c r="A47" i="13"/>
  <c r="X47" i="13"/>
  <c r="W47" i="13"/>
  <c r="V47" i="13"/>
  <c r="U47" i="13"/>
  <c r="T47" i="13"/>
  <c r="S47" i="13"/>
  <c r="R47" i="13"/>
  <c r="Q47" i="13"/>
  <c r="O47" i="13"/>
  <c r="M47" i="13"/>
  <c r="K47" i="13"/>
  <c r="I47" i="13"/>
  <c r="D47" i="13"/>
  <c r="AF46" i="13"/>
  <c r="A46" i="13"/>
  <c r="X46" i="13"/>
  <c r="W46" i="13"/>
  <c r="V46" i="13"/>
  <c r="U46" i="13"/>
  <c r="T46" i="13"/>
  <c r="S46" i="13"/>
  <c r="R46" i="13"/>
  <c r="Q46" i="13"/>
  <c r="O46" i="13"/>
  <c r="M46" i="13"/>
  <c r="AD46" i="13"/>
  <c r="E46" i="13"/>
  <c r="K46" i="13"/>
  <c r="I46" i="13"/>
  <c r="G46" i="13"/>
  <c r="D46" i="13"/>
  <c r="AF45" i="13"/>
  <c r="A45" i="13"/>
  <c r="X45" i="13"/>
  <c r="W45" i="13"/>
  <c r="V45" i="13"/>
  <c r="U45" i="13"/>
  <c r="T45" i="13"/>
  <c r="S45" i="13"/>
  <c r="R45" i="13"/>
  <c r="Q45" i="13"/>
  <c r="O45" i="13"/>
  <c r="M45" i="13"/>
  <c r="K45" i="13"/>
  <c r="I45" i="13"/>
  <c r="G45" i="13"/>
  <c r="D45" i="13"/>
  <c r="AF44" i="13"/>
  <c r="A44" i="13"/>
  <c r="X44" i="13"/>
  <c r="W44" i="13"/>
  <c r="V44" i="13"/>
  <c r="U44" i="13"/>
  <c r="T44" i="13"/>
  <c r="S44" i="13"/>
  <c r="R44" i="13"/>
  <c r="Q44" i="13"/>
  <c r="O44" i="13"/>
  <c r="M44" i="13"/>
  <c r="K44" i="13"/>
  <c r="I44" i="13"/>
  <c r="G44" i="13"/>
  <c r="D44" i="13"/>
  <c r="AF43" i="13"/>
  <c r="A43" i="13"/>
  <c r="X43" i="13"/>
  <c r="W43" i="13"/>
  <c r="V43" i="13"/>
  <c r="U43" i="13"/>
  <c r="T43" i="13"/>
  <c r="S43" i="13"/>
  <c r="R43" i="13"/>
  <c r="Q43" i="13"/>
  <c r="O43" i="13"/>
  <c r="M43" i="13"/>
  <c r="K43" i="13"/>
  <c r="I43" i="13"/>
  <c r="G43" i="13"/>
  <c r="AD43" i="13"/>
  <c r="E43" i="13"/>
  <c r="D43" i="13"/>
  <c r="AF42" i="13"/>
  <c r="A42" i="13"/>
  <c r="X42" i="13"/>
  <c r="W42" i="13"/>
  <c r="V42" i="13"/>
  <c r="U42" i="13"/>
  <c r="T42" i="13"/>
  <c r="S42" i="13"/>
  <c r="R42" i="13"/>
  <c r="Q42" i="13"/>
  <c r="O42" i="13"/>
  <c r="M42" i="13"/>
  <c r="K42" i="13"/>
  <c r="I42" i="13"/>
  <c r="G42" i="13"/>
  <c r="D42" i="13"/>
  <c r="AF41" i="13"/>
  <c r="A41" i="13"/>
  <c r="X41" i="13"/>
  <c r="W41" i="13"/>
  <c r="V41" i="13"/>
  <c r="U41" i="13"/>
  <c r="T41" i="13"/>
  <c r="S41" i="13"/>
  <c r="R41" i="13"/>
  <c r="Q41" i="13"/>
  <c r="O41" i="13"/>
  <c r="M41" i="13"/>
  <c r="K41" i="13"/>
  <c r="AD41" i="13"/>
  <c r="E41" i="13"/>
  <c r="I41" i="13"/>
  <c r="G41" i="13"/>
  <c r="D41" i="13"/>
  <c r="AF40" i="13"/>
  <c r="A40" i="13"/>
  <c r="X40" i="13"/>
  <c r="W40" i="13"/>
  <c r="V40" i="13"/>
  <c r="U40" i="13"/>
  <c r="T40" i="13"/>
  <c r="S40" i="13"/>
  <c r="R40" i="13"/>
  <c r="Q40" i="13"/>
  <c r="O40" i="13"/>
  <c r="M40" i="13"/>
  <c r="K40" i="13"/>
  <c r="I40" i="13"/>
  <c r="G40" i="13"/>
  <c r="D40" i="13"/>
  <c r="AF39" i="13"/>
  <c r="A39" i="13"/>
  <c r="X39" i="13"/>
  <c r="W39" i="13"/>
  <c r="V39" i="13"/>
  <c r="U39" i="13"/>
  <c r="T39" i="13"/>
  <c r="S39" i="13"/>
  <c r="R39" i="13"/>
  <c r="Q39" i="13"/>
  <c r="O39" i="13"/>
  <c r="M39" i="13"/>
  <c r="K39" i="13"/>
  <c r="I39" i="13"/>
  <c r="G39" i="13"/>
  <c r="D39" i="13"/>
  <c r="AF38" i="13"/>
  <c r="A38" i="13"/>
  <c r="X38" i="13"/>
  <c r="W38" i="13"/>
  <c r="V38" i="13"/>
  <c r="U38" i="13"/>
  <c r="T38" i="13"/>
  <c r="S38" i="13"/>
  <c r="R38" i="13"/>
  <c r="Q38" i="13"/>
  <c r="O38" i="13"/>
  <c r="M38" i="13"/>
  <c r="K38" i="13"/>
  <c r="I38" i="13"/>
  <c r="G38" i="13"/>
  <c r="AD38" i="13"/>
  <c r="E38" i="13"/>
  <c r="D38" i="13"/>
  <c r="AF37" i="13"/>
  <c r="A37" i="13"/>
  <c r="X37" i="13"/>
  <c r="W37" i="13"/>
  <c r="V37" i="13"/>
  <c r="U37" i="13"/>
  <c r="T37" i="13"/>
  <c r="S37" i="13"/>
  <c r="R37" i="13"/>
  <c r="AA37" i="13"/>
  <c r="Q37" i="13"/>
  <c r="O37" i="13"/>
  <c r="M37" i="13"/>
  <c r="K37" i="13"/>
  <c r="I37" i="13"/>
  <c r="G37" i="13"/>
  <c r="D37" i="13"/>
  <c r="AF36" i="13"/>
  <c r="A36" i="13"/>
  <c r="X36" i="13"/>
  <c r="W36" i="13"/>
  <c r="V36" i="13"/>
  <c r="U36" i="13"/>
  <c r="T36" i="13"/>
  <c r="S36" i="13"/>
  <c r="R36" i="13"/>
  <c r="Q36" i="13"/>
  <c r="O36" i="13"/>
  <c r="M36" i="13"/>
  <c r="K36" i="13"/>
  <c r="I36" i="13"/>
  <c r="G36" i="13"/>
  <c r="D36" i="13"/>
  <c r="AF35" i="13"/>
  <c r="A35" i="13"/>
  <c r="X35" i="13"/>
  <c r="W35" i="13"/>
  <c r="V35" i="13"/>
  <c r="U35" i="13"/>
  <c r="T35" i="13"/>
  <c r="S35" i="13"/>
  <c r="R35" i="13"/>
  <c r="Q35" i="13"/>
  <c r="O35" i="13"/>
  <c r="M35" i="13"/>
  <c r="K35" i="13"/>
  <c r="I35" i="13"/>
  <c r="G35" i="13"/>
  <c r="D35" i="13"/>
  <c r="AF34" i="13"/>
  <c r="A34" i="13"/>
  <c r="X34" i="13"/>
  <c r="W34" i="13"/>
  <c r="V34" i="13"/>
  <c r="U34" i="13"/>
  <c r="T34" i="13"/>
  <c r="S34" i="13"/>
  <c r="R34" i="13"/>
  <c r="Q34" i="13"/>
  <c r="O34" i="13"/>
  <c r="M34" i="13"/>
  <c r="K34" i="13"/>
  <c r="I34" i="13"/>
  <c r="G34" i="13"/>
  <c r="D34" i="13"/>
  <c r="AF33" i="13"/>
  <c r="A33" i="13"/>
  <c r="X33" i="13"/>
  <c r="W33" i="13"/>
  <c r="V33" i="13"/>
  <c r="U33" i="13"/>
  <c r="T33" i="13"/>
  <c r="Z33" i="13"/>
  <c r="S33" i="13"/>
  <c r="R33" i="13"/>
  <c r="Q33" i="13"/>
  <c r="O33" i="13"/>
  <c r="M33" i="13"/>
  <c r="K33" i="13"/>
  <c r="I33" i="13"/>
  <c r="G33" i="13"/>
  <c r="D33" i="13"/>
  <c r="AF32" i="13"/>
  <c r="A32" i="13"/>
  <c r="X32" i="13"/>
  <c r="W32" i="13"/>
  <c r="V32" i="13"/>
  <c r="U32" i="13"/>
  <c r="T32" i="13"/>
  <c r="S32" i="13"/>
  <c r="R32" i="13"/>
  <c r="Q32" i="13"/>
  <c r="O32" i="13"/>
  <c r="M32" i="13"/>
  <c r="K32" i="13"/>
  <c r="I32" i="13"/>
  <c r="G32" i="13"/>
  <c r="D32" i="13"/>
  <c r="AF31" i="13"/>
  <c r="A31" i="13"/>
  <c r="X31" i="13"/>
  <c r="W31" i="13"/>
  <c r="V31" i="13"/>
  <c r="U31" i="13"/>
  <c r="T31" i="13"/>
  <c r="S31" i="13"/>
  <c r="R31" i="13"/>
  <c r="Q31" i="13"/>
  <c r="O31" i="13"/>
  <c r="M31" i="13"/>
  <c r="K31" i="13"/>
  <c r="I31" i="13"/>
  <c r="G31" i="13"/>
  <c r="D31" i="13"/>
  <c r="AF30" i="13"/>
  <c r="A30" i="13"/>
  <c r="X30" i="13"/>
  <c r="W30" i="13"/>
  <c r="V30" i="13"/>
  <c r="U30" i="13"/>
  <c r="T30" i="13"/>
  <c r="S30" i="13"/>
  <c r="AA30" i="13"/>
  <c r="R30" i="13"/>
  <c r="O30" i="13"/>
  <c r="M30" i="13"/>
  <c r="K30" i="13"/>
  <c r="I30" i="13"/>
  <c r="G30" i="13"/>
  <c r="D30" i="13"/>
  <c r="AF29" i="13"/>
  <c r="A29" i="13"/>
  <c r="X29" i="13"/>
  <c r="W29" i="13"/>
  <c r="V29" i="13"/>
  <c r="U29" i="13"/>
  <c r="T29" i="13"/>
  <c r="S29" i="13"/>
  <c r="R29" i="13"/>
  <c r="Q29" i="13"/>
  <c r="O29" i="13"/>
  <c r="M29" i="13"/>
  <c r="K29" i="13"/>
  <c r="I29" i="13"/>
  <c r="G29" i="13"/>
  <c r="D29" i="13"/>
  <c r="X20" i="13"/>
  <c r="U20" i="13"/>
  <c r="T20" i="13"/>
  <c r="S20" i="13"/>
  <c r="R20" i="13"/>
  <c r="Q20" i="13"/>
  <c r="O20" i="13"/>
  <c r="V20" i="13"/>
  <c r="M20" i="13"/>
  <c r="K20" i="13"/>
  <c r="I20" i="13"/>
  <c r="G20" i="13"/>
  <c r="X25" i="13"/>
  <c r="W25" i="13"/>
  <c r="U25" i="13"/>
  <c r="T25" i="13"/>
  <c r="S25" i="13"/>
  <c r="R25" i="13"/>
  <c r="Q25" i="13"/>
  <c r="V25" i="13"/>
  <c r="X28" i="13"/>
  <c r="W28" i="13"/>
  <c r="T28" i="13"/>
  <c r="Q13" i="13"/>
  <c r="W13" i="13"/>
  <c r="O13" i="13"/>
  <c r="V13" i="13"/>
  <c r="V28" i="13"/>
  <c r="M13" i="13"/>
  <c r="U28" i="13"/>
  <c r="K19" i="13"/>
  <c r="I10" i="13"/>
  <c r="S10" i="13"/>
  <c r="G10" i="13"/>
  <c r="R10" i="13"/>
  <c r="X27" i="13"/>
  <c r="W27" i="13"/>
  <c r="V27" i="13"/>
  <c r="R27" i="13"/>
  <c r="Q22" i="13"/>
  <c r="O22" i="13"/>
  <c r="M22" i="13"/>
  <c r="U22" i="13"/>
  <c r="U27" i="13"/>
  <c r="K24" i="13"/>
  <c r="T24" i="13"/>
  <c r="T27" i="13"/>
  <c r="I24" i="13"/>
  <c r="G24" i="13"/>
  <c r="X23" i="13"/>
  <c r="W23" i="13"/>
  <c r="Q27" i="13"/>
  <c r="W26" i="13"/>
  <c r="O27" i="13"/>
  <c r="M27" i="13"/>
  <c r="K17" i="13"/>
  <c r="T17" i="13"/>
  <c r="I27" i="13"/>
  <c r="S27" i="13"/>
  <c r="G27" i="13"/>
  <c r="X26" i="13"/>
  <c r="V26" i="13"/>
  <c r="Q28" i="13"/>
  <c r="O28" i="13"/>
  <c r="M28" i="13"/>
  <c r="K22" i="13"/>
  <c r="T23" i="13"/>
  <c r="I23" i="13"/>
  <c r="G14" i="13"/>
  <c r="R14" i="13"/>
  <c r="X19" i="13"/>
  <c r="V19" i="13"/>
  <c r="Q12" i="13"/>
  <c r="W12" i="13"/>
  <c r="O12" i="13"/>
  <c r="V12" i="13"/>
  <c r="V16" i="13"/>
  <c r="V21" i="13"/>
  <c r="M12" i="13"/>
  <c r="U12" i="13"/>
  <c r="U16" i="13"/>
  <c r="K13" i="13"/>
  <c r="T13" i="13"/>
  <c r="T16" i="13"/>
  <c r="I16" i="13"/>
  <c r="G5" i="13"/>
  <c r="R5" i="13"/>
  <c r="X24" i="13"/>
  <c r="W24" i="13"/>
  <c r="Q26" i="13"/>
  <c r="O26" i="13"/>
  <c r="M26" i="13"/>
  <c r="U26" i="13"/>
  <c r="K26" i="13"/>
  <c r="I9" i="13"/>
  <c r="G19" i="13"/>
  <c r="R19" i="13"/>
  <c r="X22" i="13"/>
  <c r="W22" i="13"/>
  <c r="Q18" i="13"/>
  <c r="M15" i="13"/>
  <c r="U15" i="13"/>
  <c r="K21" i="13"/>
  <c r="T19" i="13"/>
  <c r="I11" i="13"/>
  <c r="S11" i="13"/>
  <c r="G11" i="13"/>
  <c r="X21" i="13"/>
  <c r="W21" i="13"/>
  <c r="Q19" i="13"/>
  <c r="W18" i="13"/>
  <c r="O24" i="13"/>
  <c r="M24" i="13"/>
  <c r="K23" i="13"/>
  <c r="T18" i="13"/>
  <c r="G22" i="13"/>
  <c r="X18" i="13"/>
  <c r="Q23" i="13"/>
  <c r="O23" i="13"/>
  <c r="V23" i="13"/>
  <c r="V24" i="13"/>
  <c r="M23" i="13"/>
  <c r="U24" i="13"/>
  <c r="K28" i="13"/>
  <c r="I6" i="13"/>
  <c r="G6" i="13"/>
  <c r="X12" i="13"/>
  <c r="Q15" i="13"/>
  <c r="W15" i="13"/>
  <c r="W19" i="13"/>
  <c r="O19" i="13"/>
  <c r="V18" i="13"/>
  <c r="M19" i="13"/>
  <c r="U18" i="13"/>
  <c r="K15" i="13"/>
  <c r="I17" i="13"/>
  <c r="S17" i="13"/>
  <c r="G17" i="13"/>
  <c r="X9" i="13"/>
  <c r="Q21" i="13"/>
  <c r="O21" i="13"/>
  <c r="V22" i="13"/>
  <c r="M21" i="13"/>
  <c r="U21" i="13"/>
  <c r="K27" i="13"/>
  <c r="I14" i="13"/>
  <c r="S14" i="13"/>
  <c r="S24" i="13"/>
  <c r="G23" i="13"/>
  <c r="R21" i="13"/>
  <c r="R24" i="13"/>
  <c r="X16" i="13"/>
  <c r="W16" i="13"/>
  <c r="Q17" i="13"/>
  <c r="O18" i="13"/>
  <c r="V14" i="13"/>
  <c r="M18" i="13"/>
  <c r="U14" i="13"/>
  <c r="K12" i="13"/>
  <c r="T12" i="13"/>
  <c r="I28" i="13"/>
  <c r="S28" i="13"/>
  <c r="G28" i="13"/>
  <c r="R22" i="13"/>
  <c r="X6" i="13"/>
  <c r="Q14" i="13"/>
  <c r="W14" i="13"/>
  <c r="O14" i="13"/>
  <c r="V17" i="13"/>
  <c r="M14" i="13"/>
  <c r="K6" i="13"/>
  <c r="T6" i="13"/>
  <c r="I12" i="13"/>
  <c r="G15" i="13"/>
  <c r="R15" i="13"/>
  <c r="X11" i="13"/>
  <c r="Q16" i="13"/>
  <c r="O16" i="13"/>
  <c r="M16" i="13"/>
  <c r="K10" i="13"/>
  <c r="T10" i="13"/>
  <c r="I26" i="13"/>
  <c r="G26" i="13"/>
  <c r="R26" i="13"/>
  <c r="X15" i="13"/>
  <c r="Q5" i="13"/>
  <c r="W5" i="13"/>
  <c r="O5" i="13"/>
  <c r="V5" i="13"/>
  <c r="M5" i="13"/>
  <c r="K4" i="13"/>
  <c r="I7" i="13"/>
  <c r="G18" i="13"/>
  <c r="R18" i="13"/>
  <c r="X14" i="13"/>
  <c r="Q11" i="13"/>
  <c r="O11" i="13"/>
  <c r="M11" i="13"/>
  <c r="U11" i="13"/>
  <c r="K9" i="13"/>
  <c r="T22" i="13"/>
  <c r="I15" i="13"/>
  <c r="S15" i="13"/>
  <c r="G12" i="13"/>
  <c r="R12" i="13"/>
  <c r="X17" i="13"/>
  <c r="W17" i="13"/>
  <c r="Q9" i="13"/>
  <c r="W9" i="13"/>
  <c r="W11" i="13"/>
  <c r="O9" i="13"/>
  <c r="V9" i="13"/>
  <c r="M9" i="13"/>
  <c r="K14" i="13"/>
  <c r="I18" i="13"/>
  <c r="S18" i="13"/>
  <c r="G7" i="13"/>
  <c r="R7" i="13"/>
  <c r="R17" i="13"/>
  <c r="X4" i="13"/>
  <c r="T4" i="13"/>
  <c r="Q4" i="13"/>
  <c r="W4" i="13"/>
  <c r="O4" i="13"/>
  <c r="V4" i="13"/>
  <c r="M4" i="13"/>
  <c r="K5" i="13"/>
  <c r="T15" i="13"/>
  <c r="I13" i="13"/>
  <c r="S13" i="13"/>
  <c r="G16" i="13"/>
  <c r="X10" i="13"/>
  <c r="Q10" i="13"/>
  <c r="W10" i="13"/>
  <c r="O10" i="13"/>
  <c r="V10" i="13"/>
  <c r="M10" i="13"/>
  <c r="U10" i="13"/>
  <c r="K18" i="13"/>
  <c r="AD18" i="13"/>
  <c r="I4" i="13"/>
  <c r="S4" i="13"/>
  <c r="S12" i="13"/>
  <c r="G8" i="13"/>
  <c r="R8" i="13"/>
  <c r="X8" i="13"/>
  <c r="Q24" i="13"/>
  <c r="O17" i="13"/>
  <c r="M17" i="13"/>
  <c r="U17" i="13"/>
  <c r="K11" i="13"/>
  <c r="T11" i="13"/>
  <c r="T14" i="13"/>
  <c r="I5" i="13"/>
  <c r="S5" i="13"/>
  <c r="G13" i="13"/>
  <c r="R13" i="13"/>
  <c r="X13" i="13"/>
  <c r="Q8" i="13"/>
  <c r="W8" i="13"/>
  <c r="O8" i="13"/>
  <c r="M8" i="13"/>
  <c r="U8" i="13"/>
  <c r="U4" i="13"/>
  <c r="K16" i="13"/>
  <c r="I8" i="13"/>
  <c r="S8" i="13"/>
  <c r="G4" i="13"/>
  <c r="X5" i="13"/>
  <c r="Q7" i="13"/>
  <c r="W7" i="13"/>
  <c r="O7" i="13"/>
  <c r="V7" i="13"/>
  <c r="M7" i="13"/>
  <c r="U7" i="13"/>
  <c r="U5" i="13"/>
  <c r="K8" i="13"/>
  <c r="T8" i="13"/>
  <c r="I19" i="13"/>
  <c r="G9" i="13"/>
  <c r="R9" i="13"/>
  <c r="X7" i="13"/>
  <c r="Q6" i="13"/>
  <c r="W6" i="13"/>
  <c r="O6" i="13"/>
  <c r="V6" i="13"/>
  <c r="M6" i="13"/>
  <c r="U6" i="13"/>
  <c r="K7" i="13"/>
  <c r="I21" i="13"/>
  <c r="G21" i="13"/>
  <c r="AF51" i="12"/>
  <c r="A51" i="12"/>
  <c r="X51" i="12"/>
  <c r="W51" i="12"/>
  <c r="V51" i="12"/>
  <c r="U51" i="12"/>
  <c r="T51" i="12"/>
  <c r="S51" i="12"/>
  <c r="R51" i="12"/>
  <c r="Q51" i="12"/>
  <c r="O51" i="12"/>
  <c r="M51" i="12"/>
  <c r="K51" i="12"/>
  <c r="I51" i="12"/>
  <c r="D51" i="12"/>
  <c r="AF50" i="12"/>
  <c r="A50" i="12"/>
  <c r="X50" i="12"/>
  <c r="W50" i="12"/>
  <c r="V50" i="12"/>
  <c r="U50" i="12"/>
  <c r="T50" i="12"/>
  <c r="S50" i="12"/>
  <c r="R50" i="12"/>
  <c r="Q50" i="12"/>
  <c r="O50" i="12"/>
  <c r="M50" i="12"/>
  <c r="K50" i="12"/>
  <c r="I50" i="12"/>
  <c r="D50" i="12"/>
  <c r="AF49" i="12"/>
  <c r="A49" i="12"/>
  <c r="X49" i="12"/>
  <c r="W49" i="12"/>
  <c r="V49" i="12"/>
  <c r="U49" i="12"/>
  <c r="T49" i="12"/>
  <c r="S49" i="12"/>
  <c r="R49" i="12"/>
  <c r="Q49" i="12"/>
  <c r="O49" i="12"/>
  <c r="M49" i="12"/>
  <c r="K49" i="12"/>
  <c r="I49" i="12"/>
  <c r="D49" i="12"/>
  <c r="AF48" i="12"/>
  <c r="A48" i="12"/>
  <c r="X48" i="12"/>
  <c r="W48" i="12"/>
  <c r="V48" i="12"/>
  <c r="U48" i="12"/>
  <c r="T48" i="12"/>
  <c r="S48" i="12"/>
  <c r="R48" i="12"/>
  <c r="Q48" i="12"/>
  <c r="O48" i="12"/>
  <c r="M48" i="12"/>
  <c r="K48" i="12"/>
  <c r="I48" i="12"/>
  <c r="D48" i="12"/>
  <c r="AF47" i="12"/>
  <c r="A47" i="12"/>
  <c r="X47" i="12"/>
  <c r="W47" i="12"/>
  <c r="V47" i="12"/>
  <c r="U47" i="12"/>
  <c r="T47" i="12"/>
  <c r="S47" i="12"/>
  <c r="R47" i="12"/>
  <c r="Q47" i="12"/>
  <c r="O47" i="12"/>
  <c r="M47" i="12"/>
  <c r="K47" i="12"/>
  <c r="I47" i="12"/>
  <c r="D47" i="12"/>
  <c r="AF46" i="12"/>
  <c r="A46" i="12"/>
  <c r="X46" i="12"/>
  <c r="W46" i="12"/>
  <c r="V46" i="12"/>
  <c r="U46" i="12"/>
  <c r="T46" i="12"/>
  <c r="S46" i="12"/>
  <c r="R46" i="12"/>
  <c r="Q46" i="12"/>
  <c r="O46" i="12"/>
  <c r="M46" i="12"/>
  <c r="K46" i="12"/>
  <c r="I46" i="12"/>
  <c r="D46" i="12"/>
  <c r="AF45" i="12"/>
  <c r="A45" i="12"/>
  <c r="X45" i="12"/>
  <c r="W45" i="12"/>
  <c r="V45" i="12"/>
  <c r="U45" i="12"/>
  <c r="T45" i="12"/>
  <c r="S45" i="12"/>
  <c r="R45" i="12"/>
  <c r="Q45" i="12"/>
  <c r="O45" i="12"/>
  <c r="M45" i="12"/>
  <c r="K45" i="12"/>
  <c r="I45" i="12"/>
  <c r="D45" i="12"/>
  <c r="AF44" i="12"/>
  <c r="A44" i="12"/>
  <c r="X44" i="12"/>
  <c r="W44" i="12"/>
  <c r="V44" i="12"/>
  <c r="U44" i="12"/>
  <c r="T44" i="12"/>
  <c r="S44" i="12"/>
  <c r="R44" i="12"/>
  <c r="Q44" i="12"/>
  <c r="O44" i="12"/>
  <c r="M44" i="12"/>
  <c r="K44" i="12"/>
  <c r="I44" i="12"/>
  <c r="D44" i="12"/>
  <c r="AF43" i="12"/>
  <c r="A43" i="12"/>
  <c r="X43" i="12"/>
  <c r="W43" i="12"/>
  <c r="V43" i="12"/>
  <c r="U43" i="12"/>
  <c r="T43" i="12"/>
  <c r="S43" i="12"/>
  <c r="R43" i="12"/>
  <c r="Q43" i="12"/>
  <c r="O43" i="12"/>
  <c r="M43" i="12"/>
  <c r="K43" i="12"/>
  <c r="I43" i="12"/>
  <c r="G43" i="12"/>
  <c r="D43" i="12"/>
  <c r="AF42" i="12"/>
  <c r="A42" i="12"/>
  <c r="X42" i="12"/>
  <c r="W42" i="12"/>
  <c r="V42" i="12"/>
  <c r="U42" i="12"/>
  <c r="T42" i="12"/>
  <c r="S42" i="12"/>
  <c r="R42" i="12"/>
  <c r="Q42" i="12"/>
  <c r="O42" i="12"/>
  <c r="M42" i="12"/>
  <c r="K42" i="12"/>
  <c r="I42" i="12"/>
  <c r="G42" i="12"/>
  <c r="D42" i="12"/>
  <c r="AF41" i="12"/>
  <c r="A41" i="12"/>
  <c r="X41" i="12"/>
  <c r="W41" i="12"/>
  <c r="V41" i="12"/>
  <c r="U41" i="12"/>
  <c r="T41" i="12"/>
  <c r="S41" i="12"/>
  <c r="R41" i="12"/>
  <c r="Q41" i="12"/>
  <c r="O41" i="12"/>
  <c r="M41" i="12"/>
  <c r="K41" i="12"/>
  <c r="I41" i="12"/>
  <c r="G41" i="12"/>
  <c r="D41" i="12"/>
  <c r="AF40" i="12"/>
  <c r="A40" i="12"/>
  <c r="X40" i="12"/>
  <c r="W40" i="12"/>
  <c r="V40" i="12"/>
  <c r="U40" i="12"/>
  <c r="T40" i="12"/>
  <c r="S40" i="12"/>
  <c r="R40" i="12"/>
  <c r="Q40" i="12"/>
  <c r="O40" i="12"/>
  <c r="M40" i="12"/>
  <c r="K40" i="12"/>
  <c r="I40" i="12"/>
  <c r="G40" i="12"/>
  <c r="D40" i="12"/>
  <c r="AF39" i="12"/>
  <c r="A39" i="12"/>
  <c r="X39" i="12"/>
  <c r="W39" i="12"/>
  <c r="V39" i="12"/>
  <c r="U39" i="12"/>
  <c r="T39" i="12"/>
  <c r="S39" i="12"/>
  <c r="R39" i="12"/>
  <c r="Q39" i="12"/>
  <c r="O39" i="12"/>
  <c r="M39" i="12"/>
  <c r="K39" i="12"/>
  <c r="I39" i="12"/>
  <c r="G39" i="12"/>
  <c r="D39" i="12"/>
  <c r="K27" i="12"/>
  <c r="G26" i="12"/>
  <c r="R26" i="12"/>
  <c r="X23" i="12"/>
  <c r="W23" i="12"/>
  <c r="K19" i="12"/>
  <c r="T19" i="12"/>
  <c r="I11" i="12"/>
  <c r="G9" i="12"/>
  <c r="R9" i="12"/>
  <c r="T27" i="12"/>
  <c r="X25" i="12"/>
  <c r="W25" i="12"/>
  <c r="Q25" i="12"/>
  <c r="O25" i="12"/>
  <c r="V25" i="12"/>
  <c r="M25" i="12"/>
  <c r="K23" i="12"/>
  <c r="T23" i="12"/>
  <c r="I25" i="12"/>
  <c r="S25" i="12"/>
  <c r="G25" i="12"/>
  <c r="I23" i="12"/>
  <c r="S23" i="12"/>
  <c r="G23" i="12"/>
  <c r="I15" i="12"/>
  <c r="S15" i="12"/>
  <c r="X27" i="12"/>
  <c r="I10" i="12"/>
  <c r="S10" i="12"/>
  <c r="G8" i="12"/>
  <c r="R8" i="12"/>
  <c r="K25" i="12"/>
  <c r="T25" i="12"/>
  <c r="I4" i="12"/>
  <c r="S4" i="12"/>
  <c r="G27" i="12"/>
  <c r="R27" i="12"/>
  <c r="Q27" i="12"/>
  <c r="W27" i="12"/>
  <c r="M26" i="12"/>
  <c r="U26" i="12"/>
  <c r="I13" i="12"/>
  <c r="S13" i="12"/>
  <c r="G28" i="12"/>
  <c r="R28" i="12"/>
  <c r="Q26" i="12"/>
  <c r="W26" i="12"/>
  <c r="M28" i="12"/>
  <c r="U28" i="12"/>
  <c r="K22" i="12"/>
  <c r="I6" i="12"/>
  <c r="S6" i="12"/>
  <c r="X28" i="12"/>
  <c r="V28" i="12"/>
  <c r="Q28" i="12"/>
  <c r="O28" i="12"/>
  <c r="X26" i="12"/>
  <c r="V26" i="12"/>
  <c r="Q22" i="12"/>
  <c r="W22" i="12"/>
  <c r="O22" i="12"/>
  <c r="V22" i="12"/>
  <c r="M27" i="12"/>
  <c r="U27" i="12"/>
  <c r="X18" i="12"/>
  <c r="Q18" i="12"/>
  <c r="W18" i="12"/>
  <c r="O18" i="12"/>
  <c r="V18" i="12"/>
  <c r="M18" i="12"/>
  <c r="U18" i="12"/>
  <c r="U17" i="12"/>
  <c r="K20" i="12"/>
  <c r="T20" i="12"/>
  <c r="I17" i="12"/>
  <c r="S17" i="12"/>
  <c r="M22" i="12"/>
  <c r="U22" i="12"/>
  <c r="K28" i="12"/>
  <c r="T28" i="12"/>
  <c r="I19" i="12"/>
  <c r="G18" i="12"/>
  <c r="R18" i="12"/>
  <c r="X22" i="12"/>
  <c r="W28" i="12"/>
  <c r="M8" i="12"/>
  <c r="U8" i="12"/>
  <c r="K8" i="12"/>
  <c r="X13" i="12"/>
  <c r="Q19" i="12"/>
  <c r="W19" i="12"/>
  <c r="O19" i="12"/>
  <c r="V19" i="12"/>
  <c r="M20" i="12"/>
  <c r="K11" i="12"/>
  <c r="T11" i="12"/>
  <c r="I20" i="12"/>
  <c r="S20" i="12"/>
  <c r="G13" i="12"/>
  <c r="X17" i="12"/>
  <c r="Q13" i="12"/>
  <c r="W13" i="12"/>
  <c r="O13" i="12"/>
  <c r="V13" i="12"/>
  <c r="M19" i="12"/>
  <c r="U19" i="12"/>
  <c r="U20" i="12"/>
  <c r="I27" i="12"/>
  <c r="G12" i="12"/>
  <c r="R12" i="12"/>
  <c r="X19" i="12"/>
  <c r="Q12" i="12"/>
  <c r="W12" i="12"/>
  <c r="O12" i="12"/>
  <c r="V12" i="12"/>
  <c r="V17" i="12"/>
  <c r="M13" i="12"/>
  <c r="U13" i="12"/>
  <c r="K18" i="12"/>
  <c r="I18" i="12"/>
  <c r="S18" i="12"/>
  <c r="G19" i="12"/>
  <c r="R19" i="12"/>
  <c r="X11" i="12"/>
  <c r="Q8" i="12"/>
  <c r="W8" i="12"/>
  <c r="O8" i="12"/>
  <c r="V8" i="12"/>
  <c r="K26" i="12"/>
  <c r="T26" i="12"/>
  <c r="M12" i="12"/>
  <c r="U12" i="12"/>
  <c r="K10" i="12"/>
  <c r="T10" i="12"/>
  <c r="I14" i="12"/>
  <c r="G20" i="12"/>
  <c r="R20" i="12"/>
  <c r="X20" i="12"/>
  <c r="Q20" i="12"/>
  <c r="W20" i="12"/>
  <c r="O20" i="12"/>
  <c r="V20" i="12"/>
  <c r="I28" i="12"/>
  <c r="S28" i="12"/>
  <c r="G15" i="12"/>
  <c r="R15" i="12"/>
  <c r="X15" i="12"/>
  <c r="Q16" i="12"/>
  <c r="W16" i="12"/>
  <c r="O16" i="12"/>
  <c r="V16" i="12"/>
  <c r="M16" i="12"/>
  <c r="U16" i="12"/>
  <c r="K15" i="12"/>
  <c r="T15" i="12"/>
  <c r="I22" i="12"/>
  <c r="G11" i="12"/>
  <c r="R11" i="12"/>
  <c r="X9" i="12"/>
  <c r="Q15" i="12"/>
  <c r="O15" i="12"/>
  <c r="V15" i="12"/>
  <c r="M17" i="12"/>
  <c r="K13" i="12"/>
  <c r="I26" i="12"/>
  <c r="S26" i="12"/>
  <c r="X12" i="12"/>
  <c r="Q17" i="12"/>
  <c r="W17" i="12"/>
  <c r="O17" i="12"/>
  <c r="M11" i="12"/>
  <c r="K14" i="12"/>
  <c r="G7" i="12"/>
  <c r="R7" i="12"/>
  <c r="X16" i="12"/>
  <c r="Q9" i="12"/>
  <c r="W9" i="12"/>
  <c r="O9" i="12"/>
  <c r="V9" i="12"/>
  <c r="M10" i="12"/>
  <c r="U10" i="12"/>
  <c r="K9" i="12"/>
  <c r="T9" i="12"/>
  <c r="I8" i="12"/>
  <c r="G10" i="12"/>
  <c r="R10" i="12"/>
  <c r="X8" i="12"/>
  <c r="Q11" i="12"/>
  <c r="W11" i="12"/>
  <c r="W14" i="12"/>
  <c r="O11" i="12"/>
  <c r="V11" i="12"/>
  <c r="V14" i="12"/>
  <c r="M9" i="12"/>
  <c r="K17" i="12"/>
  <c r="T17" i="12"/>
  <c r="I16" i="12"/>
  <c r="S16" i="12"/>
  <c r="G22" i="12"/>
  <c r="R22" i="12"/>
  <c r="X5" i="12"/>
  <c r="Q14" i="12"/>
  <c r="O14" i="12"/>
  <c r="M5" i="12"/>
  <c r="U5" i="12"/>
  <c r="K5" i="12"/>
  <c r="T5" i="12"/>
  <c r="G14" i="12"/>
  <c r="X14" i="12"/>
  <c r="Q10" i="12"/>
  <c r="W10" i="12"/>
  <c r="O10" i="12"/>
  <c r="V10" i="12"/>
  <c r="M14" i="12"/>
  <c r="U14" i="12"/>
  <c r="K12" i="12"/>
  <c r="T12" i="12"/>
  <c r="G5" i="12"/>
  <c r="X7" i="12"/>
  <c r="Q7" i="12"/>
  <c r="W7" i="12"/>
  <c r="O7" i="12"/>
  <c r="V7" i="12"/>
  <c r="M15" i="12"/>
  <c r="U15" i="12"/>
  <c r="K16" i="12"/>
  <c r="T16" i="12"/>
  <c r="I12" i="12"/>
  <c r="S12" i="12"/>
  <c r="G17" i="12"/>
  <c r="R17" i="12"/>
  <c r="X10" i="12"/>
  <c r="Q5" i="12"/>
  <c r="W5" i="12"/>
  <c r="O5" i="12"/>
  <c r="V5" i="12"/>
  <c r="M7" i="12"/>
  <c r="U7" i="12"/>
  <c r="K7" i="12"/>
  <c r="T7" i="12"/>
  <c r="I5" i="12"/>
  <c r="S5" i="12"/>
  <c r="G6" i="12"/>
  <c r="R6" i="12"/>
  <c r="X4" i="12"/>
  <c r="Q6" i="12"/>
  <c r="W6" i="12"/>
  <c r="O6" i="12"/>
  <c r="V6" i="12"/>
  <c r="M6" i="12"/>
  <c r="U6" i="12"/>
  <c r="K6" i="12"/>
  <c r="T6" i="12"/>
  <c r="G16" i="12"/>
  <c r="R16" i="12"/>
  <c r="X6" i="12"/>
  <c r="Q4" i="12"/>
  <c r="W4" i="12"/>
  <c r="O4" i="12"/>
  <c r="V4" i="12"/>
  <c r="M4" i="12"/>
  <c r="U4" i="12"/>
  <c r="K4" i="12"/>
  <c r="T4" i="12"/>
  <c r="I7" i="12"/>
  <c r="S7" i="12"/>
  <c r="G4" i="12"/>
  <c r="R4" i="12"/>
  <c r="AE47" i="11"/>
  <c r="A47" i="11"/>
  <c r="W47" i="11"/>
  <c r="V47" i="11"/>
  <c r="U47" i="11"/>
  <c r="T47" i="11"/>
  <c r="S47" i="11"/>
  <c r="R47" i="11"/>
  <c r="Q47" i="11"/>
  <c r="O47" i="11"/>
  <c r="M47" i="11"/>
  <c r="K47" i="11"/>
  <c r="I47" i="11"/>
  <c r="D47" i="11"/>
  <c r="AE46" i="11"/>
  <c r="A46" i="11"/>
  <c r="W46" i="11"/>
  <c r="V46" i="11"/>
  <c r="U46" i="11"/>
  <c r="T46" i="11"/>
  <c r="S46" i="11"/>
  <c r="R46" i="11"/>
  <c r="Q46" i="11"/>
  <c r="O46" i="11"/>
  <c r="M46" i="11"/>
  <c r="K46" i="11"/>
  <c r="I46" i="11"/>
  <c r="D46" i="11"/>
  <c r="W45" i="11"/>
  <c r="V45" i="11"/>
  <c r="U45" i="11"/>
  <c r="R45" i="11"/>
  <c r="Q45" i="11"/>
  <c r="O13" i="11"/>
  <c r="V13" i="11"/>
  <c r="M13" i="11"/>
  <c r="U13" i="11"/>
  <c r="K22" i="11"/>
  <c r="T22" i="11"/>
  <c r="T45" i="11"/>
  <c r="I14" i="11"/>
  <c r="S14" i="11"/>
  <c r="O43" i="11"/>
  <c r="M43" i="11"/>
  <c r="K43" i="11"/>
  <c r="T43" i="11"/>
  <c r="I43" i="11"/>
  <c r="W42" i="11"/>
  <c r="U42" i="11"/>
  <c r="R42" i="11"/>
  <c r="Q42" i="11"/>
  <c r="O29" i="11"/>
  <c r="V29" i="11"/>
  <c r="M29" i="11"/>
  <c r="U29" i="11"/>
  <c r="Q13" i="11"/>
  <c r="W13" i="11"/>
  <c r="K24" i="11"/>
  <c r="T24" i="11"/>
  <c r="I24" i="11"/>
  <c r="S24" i="11"/>
  <c r="I45" i="11"/>
  <c r="O45" i="11"/>
  <c r="M45" i="11"/>
  <c r="K45" i="11"/>
  <c r="I42" i="11"/>
  <c r="S42" i="11"/>
  <c r="G42" i="11"/>
  <c r="W44" i="11"/>
  <c r="V44" i="11"/>
  <c r="U44" i="11"/>
  <c r="R44" i="11"/>
  <c r="Q44" i="11"/>
  <c r="O42" i="11"/>
  <c r="V42" i="11"/>
  <c r="M42" i="11"/>
  <c r="K42" i="11"/>
  <c r="T42" i="11"/>
  <c r="W43" i="11"/>
  <c r="V43" i="11"/>
  <c r="U43" i="11"/>
  <c r="Q43" i="11"/>
  <c r="K29" i="11"/>
  <c r="T29" i="11"/>
  <c r="I44" i="11"/>
  <c r="S44" i="11"/>
  <c r="G44" i="11"/>
  <c r="O44" i="11"/>
  <c r="M44" i="11"/>
  <c r="K44" i="11"/>
  <c r="T44" i="11"/>
  <c r="Q21" i="11"/>
  <c r="W21" i="11"/>
  <c r="K30" i="11"/>
  <c r="T30" i="11"/>
  <c r="I26" i="11"/>
  <c r="S26" i="11"/>
  <c r="G26" i="11"/>
  <c r="R26" i="11"/>
  <c r="I21" i="11"/>
  <c r="S21" i="11"/>
  <c r="G21" i="11"/>
  <c r="O21" i="11"/>
  <c r="V21" i="11"/>
  <c r="M21" i="11"/>
  <c r="U21" i="11"/>
  <c r="U24" i="11"/>
  <c r="Q24" i="11"/>
  <c r="W24" i="11"/>
  <c r="S16" i="11"/>
  <c r="R21" i="11"/>
  <c r="O24" i="11"/>
  <c r="V24" i="11"/>
  <c r="M24" i="11"/>
  <c r="K21" i="11"/>
  <c r="I17" i="11"/>
  <c r="S17" i="11"/>
  <c r="G17" i="11"/>
  <c r="Q27" i="11"/>
  <c r="Q10" i="11"/>
  <c r="W10" i="11"/>
  <c r="K10" i="11"/>
  <c r="S19" i="11"/>
  <c r="O27" i="11"/>
  <c r="M27" i="11"/>
  <c r="U27" i="11"/>
  <c r="I10" i="11"/>
  <c r="S10" i="11"/>
  <c r="G10" i="11"/>
  <c r="Q29" i="11"/>
  <c r="W29" i="11"/>
  <c r="K26" i="11"/>
  <c r="T26" i="11"/>
  <c r="V27" i="11"/>
  <c r="K13" i="11"/>
  <c r="T13" i="11"/>
  <c r="Q22" i="11"/>
  <c r="W22" i="11"/>
  <c r="K16" i="11"/>
  <c r="T16" i="11"/>
  <c r="I27" i="11"/>
  <c r="S27" i="11"/>
  <c r="G27" i="11"/>
  <c r="R27" i="11"/>
  <c r="Q30" i="11"/>
  <c r="W30" i="11"/>
  <c r="O10" i="11"/>
  <c r="V10" i="11"/>
  <c r="W27" i="11"/>
  <c r="O22" i="11"/>
  <c r="V22" i="11"/>
  <c r="M22" i="11"/>
  <c r="U22" i="11"/>
  <c r="I30" i="11"/>
  <c r="G30" i="11"/>
  <c r="R30" i="11"/>
  <c r="O30" i="11"/>
  <c r="V30" i="11"/>
  <c r="M30" i="11"/>
  <c r="U30" i="11"/>
  <c r="I13" i="11"/>
  <c r="G13" i="11"/>
  <c r="O26" i="11"/>
  <c r="V26" i="11"/>
  <c r="M26" i="11"/>
  <c r="U26" i="11"/>
  <c r="K27" i="11"/>
  <c r="T27" i="11"/>
  <c r="I29" i="11"/>
  <c r="G29" i="11"/>
  <c r="R29" i="11"/>
  <c r="Q26" i="11"/>
  <c r="W26" i="11"/>
  <c r="O18" i="11"/>
  <c r="V18" i="11"/>
  <c r="M18" i="11"/>
  <c r="U18" i="11"/>
  <c r="K8" i="11"/>
  <c r="T8" i="11"/>
  <c r="I22" i="11"/>
  <c r="S22" i="11"/>
  <c r="G22" i="11"/>
  <c r="R22" i="11"/>
  <c r="Q15" i="11"/>
  <c r="Q16" i="11"/>
  <c r="W16" i="11"/>
  <c r="O16" i="11"/>
  <c r="V16" i="11"/>
  <c r="M16" i="11"/>
  <c r="U16" i="11"/>
  <c r="S30" i="11"/>
  <c r="V19" i="11"/>
  <c r="Q19" i="11"/>
  <c r="W19" i="11"/>
  <c r="O15" i="11"/>
  <c r="M15" i="11"/>
  <c r="K11" i="11"/>
  <c r="T11" i="11"/>
  <c r="Q18" i="11"/>
  <c r="W18" i="11"/>
  <c r="O19" i="11"/>
  <c r="M19" i="11"/>
  <c r="U19" i="11"/>
  <c r="K19" i="11"/>
  <c r="I19" i="11"/>
  <c r="G19" i="11"/>
  <c r="R17" i="11"/>
  <c r="Q17" i="11"/>
  <c r="O17" i="11"/>
  <c r="V17" i="11"/>
  <c r="M17" i="11"/>
  <c r="U17" i="11"/>
  <c r="U8" i="11"/>
  <c r="K17" i="11"/>
  <c r="I16" i="11"/>
  <c r="G16" i="11"/>
  <c r="R16" i="11"/>
  <c r="K15" i="11"/>
  <c r="T15" i="11"/>
  <c r="I15" i="11"/>
  <c r="S15" i="11"/>
  <c r="S8" i="11"/>
  <c r="G15" i="11"/>
  <c r="R15" i="11"/>
  <c r="R13" i="11"/>
  <c r="Q8" i="11"/>
  <c r="W8" i="11"/>
  <c r="O8" i="11"/>
  <c r="V8" i="11"/>
  <c r="M8" i="11"/>
  <c r="T21" i="11"/>
  <c r="I11" i="11"/>
  <c r="S11" i="11"/>
  <c r="G11" i="11"/>
  <c r="R11" i="11"/>
  <c r="Q14" i="11"/>
  <c r="W14" i="11"/>
  <c r="W17" i="11"/>
  <c r="O14" i="11"/>
  <c r="V14" i="11"/>
  <c r="M14" i="11"/>
  <c r="U14" i="11"/>
  <c r="K14" i="11"/>
  <c r="T14" i="11"/>
  <c r="I12" i="11"/>
  <c r="S12" i="11"/>
  <c r="G12" i="11"/>
  <c r="R12" i="11"/>
  <c r="Q11" i="11"/>
  <c r="W11" i="11"/>
  <c r="O11" i="11"/>
  <c r="V11" i="11"/>
  <c r="M11" i="11"/>
  <c r="U11" i="11"/>
  <c r="K18" i="11"/>
  <c r="T18" i="11"/>
  <c r="Q9" i="11"/>
  <c r="W9" i="11"/>
  <c r="O12" i="11"/>
  <c r="V12" i="11"/>
  <c r="M12" i="11"/>
  <c r="U12" i="11"/>
  <c r="K9" i="11"/>
  <c r="T9" i="11"/>
  <c r="I18" i="11"/>
  <c r="S18" i="11"/>
  <c r="G18" i="11"/>
  <c r="Q7" i="11"/>
  <c r="W7" i="11"/>
  <c r="O7" i="11"/>
  <c r="V7" i="11"/>
  <c r="M7" i="11"/>
  <c r="K7" i="11"/>
  <c r="T7" i="11"/>
  <c r="I9" i="11"/>
  <c r="S9" i="11"/>
  <c r="G9" i="11"/>
  <c r="R9" i="11"/>
  <c r="AA9" i="11"/>
  <c r="Q12" i="11"/>
  <c r="W12" i="11"/>
  <c r="O9" i="11"/>
  <c r="V9" i="11"/>
  <c r="M9" i="11"/>
  <c r="U9" i="11"/>
  <c r="K12" i="11"/>
  <c r="T12" i="11"/>
  <c r="I8" i="11"/>
  <c r="G8" i="11"/>
  <c r="R8" i="11"/>
  <c r="Q6" i="11"/>
  <c r="W6" i="11"/>
  <c r="O6" i="11"/>
  <c r="V6" i="11"/>
  <c r="M6" i="11"/>
  <c r="U6" i="11"/>
  <c r="K4" i="11"/>
  <c r="T4" i="11"/>
  <c r="I4" i="11"/>
  <c r="S4" i="11"/>
  <c r="G4" i="11"/>
  <c r="R4" i="11"/>
  <c r="I7" i="11"/>
  <c r="G7" i="11"/>
  <c r="R7" i="11"/>
  <c r="Q4" i="11"/>
  <c r="W4" i="11"/>
  <c r="W5" i="11"/>
  <c r="O4" i="11"/>
  <c r="M4" i="11"/>
  <c r="U4" i="11"/>
  <c r="K5" i="11"/>
  <c r="T5" i="11"/>
  <c r="I5" i="11"/>
  <c r="S5" i="11"/>
  <c r="G5" i="11"/>
  <c r="R5" i="11"/>
  <c r="X23" i="9"/>
  <c r="W23" i="9"/>
  <c r="I25" i="9"/>
  <c r="S25" i="9"/>
  <c r="S26" i="9"/>
  <c r="X6" i="9"/>
  <c r="I21" i="9"/>
  <c r="S21" i="9"/>
  <c r="K20" i="9"/>
  <c r="T20" i="9"/>
  <c r="I17" i="9"/>
  <c r="S17" i="9"/>
  <c r="Q27" i="9"/>
  <c r="K34" i="9"/>
  <c r="T34" i="9"/>
  <c r="AB34" i="9"/>
  <c r="I33" i="9"/>
  <c r="O34" i="9"/>
  <c r="V34" i="9"/>
  <c r="M34" i="9"/>
  <c r="U34" i="9"/>
  <c r="I35" i="9"/>
  <c r="X18" i="9"/>
  <c r="O27" i="9"/>
  <c r="M27" i="9"/>
  <c r="K27" i="9"/>
  <c r="AD27" i="9"/>
  <c r="T27" i="9"/>
  <c r="I23" i="9"/>
  <c r="K30" i="9"/>
  <c r="Q32" i="9"/>
  <c r="W32" i="9"/>
  <c r="O32" i="9"/>
  <c r="V32" i="9"/>
  <c r="M32" i="9"/>
  <c r="U32" i="9"/>
  <c r="X21" i="9"/>
  <c r="V21" i="9"/>
  <c r="O31" i="9"/>
  <c r="M31" i="9"/>
  <c r="K31" i="9"/>
  <c r="X5" i="9"/>
  <c r="K21" i="9"/>
  <c r="T21" i="9"/>
  <c r="I27" i="9"/>
  <c r="S27" i="9"/>
  <c r="R27" i="9"/>
  <c r="X34" i="9"/>
  <c r="W34" i="9"/>
  <c r="I30" i="9"/>
  <c r="I8" i="9"/>
  <c r="S8" i="9"/>
  <c r="Q20" i="9"/>
  <c r="O20" i="9"/>
  <c r="V20" i="9"/>
  <c r="M20" i="9"/>
  <c r="U20" i="9"/>
  <c r="X24" i="9"/>
  <c r="Q30" i="9"/>
  <c r="W30" i="9"/>
  <c r="K15" i="9"/>
  <c r="T15" i="9"/>
  <c r="X9" i="9"/>
  <c r="X12" i="9"/>
  <c r="K9" i="9"/>
  <c r="T9" i="9"/>
  <c r="Q28" i="9"/>
  <c r="O17" i="9"/>
  <c r="V14" i="9"/>
  <c r="V17" i="9"/>
  <c r="M17" i="9"/>
  <c r="U17" i="9"/>
  <c r="K25" i="9"/>
  <c r="T25" i="9"/>
  <c r="Q22" i="9"/>
  <c r="W22" i="9"/>
  <c r="K11" i="9"/>
  <c r="T11" i="9"/>
  <c r="X8" i="9"/>
  <c r="Q15" i="9"/>
  <c r="W15" i="9"/>
  <c r="W20" i="9"/>
  <c r="O18" i="9"/>
  <c r="V18" i="9"/>
  <c r="M18" i="9"/>
  <c r="U18" i="9"/>
  <c r="K16" i="9"/>
  <c r="T16" i="9"/>
  <c r="I20" i="9"/>
  <c r="S20" i="9"/>
  <c r="G20" i="9"/>
  <c r="R20" i="9"/>
  <c r="X17" i="9"/>
  <c r="W17" i="9"/>
  <c r="K12" i="9"/>
  <c r="X20" i="9"/>
  <c r="K10" i="9"/>
  <c r="T10" i="9"/>
  <c r="X19" i="9"/>
  <c r="O22" i="9"/>
  <c r="V22" i="9"/>
  <c r="M22" i="9"/>
  <c r="U22" i="9"/>
  <c r="K26" i="9"/>
  <c r="T26" i="9"/>
  <c r="X32" i="9"/>
  <c r="O25" i="9"/>
  <c r="M25" i="9"/>
  <c r="I24" i="9"/>
  <c r="S24" i="9"/>
  <c r="G24" i="9"/>
  <c r="R24" i="9"/>
  <c r="X26" i="9"/>
  <c r="Q26" i="9"/>
  <c r="W26" i="9"/>
  <c r="K32" i="9"/>
  <c r="I10" i="9"/>
  <c r="S10" i="9"/>
  <c r="G10" i="9"/>
  <c r="R10" i="9"/>
  <c r="X10" i="9"/>
  <c r="O24" i="9"/>
  <c r="V24" i="9"/>
  <c r="M24" i="9"/>
  <c r="U24" i="9"/>
  <c r="X11" i="9"/>
  <c r="Q24" i="9"/>
  <c r="W24" i="9"/>
  <c r="K13" i="9"/>
  <c r="T13" i="9"/>
  <c r="T30" i="9"/>
  <c r="AA30" i="9"/>
  <c r="I34" i="9"/>
  <c r="S34" i="9"/>
  <c r="G34" i="9"/>
  <c r="R34" i="9"/>
  <c r="Q17" i="9"/>
  <c r="W14" i="9"/>
  <c r="O12" i="9"/>
  <c r="V12" i="9"/>
  <c r="M12" i="9"/>
  <c r="X7" i="9"/>
  <c r="Q25" i="9"/>
  <c r="W25" i="9"/>
  <c r="O26" i="9"/>
  <c r="V26" i="9"/>
  <c r="V28" i="9"/>
  <c r="M26" i="9"/>
  <c r="U26" i="9"/>
  <c r="I26" i="9"/>
  <c r="G26" i="9"/>
  <c r="X29" i="9"/>
  <c r="Q18" i="9"/>
  <c r="W18" i="9"/>
  <c r="M28" i="9"/>
  <c r="U28" i="9"/>
  <c r="U30" i="9"/>
  <c r="K24" i="9"/>
  <c r="T24" i="9"/>
  <c r="I13" i="9"/>
  <c r="S13" i="9"/>
  <c r="G13" i="9"/>
  <c r="X14" i="9"/>
  <c r="Q6" i="9"/>
  <c r="W6" i="9"/>
  <c r="O10" i="9"/>
  <c r="V10" i="9"/>
  <c r="M10" i="9"/>
  <c r="U10" i="9"/>
  <c r="U11" i="9"/>
  <c r="K17" i="9"/>
  <c r="I15" i="9"/>
  <c r="G15" i="9"/>
  <c r="R15" i="9"/>
  <c r="X16" i="9"/>
  <c r="Q12" i="9"/>
  <c r="W12" i="9"/>
  <c r="O13" i="9"/>
  <c r="M13" i="9"/>
  <c r="U13" i="9"/>
  <c r="K28" i="9"/>
  <c r="T28" i="9"/>
  <c r="I19" i="9"/>
  <c r="S19" i="9"/>
  <c r="G19" i="9"/>
  <c r="R19" i="9"/>
  <c r="Q11" i="9"/>
  <c r="W11" i="9"/>
  <c r="O5" i="9"/>
  <c r="V5" i="9"/>
  <c r="M5" i="9"/>
  <c r="U5" i="9"/>
  <c r="I28" i="9"/>
  <c r="G28" i="9"/>
  <c r="R28" i="9"/>
  <c r="X15" i="9"/>
  <c r="Q21" i="9"/>
  <c r="W21" i="9"/>
  <c r="O19" i="9"/>
  <c r="V19" i="9"/>
  <c r="M19" i="9"/>
  <c r="U19" i="9"/>
  <c r="K14" i="9"/>
  <c r="T14" i="9"/>
  <c r="X30" i="9"/>
  <c r="Q13" i="9"/>
  <c r="W13" i="9"/>
  <c r="O21" i="9"/>
  <c r="M21" i="9"/>
  <c r="U21" i="9"/>
  <c r="K18" i="9"/>
  <c r="T18" i="9"/>
  <c r="I16" i="9"/>
  <c r="S16" i="9"/>
  <c r="G16" i="9"/>
  <c r="R16" i="9"/>
  <c r="X28" i="9"/>
  <c r="Q10" i="9"/>
  <c r="W10" i="9"/>
  <c r="O16" i="9"/>
  <c r="V16" i="9"/>
  <c r="M16" i="9"/>
  <c r="U16" i="9"/>
  <c r="K29" i="9"/>
  <c r="T29" i="9"/>
  <c r="I12" i="9"/>
  <c r="S12" i="9"/>
  <c r="G12" i="9"/>
  <c r="R12" i="9"/>
  <c r="X25" i="9"/>
  <c r="Q14" i="9"/>
  <c r="W28" i="9"/>
  <c r="O14" i="9"/>
  <c r="M14" i="9"/>
  <c r="K4" i="9"/>
  <c r="T4" i="9"/>
  <c r="Q19" i="9"/>
  <c r="W19" i="9"/>
  <c r="O15" i="9"/>
  <c r="V29" i="9"/>
  <c r="M15" i="9"/>
  <c r="U15" i="9"/>
  <c r="I14" i="9"/>
  <c r="S14" i="9"/>
  <c r="S15" i="9"/>
  <c r="G14" i="9"/>
  <c r="R14" i="9"/>
  <c r="R29" i="9"/>
  <c r="Q9" i="9"/>
  <c r="W9" i="9"/>
  <c r="O11" i="9"/>
  <c r="V11" i="9"/>
  <c r="M11" i="9"/>
  <c r="I18" i="9"/>
  <c r="G18" i="9"/>
  <c r="R18" i="9"/>
  <c r="X22" i="9"/>
  <c r="Q16" i="9"/>
  <c r="O6" i="9"/>
  <c r="V6" i="9"/>
  <c r="M6" i="9"/>
  <c r="U6" i="9"/>
  <c r="I11" i="9"/>
  <c r="S11" i="9"/>
  <c r="G11" i="9"/>
  <c r="R11" i="9"/>
  <c r="X4" i="9"/>
  <c r="Q8" i="9"/>
  <c r="W8" i="9"/>
  <c r="O8" i="9"/>
  <c r="V8" i="9"/>
  <c r="M8" i="9"/>
  <c r="I7" i="9"/>
  <c r="S7" i="9"/>
  <c r="G7" i="9"/>
  <c r="R7" i="9"/>
  <c r="Q5" i="9"/>
  <c r="W5" i="9"/>
  <c r="O7" i="9"/>
  <c r="V7" i="9"/>
  <c r="M7" i="9"/>
  <c r="U7" i="9"/>
  <c r="I4" i="9"/>
  <c r="S4" i="9"/>
  <c r="G4" i="9"/>
  <c r="R4" i="9"/>
  <c r="Q7" i="9"/>
  <c r="W7" i="9"/>
  <c r="O9" i="9"/>
  <c r="V9" i="9"/>
  <c r="M9" i="9"/>
  <c r="U9" i="9"/>
  <c r="I6" i="9"/>
  <c r="G6" i="9"/>
  <c r="R6" i="9"/>
  <c r="X13" i="9"/>
  <c r="Q4" i="9"/>
  <c r="O4" i="9"/>
  <c r="V4" i="9"/>
  <c r="M4" i="9"/>
  <c r="U4" i="9"/>
  <c r="K6" i="9"/>
  <c r="T6" i="9"/>
  <c r="I9" i="9"/>
  <c r="G9" i="9"/>
  <c r="R9" i="9"/>
  <c r="AF50" i="8"/>
  <c r="A50" i="8"/>
  <c r="X50" i="8"/>
  <c r="W50" i="8"/>
  <c r="V50" i="8"/>
  <c r="U50" i="8"/>
  <c r="T50" i="8"/>
  <c r="S50" i="8"/>
  <c r="R50" i="8"/>
  <c r="Q50" i="8"/>
  <c r="O50" i="8"/>
  <c r="M50" i="8"/>
  <c r="K50" i="8"/>
  <c r="I50" i="8"/>
  <c r="D50" i="8"/>
  <c r="AF49" i="8"/>
  <c r="A49" i="8"/>
  <c r="X49" i="8"/>
  <c r="W49" i="8"/>
  <c r="V49" i="8"/>
  <c r="U49" i="8"/>
  <c r="T49" i="8"/>
  <c r="S49" i="8"/>
  <c r="R49" i="8"/>
  <c r="Q49" i="8"/>
  <c r="O49" i="8"/>
  <c r="AD49" i="8"/>
  <c r="E49" i="8"/>
  <c r="M49" i="8"/>
  <c r="K49" i="8"/>
  <c r="I49" i="8"/>
  <c r="D49" i="8"/>
  <c r="AF48" i="8"/>
  <c r="A48" i="8"/>
  <c r="X48" i="8"/>
  <c r="W48" i="8"/>
  <c r="V48" i="8"/>
  <c r="U48" i="8"/>
  <c r="T48" i="8"/>
  <c r="S48" i="8"/>
  <c r="R48" i="8"/>
  <c r="Q48" i="8"/>
  <c r="O48" i="8"/>
  <c r="M48" i="8"/>
  <c r="K48" i="8"/>
  <c r="I48" i="8"/>
  <c r="D48" i="8"/>
  <c r="AF47" i="8"/>
  <c r="A47" i="8"/>
  <c r="X47" i="8"/>
  <c r="W47" i="8"/>
  <c r="V47" i="8"/>
  <c r="U47" i="8"/>
  <c r="T47" i="8"/>
  <c r="S47" i="8"/>
  <c r="R47" i="8"/>
  <c r="Q47" i="8"/>
  <c r="O47" i="8"/>
  <c r="M47" i="8"/>
  <c r="K47" i="8"/>
  <c r="I47" i="8"/>
  <c r="D47" i="8"/>
  <c r="AF46" i="8"/>
  <c r="A46" i="8"/>
  <c r="X46" i="8"/>
  <c r="W46" i="8"/>
  <c r="V46" i="8"/>
  <c r="U46" i="8"/>
  <c r="Z46" i="8"/>
  <c r="T46" i="8"/>
  <c r="S46" i="8"/>
  <c r="R46" i="8"/>
  <c r="Q46" i="8"/>
  <c r="O46" i="8"/>
  <c r="M46" i="8"/>
  <c r="K46" i="8"/>
  <c r="I46" i="8"/>
  <c r="D46" i="8"/>
  <c r="AF45" i="8"/>
  <c r="A45" i="8"/>
  <c r="X45" i="8"/>
  <c r="W45" i="8"/>
  <c r="V45" i="8"/>
  <c r="U45" i="8"/>
  <c r="T45" i="8"/>
  <c r="S45" i="8"/>
  <c r="R45" i="8"/>
  <c r="Q45" i="8"/>
  <c r="O45" i="8"/>
  <c r="M45" i="8"/>
  <c r="K45" i="8"/>
  <c r="I45" i="8"/>
  <c r="D45" i="8"/>
  <c r="AF44" i="8"/>
  <c r="A44" i="8"/>
  <c r="X44" i="8"/>
  <c r="W44" i="8"/>
  <c r="V44" i="8"/>
  <c r="U44" i="8"/>
  <c r="T44" i="8"/>
  <c r="S44" i="8"/>
  <c r="R44" i="8"/>
  <c r="Q44" i="8"/>
  <c r="O44" i="8"/>
  <c r="M44" i="8"/>
  <c r="K44" i="8"/>
  <c r="I44" i="8"/>
  <c r="D44" i="8"/>
  <c r="AF43" i="8"/>
  <c r="A43" i="8"/>
  <c r="X43" i="8"/>
  <c r="W43" i="8"/>
  <c r="V43" i="8"/>
  <c r="U43" i="8"/>
  <c r="T43" i="8"/>
  <c r="S43" i="8"/>
  <c r="R43" i="8"/>
  <c r="Q43" i="8"/>
  <c r="O43" i="8"/>
  <c r="M43" i="8"/>
  <c r="K43" i="8"/>
  <c r="I43" i="8"/>
  <c r="D43" i="8"/>
  <c r="AF42" i="8"/>
  <c r="A42" i="8"/>
  <c r="X42" i="8"/>
  <c r="W42" i="8"/>
  <c r="V42" i="8"/>
  <c r="U42" i="8"/>
  <c r="T42" i="8"/>
  <c r="S42" i="8"/>
  <c r="AB42" i="8"/>
  <c r="R42" i="8"/>
  <c r="Q42" i="8"/>
  <c r="O42" i="8"/>
  <c r="M42" i="8"/>
  <c r="K42" i="8"/>
  <c r="I42" i="8"/>
  <c r="G42" i="8"/>
  <c r="D42" i="8"/>
  <c r="AF41" i="8"/>
  <c r="A41" i="8"/>
  <c r="X41" i="8"/>
  <c r="W41" i="8"/>
  <c r="V41" i="8"/>
  <c r="U41" i="8"/>
  <c r="T41" i="8"/>
  <c r="S41" i="8"/>
  <c r="R41" i="8"/>
  <c r="Q41" i="8"/>
  <c r="O41" i="8"/>
  <c r="M41" i="8"/>
  <c r="K41" i="8"/>
  <c r="I41" i="8"/>
  <c r="AD41" i="8"/>
  <c r="E41" i="8"/>
  <c r="G41" i="8"/>
  <c r="D41" i="8"/>
  <c r="AF40" i="8"/>
  <c r="A40" i="8"/>
  <c r="X40" i="8"/>
  <c r="W40" i="8"/>
  <c r="V40" i="8"/>
  <c r="U40" i="8"/>
  <c r="T40" i="8"/>
  <c r="S40" i="8"/>
  <c r="R40" i="8"/>
  <c r="Q40" i="8"/>
  <c r="O40" i="8"/>
  <c r="M40" i="8"/>
  <c r="K40" i="8"/>
  <c r="I40" i="8"/>
  <c r="G40" i="8"/>
  <c r="D40" i="8"/>
  <c r="AF39" i="8"/>
  <c r="A39" i="8"/>
  <c r="X39" i="8"/>
  <c r="W39" i="8"/>
  <c r="V39" i="8"/>
  <c r="U39" i="8"/>
  <c r="T39" i="8"/>
  <c r="S39" i="8"/>
  <c r="R39" i="8"/>
  <c r="Q39" i="8"/>
  <c r="O39" i="8"/>
  <c r="M39" i="8"/>
  <c r="K39" i="8"/>
  <c r="I39" i="8"/>
  <c r="G39" i="8"/>
  <c r="D39" i="8"/>
  <c r="AF38" i="8"/>
  <c r="A38" i="8"/>
  <c r="X38" i="8"/>
  <c r="W38" i="8"/>
  <c r="V38" i="8"/>
  <c r="U38" i="8"/>
  <c r="T38" i="8"/>
  <c r="S38" i="8"/>
  <c r="R38" i="8"/>
  <c r="Q38" i="8"/>
  <c r="AD38" i="8"/>
  <c r="E38" i="8"/>
  <c r="O38" i="8"/>
  <c r="M38" i="8"/>
  <c r="K38" i="8"/>
  <c r="I38" i="8"/>
  <c r="G38" i="8"/>
  <c r="D38" i="8"/>
  <c r="AF37" i="8"/>
  <c r="A37" i="8"/>
  <c r="X37" i="8"/>
  <c r="W37" i="8"/>
  <c r="V37" i="8"/>
  <c r="U37" i="8"/>
  <c r="T37" i="8"/>
  <c r="S37" i="8"/>
  <c r="R37" i="8"/>
  <c r="Q37" i="8"/>
  <c r="O37" i="8"/>
  <c r="M37" i="8"/>
  <c r="K37" i="8"/>
  <c r="I37" i="8"/>
  <c r="G37" i="8"/>
  <c r="D37" i="8"/>
  <c r="AF36" i="8"/>
  <c r="A36" i="8"/>
  <c r="X36" i="8"/>
  <c r="W36" i="8"/>
  <c r="V36" i="8"/>
  <c r="U36" i="8"/>
  <c r="T36" i="8"/>
  <c r="S36" i="8"/>
  <c r="R36" i="8"/>
  <c r="Q36" i="8"/>
  <c r="O36" i="8"/>
  <c r="M36" i="8"/>
  <c r="K36" i="8"/>
  <c r="I36" i="8"/>
  <c r="G36" i="8"/>
  <c r="D36" i="8"/>
  <c r="AF35" i="8"/>
  <c r="A35" i="8"/>
  <c r="X35" i="8"/>
  <c r="W35" i="8"/>
  <c r="V35" i="8"/>
  <c r="U35" i="8"/>
  <c r="T35" i="8"/>
  <c r="S35" i="8"/>
  <c r="R35" i="8"/>
  <c r="Q35" i="8"/>
  <c r="O35" i="8"/>
  <c r="AD35" i="8"/>
  <c r="E35" i="8"/>
  <c r="M35" i="8"/>
  <c r="K35" i="8"/>
  <c r="I35" i="8"/>
  <c r="G35" i="8"/>
  <c r="D35" i="8"/>
  <c r="AF34" i="8"/>
  <c r="A34" i="8"/>
  <c r="X34" i="8"/>
  <c r="W34" i="8"/>
  <c r="V34" i="8"/>
  <c r="U34" i="8"/>
  <c r="T34" i="8"/>
  <c r="S34" i="8"/>
  <c r="R34" i="8"/>
  <c r="Q34" i="8"/>
  <c r="O34" i="8"/>
  <c r="M34" i="8"/>
  <c r="K34" i="8"/>
  <c r="I34" i="8"/>
  <c r="G34" i="8"/>
  <c r="D34" i="8"/>
  <c r="AF33" i="8"/>
  <c r="A33" i="8"/>
  <c r="X33" i="8"/>
  <c r="W33" i="8"/>
  <c r="V33" i="8"/>
  <c r="U33" i="8"/>
  <c r="T33" i="8"/>
  <c r="S33" i="8"/>
  <c r="R33" i="8"/>
  <c r="Y33" i="8"/>
  <c r="Q33" i="8"/>
  <c r="O33" i="8"/>
  <c r="M33" i="8"/>
  <c r="K33" i="8"/>
  <c r="I33" i="8"/>
  <c r="G33" i="8"/>
  <c r="D33" i="8"/>
  <c r="AF32" i="8"/>
  <c r="A32" i="8"/>
  <c r="X32" i="8"/>
  <c r="W32" i="8"/>
  <c r="V32" i="8"/>
  <c r="U32" i="8"/>
  <c r="T32" i="8"/>
  <c r="S32" i="8"/>
  <c r="R32" i="8"/>
  <c r="AB32" i="8"/>
  <c r="Q32" i="8"/>
  <c r="O32" i="8"/>
  <c r="M32" i="8"/>
  <c r="K32" i="8"/>
  <c r="I32" i="8"/>
  <c r="G32" i="8"/>
  <c r="D32" i="8"/>
  <c r="AF31" i="8"/>
  <c r="A31" i="8"/>
  <c r="X31" i="8"/>
  <c r="W31" i="8"/>
  <c r="V31" i="8"/>
  <c r="U31" i="8"/>
  <c r="T31" i="8"/>
  <c r="S31" i="8"/>
  <c r="R31" i="8"/>
  <c r="Q31" i="8"/>
  <c r="AD31" i="8"/>
  <c r="E31" i="8"/>
  <c r="O31" i="8"/>
  <c r="M31" i="8"/>
  <c r="K31" i="8"/>
  <c r="I31" i="8"/>
  <c r="G31" i="8"/>
  <c r="D31" i="8"/>
  <c r="AF30" i="8"/>
  <c r="A30" i="8"/>
  <c r="X30" i="8"/>
  <c r="W30" i="8"/>
  <c r="V30" i="8"/>
  <c r="U30" i="8"/>
  <c r="T30" i="8"/>
  <c r="S30" i="8"/>
  <c r="R30" i="8"/>
  <c r="Q30" i="8"/>
  <c r="O30" i="8"/>
  <c r="M30" i="8"/>
  <c r="K30" i="8"/>
  <c r="I30" i="8"/>
  <c r="G30" i="8"/>
  <c r="D30" i="8"/>
  <c r="AF29" i="8"/>
  <c r="A29" i="8"/>
  <c r="X29" i="8"/>
  <c r="W29" i="8"/>
  <c r="V29" i="8"/>
  <c r="U29" i="8"/>
  <c r="T29" i="8"/>
  <c r="S29" i="8"/>
  <c r="R29" i="8"/>
  <c r="Q29" i="8"/>
  <c r="O29" i="8"/>
  <c r="M29" i="8"/>
  <c r="K29" i="8"/>
  <c r="I29" i="8"/>
  <c r="G29" i="8"/>
  <c r="D29" i="8"/>
  <c r="AF28" i="8"/>
  <c r="A28" i="8"/>
  <c r="X28" i="8"/>
  <c r="W28" i="8"/>
  <c r="V28" i="8"/>
  <c r="U28" i="8"/>
  <c r="T28" i="8"/>
  <c r="S28" i="8"/>
  <c r="R28" i="8"/>
  <c r="Q28" i="8"/>
  <c r="AD28" i="8"/>
  <c r="E28" i="8"/>
  <c r="O28" i="8"/>
  <c r="M28" i="8"/>
  <c r="K28" i="8"/>
  <c r="I28" i="8"/>
  <c r="G28" i="8"/>
  <c r="D28" i="8"/>
  <c r="AF27" i="8"/>
  <c r="A27" i="8"/>
  <c r="X27" i="8"/>
  <c r="W27" i="8"/>
  <c r="V27" i="8"/>
  <c r="U27" i="8"/>
  <c r="T27" i="8"/>
  <c r="S27" i="8"/>
  <c r="R27" i="8"/>
  <c r="Q27" i="8"/>
  <c r="O27" i="8"/>
  <c r="M27" i="8"/>
  <c r="K27" i="8"/>
  <c r="I27" i="8"/>
  <c r="G27" i="8"/>
  <c r="D27" i="8"/>
  <c r="AF26" i="8"/>
  <c r="A26" i="8"/>
  <c r="X26" i="8"/>
  <c r="W26" i="8"/>
  <c r="V26" i="8"/>
  <c r="U26" i="8"/>
  <c r="T26" i="8"/>
  <c r="S26" i="8"/>
  <c r="Z26" i="8"/>
  <c r="R26" i="8"/>
  <c r="O26" i="8"/>
  <c r="M26" i="8"/>
  <c r="K26" i="8"/>
  <c r="I26" i="8"/>
  <c r="G26" i="8"/>
  <c r="D26" i="8"/>
  <c r="AF25" i="8"/>
  <c r="A25" i="8"/>
  <c r="X25" i="8"/>
  <c r="W25" i="8"/>
  <c r="V25" i="8"/>
  <c r="U25" i="8"/>
  <c r="T25" i="8"/>
  <c r="S25" i="8"/>
  <c r="R25" i="8"/>
  <c r="Q25" i="8"/>
  <c r="AD25" i="8"/>
  <c r="O25" i="8"/>
  <c r="M25" i="8"/>
  <c r="K25" i="8"/>
  <c r="I25" i="8"/>
  <c r="G25" i="8"/>
  <c r="D25" i="8"/>
  <c r="AF24" i="8"/>
  <c r="A24" i="8"/>
  <c r="X24" i="8"/>
  <c r="W24" i="8"/>
  <c r="V24" i="8"/>
  <c r="U24" i="8"/>
  <c r="T24" i="8"/>
  <c r="S24" i="8"/>
  <c r="R24" i="8"/>
  <c r="Q24" i="8"/>
  <c r="AD24" i="8"/>
  <c r="E24" i="8"/>
  <c r="O24" i="8"/>
  <c r="M24" i="8"/>
  <c r="K24" i="8"/>
  <c r="I24" i="8"/>
  <c r="G24" i="8"/>
  <c r="D24" i="8"/>
  <c r="AF23" i="8"/>
  <c r="A23" i="8"/>
  <c r="X23" i="8"/>
  <c r="W23" i="8"/>
  <c r="V23" i="8"/>
  <c r="U23" i="8"/>
  <c r="T23" i="8"/>
  <c r="S23" i="8"/>
  <c r="R23" i="8"/>
  <c r="Q23" i="8"/>
  <c r="O23" i="8"/>
  <c r="D23" i="8"/>
  <c r="AF22" i="8"/>
  <c r="A22" i="8"/>
  <c r="X22" i="8"/>
  <c r="W22" i="8"/>
  <c r="V22" i="8"/>
  <c r="U22" i="8"/>
  <c r="T22" i="8"/>
  <c r="S22" i="8"/>
  <c r="R22" i="8"/>
  <c r="Q22" i="8"/>
  <c r="O22" i="8"/>
  <c r="M22" i="8"/>
  <c r="K22" i="8"/>
  <c r="I22" i="8"/>
  <c r="G22" i="8"/>
  <c r="AD22" i="8"/>
  <c r="E22" i="8"/>
  <c r="D22" i="8"/>
  <c r="AF21" i="8"/>
  <c r="A21" i="8"/>
  <c r="X21" i="8"/>
  <c r="W21" i="8"/>
  <c r="V21" i="8"/>
  <c r="U21" i="8"/>
  <c r="T21" i="8"/>
  <c r="S21" i="8"/>
  <c r="R21" i="8"/>
  <c r="Q21" i="8"/>
  <c r="O21" i="8"/>
  <c r="M21" i="8"/>
  <c r="K21" i="8"/>
  <c r="I21" i="8"/>
  <c r="G21" i="8"/>
  <c r="D21" i="8"/>
  <c r="AF20" i="8"/>
  <c r="A20" i="8"/>
  <c r="X20" i="8"/>
  <c r="W20" i="8"/>
  <c r="V20" i="8"/>
  <c r="U20" i="8"/>
  <c r="T20" i="8"/>
  <c r="S20" i="8"/>
  <c r="R20" i="8"/>
  <c r="Q20" i="8"/>
  <c r="O20" i="8"/>
  <c r="M20" i="8"/>
  <c r="K20" i="8"/>
  <c r="I20" i="8"/>
  <c r="G20" i="8"/>
  <c r="D20" i="8"/>
  <c r="AF19" i="8"/>
  <c r="A19" i="8"/>
  <c r="X19" i="8"/>
  <c r="W19" i="8"/>
  <c r="V19" i="8"/>
  <c r="U19" i="8"/>
  <c r="T19" i="8"/>
  <c r="S19" i="8"/>
  <c r="R19" i="8"/>
  <c r="Q19" i="8"/>
  <c r="O19" i="8"/>
  <c r="M19" i="8"/>
  <c r="K19" i="8"/>
  <c r="I19" i="8"/>
  <c r="G19" i="8"/>
  <c r="D19" i="8"/>
  <c r="X16" i="8"/>
  <c r="W16" i="8"/>
  <c r="V16" i="8"/>
  <c r="U16" i="8"/>
  <c r="Q18" i="8"/>
  <c r="O18" i="8"/>
  <c r="M18" i="8"/>
  <c r="K12" i="8"/>
  <c r="T16" i="8"/>
  <c r="I12" i="8"/>
  <c r="G12" i="8"/>
  <c r="X17" i="8"/>
  <c r="W17" i="8"/>
  <c r="V17" i="8"/>
  <c r="U17" i="8"/>
  <c r="S17" i="8"/>
  <c r="Q17" i="8"/>
  <c r="O17" i="8"/>
  <c r="M17" i="8"/>
  <c r="K11" i="8"/>
  <c r="T17" i="8"/>
  <c r="I11" i="8"/>
  <c r="AD11" i="8"/>
  <c r="G11" i="8"/>
  <c r="X11" i="8"/>
  <c r="W11" i="8"/>
  <c r="V11" i="8"/>
  <c r="U11" i="8"/>
  <c r="S11" i="8"/>
  <c r="Q16" i="8"/>
  <c r="O16" i="8"/>
  <c r="M16" i="8"/>
  <c r="K18" i="8"/>
  <c r="AD18" i="8"/>
  <c r="X9" i="8"/>
  <c r="W9" i="8"/>
  <c r="V9" i="8"/>
  <c r="U9" i="8"/>
  <c r="T9" i="8"/>
  <c r="S9" i="8"/>
  <c r="Q15" i="8"/>
  <c r="O15" i="8"/>
  <c r="M15" i="8"/>
  <c r="K17" i="8"/>
  <c r="X13" i="8"/>
  <c r="W13" i="8"/>
  <c r="V13" i="8"/>
  <c r="U13" i="8"/>
  <c r="T13" i="8"/>
  <c r="S13" i="8"/>
  <c r="Q14" i="8"/>
  <c r="O14" i="8"/>
  <c r="M14" i="8"/>
  <c r="K16" i="8"/>
  <c r="X8" i="8"/>
  <c r="V8" i="8"/>
  <c r="S8" i="8"/>
  <c r="Q6" i="8"/>
  <c r="W8" i="8"/>
  <c r="O6" i="8"/>
  <c r="M6" i="8"/>
  <c r="U6" i="8"/>
  <c r="U8" i="8"/>
  <c r="X14" i="8"/>
  <c r="W14" i="8"/>
  <c r="U14" i="8"/>
  <c r="T14" i="8"/>
  <c r="Q12" i="8"/>
  <c r="O12" i="8"/>
  <c r="V15" i="8"/>
  <c r="V14" i="8"/>
  <c r="M12" i="8"/>
  <c r="K14" i="8"/>
  <c r="X15" i="8"/>
  <c r="W15" i="8"/>
  <c r="U15" i="8"/>
  <c r="T15" i="8"/>
  <c r="S15" i="8"/>
  <c r="Q10" i="8"/>
  <c r="O10" i="8"/>
  <c r="V12" i="8"/>
  <c r="M10" i="8"/>
  <c r="X4" i="8"/>
  <c r="V4" i="8"/>
  <c r="T4" i="8"/>
  <c r="Q13" i="8"/>
  <c r="O13" i="8"/>
  <c r="M9" i="8"/>
  <c r="U4" i="8"/>
  <c r="X10" i="8"/>
  <c r="W10" i="8"/>
  <c r="V10" i="8"/>
  <c r="Q9" i="8"/>
  <c r="W4" i="8"/>
  <c r="O9" i="8"/>
  <c r="X5" i="8"/>
  <c r="U5" i="8"/>
  <c r="Q11" i="8"/>
  <c r="O11" i="8"/>
  <c r="M7" i="8"/>
  <c r="T6" i="8"/>
  <c r="T5" i="8"/>
  <c r="X12" i="8"/>
  <c r="W12" i="8"/>
  <c r="U12" i="8"/>
  <c r="Q7" i="8"/>
  <c r="O7" i="8"/>
  <c r="V6" i="8"/>
  <c r="V5" i="8"/>
  <c r="M13" i="8"/>
  <c r="K15" i="8"/>
  <c r="S14" i="8"/>
  <c r="S12" i="8"/>
  <c r="M8" i="8"/>
  <c r="S18" i="8"/>
  <c r="X18" i="8"/>
  <c r="W18" i="8"/>
  <c r="V18" i="8"/>
  <c r="Q5" i="8"/>
  <c r="W5" i="8"/>
  <c r="O5" i="8"/>
  <c r="M11" i="8"/>
  <c r="S10" i="8"/>
  <c r="X6" i="8"/>
  <c r="W6" i="8"/>
  <c r="X7" i="8"/>
  <c r="M4" i="8"/>
  <c r="U7" i="8"/>
  <c r="U18" i="8"/>
  <c r="Q8" i="8"/>
  <c r="O8" i="8"/>
  <c r="M5" i="8"/>
  <c r="S5" i="8"/>
  <c r="S6" i="8"/>
  <c r="Q4" i="8"/>
  <c r="W7" i="8"/>
  <c r="O4" i="8"/>
  <c r="V7" i="8"/>
  <c r="AF53" i="7"/>
  <c r="A53" i="7"/>
  <c r="X53" i="7"/>
  <c r="W53" i="7"/>
  <c r="Y53" i="7"/>
  <c r="V53" i="7"/>
  <c r="U53" i="7"/>
  <c r="T53" i="7"/>
  <c r="S53" i="7"/>
  <c r="R53" i="7"/>
  <c r="Q53" i="7"/>
  <c r="O53" i="7"/>
  <c r="M53" i="7"/>
  <c r="K53" i="7"/>
  <c r="I53" i="7"/>
  <c r="AD53" i="7"/>
  <c r="E53" i="7"/>
  <c r="D53" i="7"/>
  <c r="AF52" i="7"/>
  <c r="A52" i="7"/>
  <c r="X52" i="7"/>
  <c r="W52" i="7"/>
  <c r="V52" i="7"/>
  <c r="U52" i="7"/>
  <c r="T52" i="7"/>
  <c r="S52" i="7"/>
  <c r="R52" i="7"/>
  <c r="Q52" i="7"/>
  <c r="O52" i="7"/>
  <c r="M52" i="7"/>
  <c r="K52" i="7"/>
  <c r="I52" i="7"/>
  <c r="D52" i="7"/>
  <c r="AF51" i="7"/>
  <c r="A51" i="7"/>
  <c r="X51" i="7"/>
  <c r="W51" i="7"/>
  <c r="V51" i="7"/>
  <c r="U51" i="7"/>
  <c r="T51" i="7"/>
  <c r="S51" i="7"/>
  <c r="R51" i="7"/>
  <c r="Q51" i="7"/>
  <c r="O51" i="7"/>
  <c r="M51" i="7"/>
  <c r="K51" i="7"/>
  <c r="I51" i="7"/>
  <c r="D51" i="7"/>
  <c r="AF50" i="7"/>
  <c r="A50" i="7"/>
  <c r="X50" i="7"/>
  <c r="W50" i="7"/>
  <c r="V50" i="7"/>
  <c r="U50" i="7"/>
  <c r="T50" i="7"/>
  <c r="S50" i="7"/>
  <c r="R50" i="7"/>
  <c r="Q50" i="7"/>
  <c r="O50" i="7"/>
  <c r="M50" i="7"/>
  <c r="K50" i="7"/>
  <c r="I50" i="7"/>
  <c r="D50" i="7"/>
  <c r="AF49" i="7"/>
  <c r="A49" i="7"/>
  <c r="X49" i="7"/>
  <c r="W49" i="7"/>
  <c r="V49" i="7"/>
  <c r="U49" i="7"/>
  <c r="T49" i="7"/>
  <c r="S49" i="7"/>
  <c r="R49" i="7"/>
  <c r="Q49" i="7"/>
  <c r="O49" i="7"/>
  <c r="M49" i="7"/>
  <c r="K49" i="7"/>
  <c r="I49" i="7"/>
  <c r="D49" i="7"/>
  <c r="AF48" i="7"/>
  <c r="A48" i="7"/>
  <c r="X48" i="7"/>
  <c r="W48" i="7"/>
  <c r="V48" i="7"/>
  <c r="U48" i="7"/>
  <c r="T48" i="7"/>
  <c r="S48" i="7"/>
  <c r="R48" i="7"/>
  <c r="Q48" i="7"/>
  <c r="O48" i="7"/>
  <c r="M48" i="7"/>
  <c r="K48" i="7"/>
  <c r="I48" i="7"/>
  <c r="D48" i="7"/>
  <c r="AF47" i="7"/>
  <c r="A47" i="7"/>
  <c r="X47" i="7"/>
  <c r="W47" i="7"/>
  <c r="V47" i="7"/>
  <c r="U47" i="7"/>
  <c r="T47" i="7"/>
  <c r="S47" i="7"/>
  <c r="R47" i="7"/>
  <c r="Q47" i="7"/>
  <c r="O47" i="7"/>
  <c r="M47" i="7"/>
  <c r="K47" i="7"/>
  <c r="I47" i="7"/>
  <c r="D47" i="7"/>
  <c r="AF46" i="7"/>
  <c r="A46" i="7"/>
  <c r="X46" i="7"/>
  <c r="W46" i="7"/>
  <c r="V46" i="7"/>
  <c r="U46" i="7"/>
  <c r="T46" i="7"/>
  <c r="S46" i="7"/>
  <c r="R46" i="7"/>
  <c r="AB46" i="7"/>
  <c r="Q46" i="7"/>
  <c r="O46" i="7"/>
  <c r="M46" i="7"/>
  <c r="K46" i="7"/>
  <c r="I46" i="7"/>
  <c r="D46" i="7"/>
  <c r="AF45" i="7"/>
  <c r="A45" i="7"/>
  <c r="X45" i="7"/>
  <c r="W45" i="7"/>
  <c r="V45" i="7"/>
  <c r="U45" i="7"/>
  <c r="T45" i="7"/>
  <c r="S45" i="7"/>
  <c r="R45" i="7"/>
  <c r="Q45" i="7"/>
  <c r="O45" i="7"/>
  <c r="M45" i="7"/>
  <c r="E45" i="7"/>
  <c r="K45" i="7"/>
  <c r="I45" i="7"/>
  <c r="AD45" i="7"/>
  <c r="G45" i="7"/>
  <c r="D45" i="7"/>
  <c r="AF44" i="7"/>
  <c r="A44" i="7"/>
  <c r="X44" i="7"/>
  <c r="W44" i="7"/>
  <c r="V44" i="7"/>
  <c r="U44" i="7"/>
  <c r="T44" i="7"/>
  <c r="S44" i="7"/>
  <c r="R44" i="7"/>
  <c r="Q44" i="7"/>
  <c r="O44" i="7"/>
  <c r="M44" i="7"/>
  <c r="K44" i="7"/>
  <c r="I44" i="7"/>
  <c r="G44" i="7"/>
  <c r="D44" i="7"/>
  <c r="AF43" i="7"/>
  <c r="A43" i="7"/>
  <c r="X43" i="7"/>
  <c r="W43" i="7"/>
  <c r="V43" i="7"/>
  <c r="U43" i="7"/>
  <c r="T43" i="7"/>
  <c r="S43" i="7"/>
  <c r="R43" i="7"/>
  <c r="Q43" i="7"/>
  <c r="O43" i="7"/>
  <c r="M43" i="7"/>
  <c r="AD43" i="7"/>
  <c r="E43" i="7"/>
  <c r="K43" i="7"/>
  <c r="I43" i="7"/>
  <c r="G43" i="7"/>
  <c r="D43" i="7"/>
  <c r="AF42" i="7"/>
  <c r="A42" i="7"/>
  <c r="X42" i="7"/>
  <c r="W42" i="7"/>
  <c r="V42" i="7"/>
  <c r="U42" i="7"/>
  <c r="T42" i="7"/>
  <c r="S42" i="7"/>
  <c r="R42" i="7"/>
  <c r="Q42" i="7"/>
  <c r="O42" i="7"/>
  <c r="M42" i="7"/>
  <c r="K42" i="7"/>
  <c r="I42" i="7"/>
  <c r="G42" i="7"/>
  <c r="D42" i="7"/>
  <c r="AF41" i="7"/>
  <c r="A41" i="7"/>
  <c r="X41" i="7"/>
  <c r="W41" i="7"/>
  <c r="AB41" i="7"/>
  <c r="V41" i="7"/>
  <c r="U41" i="7"/>
  <c r="T41" i="7"/>
  <c r="S41" i="7"/>
  <c r="R41" i="7"/>
  <c r="Q41" i="7"/>
  <c r="O41" i="7"/>
  <c r="M41" i="7"/>
  <c r="K41" i="7"/>
  <c r="I41" i="7"/>
  <c r="G41" i="7"/>
  <c r="D41" i="7"/>
  <c r="AF40" i="7"/>
  <c r="A40" i="7"/>
  <c r="X40" i="7"/>
  <c r="W40" i="7"/>
  <c r="V40" i="7"/>
  <c r="U40" i="7"/>
  <c r="T40" i="7"/>
  <c r="S40" i="7"/>
  <c r="R40" i="7"/>
  <c r="Q40" i="7"/>
  <c r="O40" i="7"/>
  <c r="M40" i="7"/>
  <c r="K40" i="7"/>
  <c r="I40" i="7"/>
  <c r="G40" i="7"/>
  <c r="D40" i="7"/>
  <c r="AF39" i="7"/>
  <c r="A39" i="7"/>
  <c r="X39" i="7"/>
  <c r="W39" i="7"/>
  <c r="V39" i="7"/>
  <c r="U39" i="7"/>
  <c r="T39" i="7"/>
  <c r="S39" i="7"/>
  <c r="R39" i="7"/>
  <c r="Q39" i="7"/>
  <c r="O39" i="7"/>
  <c r="M39" i="7"/>
  <c r="K39" i="7"/>
  <c r="I39" i="7"/>
  <c r="G39" i="7"/>
  <c r="AD39" i="7"/>
  <c r="E39" i="7"/>
  <c r="D39" i="7"/>
  <c r="AF38" i="7"/>
  <c r="A38" i="7"/>
  <c r="X38" i="7"/>
  <c r="W38" i="7"/>
  <c r="V38" i="7"/>
  <c r="U38" i="7"/>
  <c r="T38" i="7"/>
  <c r="S38" i="7"/>
  <c r="R38" i="7"/>
  <c r="Q38" i="7"/>
  <c r="O38" i="7"/>
  <c r="M38" i="7"/>
  <c r="K38" i="7"/>
  <c r="I38" i="7"/>
  <c r="G38" i="7"/>
  <c r="D38" i="7"/>
  <c r="AF37" i="7"/>
  <c r="A37" i="7"/>
  <c r="X37" i="7"/>
  <c r="W37" i="7"/>
  <c r="V37" i="7"/>
  <c r="U37" i="7"/>
  <c r="T37" i="7"/>
  <c r="S37" i="7"/>
  <c r="R37" i="7"/>
  <c r="Q37" i="7"/>
  <c r="O37" i="7"/>
  <c r="M37" i="7"/>
  <c r="K37" i="7"/>
  <c r="I37" i="7"/>
  <c r="G37" i="7"/>
  <c r="D37" i="7"/>
  <c r="AF36" i="7"/>
  <c r="A36" i="7"/>
  <c r="X36" i="7"/>
  <c r="W36" i="7"/>
  <c r="V36" i="7"/>
  <c r="U36" i="7"/>
  <c r="T36" i="7"/>
  <c r="S36" i="7"/>
  <c r="R36" i="7"/>
  <c r="Q36" i="7"/>
  <c r="O36" i="7"/>
  <c r="M36" i="7"/>
  <c r="K36" i="7"/>
  <c r="I36" i="7"/>
  <c r="G36" i="7"/>
  <c r="D36" i="7"/>
  <c r="AF35" i="7"/>
  <c r="A35" i="7"/>
  <c r="X35" i="7"/>
  <c r="W35" i="7"/>
  <c r="V35" i="7"/>
  <c r="U35" i="7"/>
  <c r="T35" i="7"/>
  <c r="S35" i="7"/>
  <c r="R35" i="7"/>
  <c r="Q35" i="7"/>
  <c r="O35" i="7"/>
  <c r="M35" i="7"/>
  <c r="K35" i="7"/>
  <c r="I35" i="7"/>
  <c r="G35" i="7"/>
  <c r="D35" i="7"/>
  <c r="AF34" i="7"/>
  <c r="A34" i="7"/>
  <c r="X34" i="7"/>
  <c r="W34" i="7"/>
  <c r="V34" i="7"/>
  <c r="U34" i="7"/>
  <c r="T34" i="7"/>
  <c r="S34" i="7"/>
  <c r="R34" i="7"/>
  <c r="Q34" i="7"/>
  <c r="O34" i="7"/>
  <c r="M34" i="7"/>
  <c r="K34" i="7"/>
  <c r="I34" i="7"/>
  <c r="G34" i="7"/>
  <c r="D34" i="7"/>
  <c r="AF33" i="7"/>
  <c r="A33" i="7"/>
  <c r="X33" i="7"/>
  <c r="W33" i="7"/>
  <c r="V33" i="7"/>
  <c r="U33" i="7"/>
  <c r="T33" i="7"/>
  <c r="S33" i="7"/>
  <c r="R33" i="7"/>
  <c r="Q33" i="7"/>
  <c r="O33" i="7"/>
  <c r="M33" i="7"/>
  <c r="K33" i="7"/>
  <c r="AD33" i="7"/>
  <c r="E33" i="7"/>
  <c r="I33" i="7"/>
  <c r="G33" i="7"/>
  <c r="D33" i="7"/>
  <c r="AF32" i="7"/>
  <c r="A32" i="7"/>
  <c r="X32" i="7"/>
  <c r="W32" i="7"/>
  <c r="V32" i="7"/>
  <c r="AA32" i="7"/>
  <c r="U32" i="7"/>
  <c r="T32" i="7"/>
  <c r="S32" i="7"/>
  <c r="R32" i="7"/>
  <c r="Q32" i="7"/>
  <c r="O32" i="7"/>
  <c r="M32" i="7"/>
  <c r="K32" i="7"/>
  <c r="I32" i="7"/>
  <c r="G32" i="7"/>
  <c r="D32" i="7"/>
  <c r="AF31" i="7"/>
  <c r="A31" i="7"/>
  <c r="X31" i="7"/>
  <c r="W31" i="7"/>
  <c r="V31" i="7"/>
  <c r="U31" i="7"/>
  <c r="T31" i="7"/>
  <c r="S31" i="7"/>
  <c r="R31" i="7"/>
  <c r="Q31" i="7"/>
  <c r="O31" i="7"/>
  <c r="M31" i="7"/>
  <c r="K31" i="7"/>
  <c r="I31" i="7"/>
  <c r="G31" i="7"/>
  <c r="D31" i="7"/>
  <c r="AF30" i="7"/>
  <c r="A30" i="7"/>
  <c r="X30" i="7"/>
  <c r="W30" i="7"/>
  <c r="V30" i="7"/>
  <c r="U30" i="7"/>
  <c r="T30" i="7"/>
  <c r="S30" i="7"/>
  <c r="R30" i="7"/>
  <c r="Q30" i="7"/>
  <c r="O30" i="7"/>
  <c r="M30" i="7"/>
  <c r="K30" i="7"/>
  <c r="I30" i="7"/>
  <c r="G30" i="7"/>
  <c r="AD30" i="7"/>
  <c r="E30" i="7"/>
  <c r="D30" i="7"/>
  <c r="AF29" i="7"/>
  <c r="A29" i="7"/>
  <c r="X29" i="7"/>
  <c r="W29" i="7"/>
  <c r="V29" i="7"/>
  <c r="U29" i="7"/>
  <c r="T29" i="7"/>
  <c r="S29" i="7"/>
  <c r="R29" i="7"/>
  <c r="O29" i="7"/>
  <c r="M29" i="7"/>
  <c r="K29" i="7"/>
  <c r="I29" i="7"/>
  <c r="G29" i="7"/>
  <c r="D29" i="7"/>
  <c r="AF28" i="7"/>
  <c r="A28" i="7"/>
  <c r="X28" i="7"/>
  <c r="W28" i="7"/>
  <c r="V28" i="7"/>
  <c r="U28" i="7"/>
  <c r="T28" i="7"/>
  <c r="S28" i="7"/>
  <c r="R28" i="7"/>
  <c r="Q28" i="7"/>
  <c r="O28" i="7"/>
  <c r="M28" i="7"/>
  <c r="K28" i="7"/>
  <c r="AD28" i="7"/>
  <c r="E28" i="7"/>
  <c r="I28" i="7"/>
  <c r="G28" i="7"/>
  <c r="D28" i="7"/>
  <c r="AF27" i="7"/>
  <c r="A27" i="7"/>
  <c r="X27" i="7"/>
  <c r="W27" i="7"/>
  <c r="V27" i="7"/>
  <c r="U27" i="7"/>
  <c r="T27" i="7"/>
  <c r="S27" i="7"/>
  <c r="R27" i="7"/>
  <c r="Q27" i="7"/>
  <c r="O27" i="7"/>
  <c r="M27" i="7"/>
  <c r="AD27" i="7"/>
  <c r="E27" i="7"/>
  <c r="K27" i="7"/>
  <c r="I27" i="7"/>
  <c r="G27" i="7"/>
  <c r="D27" i="7"/>
  <c r="AF26" i="7"/>
  <c r="A26" i="7"/>
  <c r="X26" i="7"/>
  <c r="W26" i="7"/>
  <c r="V26" i="7"/>
  <c r="U26" i="7"/>
  <c r="T26" i="7"/>
  <c r="S26" i="7"/>
  <c r="R26" i="7"/>
  <c r="Q26" i="7"/>
  <c r="O26" i="7"/>
  <c r="D26" i="7"/>
  <c r="AF25" i="7"/>
  <c r="A25" i="7"/>
  <c r="X25" i="7"/>
  <c r="W25" i="7"/>
  <c r="V25" i="7"/>
  <c r="U25" i="7"/>
  <c r="T25" i="7"/>
  <c r="S25" i="7"/>
  <c r="R25" i="7"/>
  <c r="Q25" i="7"/>
  <c r="O25" i="7"/>
  <c r="M25" i="7"/>
  <c r="K25" i="7"/>
  <c r="I25" i="7"/>
  <c r="G25" i="7"/>
  <c r="D25" i="7"/>
  <c r="AF24" i="7"/>
  <c r="A24" i="7"/>
  <c r="X24" i="7"/>
  <c r="W24" i="7"/>
  <c r="V24" i="7"/>
  <c r="U24" i="7"/>
  <c r="T24" i="7"/>
  <c r="S24" i="7"/>
  <c r="R24" i="7"/>
  <c r="Q24" i="7"/>
  <c r="O24" i="7"/>
  <c r="M24" i="7"/>
  <c r="K24" i="7"/>
  <c r="I24" i="7"/>
  <c r="G24" i="7"/>
  <c r="D24" i="7"/>
  <c r="X19" i="7"/>
  <c r="U19" i="7"/>
  <c r="T19" i="7"/>
  <c r="R19" i="7"/>
  <c r="Q19" i="7"/>
  <c r="W19" i="7"/>
  <c r="O20" i="7"/>
  <c r="V20" i="7"/>
  <c r="V19" i="7"/>
  <c r="M20" i="7"/>
  <c r="K20" i="7"/>
  <c r="I20" i="7"/>
  <c r="G20" i="7"/>
  <c r="X20" i="7"/>
  <c r="W20" i="7"/>
  <c r="U20" i="7"/>
  <c r="T20" i="7"/>
  <c r="S20" i="7"/>
  <c r="R20" i="7"/>
  <c r="Q20" i="7"/>
  <c r="O22" i="7"/>
  <c r="M22" i="7"/>
  <c r="K23" i="7"/>
  <c r="T23" i="7"/>
  <c r="I23" i="7"/>
  <c r="G23" i="7"/>
  <c r="X23" i="7"/>
  <c r="W23" i="7"/>
  <c r="V23" i="7"/>
  <c r="U23" i="7"/>
  <c r="Q23" i="7"/>
  <c r="O18" i="7"/>
  <c r="V18" i="7"/>
  <c r="M23" i="7"/>
  <c r="K22" i="7"/>
  <c r="T22" i="7"/>
  <c r="I22" i="7"/>
  <c r="G22" i="7"/>
  <c r="X22" i="7"/>
  <c r="W22" i="7"/>
  <c r="U22" i="7"/>
  <c r="R22" i="7"/>
  <c r="Q22" i="7"/>
  <c r="O15" i="7"/>
  <c r="V15" i="7"/>
  <c r="M15" i="7"/>
  <c r="U15" i="7"/>
  <c r="K15" i="7"/>
  <c r="T15" i="7"/>
  <c r="I21" i="7"/>
  <c r="G21" i="7"/>
  <c r="X18" i="7"/>
  <c r="Q18" i="7"/>
  <c r="W18" i="7"/>
  <c r="O19" i="7"/>
  <c r="M18" i="7"/>
  <c r="U18" i="7"/>
  <c r="K16" i="7"/>
  <c r="T16" i="7"/>
  <c r="I9" i="7"/>
  <c r="S9" i="7"/>
  <c r="G9" i="7"/>
  <c r="X16" i="7"/>
  <c r="U16" i="7"/>
  <c r="Q16" i="7"/>
  <c r="W16" i="7"/>
  <c r="O9" i="7"/>
  <c r="M16" i="7"/>
  <c r="K18" i="7"/>
  <c r="I19" i="7"/>
  <c r="S19" i="7"/>
  <c r="S22" i="7"/>
  <c r="G19" i="7"/>
  <c r="X9" i="7"/>
  <c r="V9" i="7"/>
  <c r="Q9" i="7"/>
  <c r="W9" i="7"/>
  <c r="O23" i="7"/>
  <c r="M19" i="7"/>
  <c r="K19" i="7"/>
  <c r="I17" i="7"/>
  <c r="S17" i="7"/>
  <c r="G17" i="7"/>
  <c r="X15" i="7"/>
  <c r="Q15" i="7"/>
  <c r="W15" i="7"/>
  <c r="O13" i="7"/>
  <c r="V13" i="7"/>
  <c r="V14" i="7"/>
  <c r="M21" i="7"/>
  <c r="U21" i="7"/>
  <c r="K21" i="7"/>
  <c r="T21" i="7"/>
  <c r="I15" i="7"/>
  <c r="G15" i="7"/>
  <c r="R15" i="7"/>
  <c r="R23" i="7"/>
  <c r="X21" i="7"/>
  <c r="V21" i="7"/>
  <c r="Q21" i="7"/>
  <c r="W21" i="7"/>
  <c r="O16" i="7"/>
  <c r="V16" i="7"/>
  <c r="M9" i="7"/>
  <c r="U9" i="7"/>
  <c r="K14" i="7"/>
  <c r="T14" i="7"/>
  <c r="I18" i="7"/>
  <c r="G18" i="7"/>
  <c r="R18" i="7"/>
  <c r="X14" i="7"/>
  <c r="Q14" i="7"/>
  <c r="W14" i="7"/>
  <c r="O7" i="7"/>
  <c r="V7" i="7"/>
  <c r="M17" i="7"/>
  <c r="K9" i="7"/>
  <c r="T9" i="7"/>
  <c r="I12" i="7"/>
  <c r="G12" i="7"/>
  <c r="R12" i="7"/>
  <c r="X13" i="7"/>
  <c r="Q13" i="7"/>
  <c r="W13" i="7"/>
  <c r="O12" i="7"/>
  <c r="V12" i="7"/>
  <c r="M14" i="7"/>
  <c r="U14" i="7"/>
  <c r="K13" i="7"/>
  <c r="T13" i="7"/>
  <c r="I16" i="7"/>
  <c r="G16" i="7"/>
  <c r="R16" i="7"/>
  <c r="X17" i="7"/>
  <c r="W17" i="7"/>
  <c r="Q17" i="7"/>
  <c r="O21" i="7"/>
  <c r="M13" i="7"/>
  <c r="U13" i="7"/>
  <c r="K17" i="7"/>
  <c r="T17" i="7"/>
  <c r="I10" i="7"/>
  <c r="S10" i="7"/>
  <c r="S18" i="7"/>
  <c r="G10" i="7"/>
  <c r="X12" i="7"/>
  <c r="Q12" i="7"/>
  <c r="W12" i="7"/>
  <c r="O5" i="7"/>
  <c r="V5" i="7"/>
  <c r="M12" i="7"/>
  <c r="U12" i="7"/>
  <c r="K12" i="7"/>
  <c r="T12" i="7"/>
  <c r="I14" i="7"/>
  <c r="S14" i="7"/>
  <c r="S13" i="7"/>
  <c r="G14" i="7"/>
  <c r="R14" i="7"/>
  <c r="R9" i="7"/>
  <c r="X10" i="7"/>
  <c r="Q10" i="7"/>
  <c r="W10" i="7"/>
  <c r="O17" i="7"/>
  <c r="V17" i="7"/>
  <c r="M10" i="7"/>
  <c r="U10" i="7"/>
  <c r="K11" i="7"/>
  <c r="T11" i="7"/>
  <c r="I7" i="7"/>
  <c r="S15" i="7"/>
  <c r="G7" i="7"/>
  <c r="R7" i="7"/>
  <c r="X11" i="7"/>
  <c r="Q11" i="7"/>
  <c r="W11" i="7"/>
  <c r="O8" i="7"/>
  <c r="V8" i="7"/>
  <c r="M8" i="7"/>
  <c r="U8" i="7"/>
  <c r="K8" i="7"/>
  <c r="T8" i="7"/>
  <c r="I6" i="7"/>
  <c r="S6" i="7"/>
  <c r="S16" i="7"/>
  <c r="G6" i="7"/>
  <c r="X7" i="7"/>
  <c r="Q7" i="7"/>
  <c r="W7" i="7"/>
  <c r="O14" i="7"/>
  <c r="M4" i="7"/>
  <c r="U4" i="7"/>
  <c r="U17" i="7"/>
  <c r="K7" i="7"/>
  <c r="T7" i="7"/>
  <c r="I11" i="7"/>
  <c r="S11" i="7"/>
  <c r="G11" i="7"/>
  <c r="R11" i="7"/>
  <c r="X8" i="7"/>
  <c r="Q8" i="7"/>
  <c r="W8" i="7"/>
  <c r="O11" i="7"/>
  <c r="V11" i="7"/>
  <c r="V10" i="7"/>
  <c r="M7" i="7"/>
  <c r="U7" i="7"/>
  <c r="K5" i="7"/>
  <c r="T5" i="7"/>
  <c r="I13" i="7"/>
  <c r="G13" i="7"/>
  <c r="R13" i="7"/>
  <c r="X6" i="7"/>
  <c r="Q6" i="7"/>
  <c r="W6" i="7"/>
  <c r="O10" i="7"/>
  <c r="M11" i="7"/>
  <c r="U11" i="7"/>
  <c r="K10" i="7"/>
  <c r="T10" i="7"/>
  <c r="I8" i="7"/>
  <c r="S8" i="7"/>
  <c r="G8" i="7"/>
  <c r="R8" i="7"/>
  <c r="X4" i="7"/>
  <c r="Q4" i="7"/>
  <c r="W4" i="7"/>
  <c r="O6" i="7"/>
  <c r="V6" i="7"/>
  <c r="M5" i="7"/>
  <c r="U5" i="7"/>
  <c r="K6" i="7"/>
  <c r="T6" i="7"/>
  <c r="I5" i="7"/>
  <c r="G5" i="7"/>
  <c r="R5" i="7"/>
  <c r="X5" i="7"/>
  <c r="Q5" i="7"/>
  <c r="W5" i="7"/>
  <c r="O4" i="7"/>
  <c r="V4" i="7"/>
  <c r="M6" i="7"/>
  <c r="U6" i="7"/>
  <c r="K4" i="7"/>
  <c r="I4" i="7"/>
  <c r="S4" i="7"/>
  <c r="S23" i="7"/>
  <c r="S5" i="7"/>
  <c r="G4" i="7"/>
  <c r="R4" i="7"/>
  <c r="AF55" i="6"/>
  <c r="A55" i="6"/>
  <c r="X55" i="6"/>
  <c r="W55" i="6"/>
  <c r="V55" i="6"/>
  <c r="U55" i="6"/>
  <c r="T55" i="6"/>
  <c r="S55" i="6"/>
  <c r="R55" i="6"/>
  <c r="Q55" i="6"/>
  <c r="O55" i="6"/>
  <c r="M55" i="6"/>
  <c r="K55" i="6"/>
  <c r="I55" i="6"/>
  <c r="D55" i="6"/>
  <c r="AF54" i="6"/>
  <c r="A54" i="6"/>
  <c r="X54" i="6"/>
  <c r="W54" i="6"/>
  <c r="V54" i="6"/>
  <c r="U54" i="6"/>
  <c r="T54" i="6"/>
  <c r="S54" i="6"/>
  <c r="R54" i="6"/>
  <c r="Q54" i="6"/>
  <c r="O54" i="6"/>
  <c r="M54" i="6"/>
  <c r="K54" i="6"/>
  <c r="I54" i="6"/>
  <c r="D54" i="6"/>
  <c r="AF53" i="6"/>
  <c r="A53" i="6"/>
  <c r="X53" i="6"/>
  <c r="W53" i="6"/>
  <c r="V53" i="6"/>
  <c r="U53" i="6"/>
  <c r="T53" i="6"/>
  <c r="S53" i="6"/>
  <c r="R53" i="6"/>
  <c r="Q53" i="6"/>
  <c r="O53" i="6"/>
  <c r="M53" i="6"/>
  <c r="K53" i="6"/>
  <c r="I53" i="6"/>
  <c r="D53" i="6"/>
  <c r="AF52" i="6"/>
  <c r="A52" i="6"/>
  <c r="X52" i="6"/>
  <c r="W52" i="6"/>
  <c r="V52" i="6"/>
  <c r="U52" i="6"/>
  <c r="T52" i="6"/>
  <c r="S52" i="6"/>
  <c r="R52" i="6"/>
  <c r="Y52" i="6"/>
  <c r="Q52" i="6"/>
  <c r="O52" i="6"/>
  <c r="M52" i="6"/>
  <c r="K52" i="6"/>
  <c r="I52" i="6"/>
  <c r="D52" i="6"/>
  <c r="AF51" i="6"/>
  <c r="A51" i="6"/>
  <c r="X51" i="6"/>
  <c r="W51" i="6"/>
  <c r="V51" i="6"/>
  <c r="U51" i="6"/>
  <c r="T51" i="6"/>
  <c r="S51" i="6"/>
  <c r="R51" i="6"/>
  <c r="Q51" i="6"/>
  <c r="O51" i="6"/>
  <c r="M51" i="6"/>
  <c r="K51" i="6"/>
  <c r="I51" i="6"/>
  <c r="D51" i="6"/>
  <c r="AF50" i="6"/>
  <c r="A50" i="6"/>
  <c r="X50" i="6"/>
  <c r="W50" i="6"/>
  <c r="V50" i="6"/>
  <c r="U50" i="6"/>
  <c r="T50" i="6"/>
  <c r="S50" i="6"/>
  <c r="R50" i="6"/>
  <c r="Q50" i="6"/>
  <c r="O50" i="6"/>
  <c r="M50" i="6"/>
  <c r="K50" i="6"/>
  <c r="I50" i="6"/>
  <c r="D50" i="6"/>
  <c r="AF49" i="6"/>
  <c r="A49" i="6"/>
  <c r="X49" i="6"/>
  <c r="W49" i="6"/>
  <c r="Y49" i="6"/>
  <c r="V49" i="6"/>
  <c r="U49" i="6"/>
  <c r="T49" i="6"/>
  <c r="S49" i="6"/>
  <c r="R49" i="6"/>
  <c r="Q49" i="6"/>
  <c r="O49" i="6"/>
  <c r="M49" i="6"/>
  <c r="K49" i="6"/>
  <c r="I49" i="6"/>
  <c r="D49" i="6"/>
  <c r="AF48" i="6"/>
  <c r="A48" i="6"/>
  <c r="X48" i="6"/>
  <c r="W48" i="6"/>
  <c r="V48" i="6"/>
  <c r="U48" i="6"/>
  <c r="T48" i="6"/>
  <c r="S48" i="6"/>
  <c r="R48" i="6"/>
  <c r="Q48" i="6"/>
  <c r="O48" i="6"/>
  <c r="M48" i="6"/>
  <c r="K48" i="6"/>
  <c r="I48" i="6"/>
  <c r="D48" i="6"/>
  <c r="AF47" i="6"/>
  <c r="A47" i="6"/>
  <c r="X47" i="6"/>
  <c r="W47" i="6"/>
  <c r="V47" i="6"/>
  <c r="U47" i="6"/>
  <c r="T47" i="6"/>
  <c r="S47" i="6"/>
  <c r="R47" i="6"/>
  <c r="Q47" i="6"/>
  <c r="O47" i="6"/>
  <c r="M47" i="6"/>
  <c r="K47" i="6"/>
  <c r="I47" i="6"/>
  <c r="G47" i="6"/>
  <c r="D47" i="6"/>
  <c r="AF46" i="6"/>
  <c r="A46" i="6"/>
  <c r="X46" i="6"/>
  <c r="W46" i="6"/>
  <c r="V46" i="6"/>
  <c r="U46" i="6"/>
  <c r="T46" i="6"/>
  <c r="S46" i="6"/>
  <c r="R46" i="6"/>
  <c r="Q46" i="6"/>
  <c r="O46" i="6"/>
  <c r="M46" i="6"/>
  <c r="K46" i="6"/>
  <c r="I46" i="6"/>
  <c r="G46" i="6"/>
  <c r="D46" i="6"/>
  <c r="AF45" i="6"/>
  <c r="A45" i="6"/>
  <c r="X45" i="6"/>
  <c r="W45" i="6"/>
  <c r="V45" i="6"/>
  <c r="U45" i="6"/>
  <c r="T45" i="6"/>
  <c r="S45" i="6"/>
  <c r="R45" i="6"/>
  <c r="Q45" i="6"/>
  <c r="O45" i="6"/>
  <c r="M45" i="6"/>
  <c r="K45" i="6"/>
  <c r="I45" i="6"/>
  <c r="G45" i="6"/>
  <c r="D45" i="6"/>
  <c r="AF44" i="6"/>
  <c r="A44" i="6"/>
  <c r="X44" i="6"/>
  <c r="W44" i="6"/>
  <c r="V44" i="6"/>
  <c r="U44" i="6"/>
  <c r="T44" i="6"/>
  <c r="S44" i="6"/>
  <c r="R44" i="6"/>
  <c r="Q44" i="6"/>
  <c r="O44" i="6"/>
  <c r="M44" i="6"/>
  <c r="K44" i="6"/>
  <c r="I44" i="6"/>
  <c r="G44" i="6"/>
  <c r="D44" i="6"/>
  <c r="AF43" i="6"/>
  <c r="A43" i="6"/>
  <c r="X43" i="6"/>
  <c r="W43" i="6"/>
  <c r="V43" i="6"/>
  <c r="U43" i="6"/>
  <c r="T43" i="6"/>
  <c r="S43" i="6"/>
  <c r="R43" i="6"/>
  <c r="Q43" i="6"/>
  <c r="O43" i="6"/>
  <c r="M43" i="6"/>
  <c r="K43" i="6"/>
  <c r="I43" i="6"/>
  <c r="G43" i="6"/>
  <c r="D43" i="6"/>
  <c r="AF42" i="6"/>
  <c r="A42" i="6"/>
  <c r="X42" i="6"/>
  <c r="W42" i="6"/>
  <c r="V42" i="6"/>
  <c r="U42" i="6"/>
  <c r="T42" i="6"/>
  <c r="AB42" i="6"/>
  <c r="S42" i="6"/>
  <c r="R42" i="6"/>
  <c r="Q42" i="6"/>
  <c r="O42" i="6"/>
  <c r="M42" i="6"/>
  <c r="K42" i="6"/>
  <c r="I42" i="6"/>
  <c r="G42" i="6"/>
  <c r="D42" i="6"/>
  <c r="AF41" i="6"/>
  <c r="A41" i="6"/>
  <c r="X41" i="6"/>
  <c r="W41" i="6"/>
  <c r="Y41" i="6"/>
  <c r="V41" i="6"/>
  <c r="U41" i="6"/>
  <c r="T41" i="6"/>
  <c r="S41" i="6"/>
  <c r="R41" i="6"/>
  <c r="Q41" i="6"/>
  <c r="O41" i="6"/>
  <c r="M41" i="6"/>
  <c r="AD41" i="6"/>
  <c r="E41" i="6"/>
  <c r="K41" i="6"/>
  <c r="I41" i="6"/>
  <c r="G41" i="6"/>
  <c r="D41" i="6"/>
  <c r="AF40" i="6"/>
  <c r="A40" i="6"/>
  <c r="X40" i="6"/>
  <c r="W40" i="6"/>
  <c r="V40" i="6"/>
  <c r="U40" i="6"/>
  <c r="T40" i="6"/>
  <c r="S40" i="6"/>
  <c r="R40" i="6"/>
  <c r="Q40" i="6"/>
  <c r="AD40" i="6"/>
  <c r="E40" i="6"/>
  <c r="O40" i="6"/>
  <c r="M40" i="6"/>
  <c r="K40" i="6"/>
  <c r="I40" i="6"/>
  <c r="G40" i="6"/>
  <c r="D40" i="6"/>
  <c r="AF39" i="6"/>
  <c r="A39" i="6"/>
  <c r="X39" i="6"/>
  <c r="W39" i="6"/>
  <c r="V39" i="6"/>
  <c r="U39" i="6"/>
  <c r="T39" i="6"/>
  <c r="S39" i="6"/>
  <c r="R39" i="6"/>
  <c r="AA39" i="6"/>
  <c r="Q39" i="6"/>
  <c r="O39" i="6"/>
  <c r="M39" i="6"/>
  <c r="K39" i="6"/>
  <c r="I39" i="6"/>
  <c r="G39" i="6"/>
  <c r="D39" i="6"/>
  <c r="AF38" i="6"/>
  <c r="A38" i="6"/>
  <c r="X38" i="6"/>
  <c r="W38" i="6"/>
  <c r="V38" i="6"/>
  <c r="U38" i="6"/>
  <c r="T38" i="6"/>
  <c r="S38" i="6"/>
  <c r="R38" i="6"/>
  <c r="Y38" i="6"/>
  <c r="Q38" i="6"/>
  <c r="O38" i="6"/>
  <c r="M38" i="6"/>
  <c r="K38" i="6"/>
  <c r="I38" i="6"/>
  <c r="G38" i="6"/>
  <c r="D38" i="6"/>
  <c r="AF37" i="6"/>
  <c r="A37" i="6"/>
  <c r="X37" i="6"/>
  <c r="W37" i="6"/>
  <c r="V37" i="6"/>
  <c r="U37" i="6"/>
  <c r="T37" i="6"/>
  <c r="Y37" i="6"/>
  <c r="S37" i="6"/>
  <c r="R37" i="6"/>
  <c r="Q37" i="6"/>
  <c r="O37" i="6"/>
  <c r="M37" i="6"/>
  <c r="K37" i="6"/>
  <c r="I37" i="6"/>
  <c r="G37" i="6"/>
  <c r="AD37" i="6"/>
  <c r="E37" i="6"/>
  <c r="D37" i="6"/>
  <c r="AF36" i="6"/>
  <c r="A36" i="6"/>
  <c r="X36" i="6"/>
  <c r="W36" i="6"/>
  <c r="V36" i="6"/>
  <c r="U36" i="6"/>
  <c r="T36" i="6"/>
  <c r="S36" i="6"/>
  <c r="R36" i="6"/>
  <c r="Q36" i="6"/>
  <c r="O36" i="6"/>
  <c r="M36" i="6"/>
  <c r="K36" i="6"/>
  <c r="I36" i="6"/>
  <c r="G36" i="6"/>
  <c r="D36" i="6"/>
  <c r="AF35" i="6"/>
  <c r="A35" i="6"/>
  <c r="X35" i="6"/>
  <c r="W35" i="6"/>
  <c r="V35" i="6"/>
  <c r="U35" i="6"/>
  <c r="T35" i="6"/>
  <c r="S35" i="6"/>
  <c r="R35" i="6"/>
  <c r="Q35" i="6"/>
  <c r="O35" i="6"/>
  <c r="M35" i="6"/>
  <c r="K35" i="6"/>
  <c r="I35" i="6"/>
  <c r="G35" i="6"/>
  <c r="D35" i="6"/>
  <c r="AF34" i="6"/>
  <c r="A34" i="6"/>
  <c r="X34" i="6"/>
  <c r="W34" i="6"/>
  <c r="V34" i="6"/>
  <c r="U34" i="6"/>
  <c r="T34" i="6"/>
  <c r="S34" i="6"/>
  <c r="R34" i="6"/>
  <c r="Q34" i="6"/>
  <c r="O34" i="6"/>
  <c r="M34" i="6"/>
  <c r="K34" i="6"/>
  <c r="I34" i="6"/>
  <c r="G34" i="6"/>
  <c r="D34" i="6"/>
  <c r="AF33" i="6"/>
  <c r="A33" i="6"/>
  <c r="X33" i="6"/>
  <c r="W33" i="6"/>
  <c r="V33" i="6"/>
  <c r="U33" i="6"/>
  <c r="T33" i="6"/>
  <c r="S33" i="6"/>
  <c r="R33" i="6"/>
  <c r="Q33" i="6"/>
  <c r="O33" i="6"/>
  <c r="M33" i="6"/>
  <c r="K33" i="6"/>
  <c r="I33" i="6"/>
  <c r="G33" i="6"/>
  <c r="D33" i="6"/>
  <c r="AF32" i="6"/>
  <c r="A32" i="6"/>
  <c r="X32" i="6"/>
  <c r="W32" i="6"/>
  <c r="V32" i="6"/>
  <c r="U32" i="6"/>
  <c r="T32" i="6"/>
  <c r="S32" i="6"/>
  <c r="AB32" i="6"/>
  <c r="R32" i="6"/>
  <c r="Q32" i="6"/>
  <c r="O32" i="6"/>
  <c r="M32" i="6"/>
  <c r="K32" i="6"/>
  <c r="I32" i="6"/>
  <c r="G32" i="6"/>
  <c r="D32" i="6"/>
  <c r="AF31" i="6"/>
  <c r="A31" i="6"/>
  <c r="X31" i="6"/>
  <c r="W31" i="6"/>
  <c r="V31" i="6"/>
  <c r="U31" i="6"/>
  <c r="T31" i="6"/>
  <c r="S31" i="6"/>
  <c r="R31" i="6"/>
  <c r="O31" i="6"/>
  <c r="M31" i="6"/>
  <c r="K31" i="6"/>
  <c r="I31" i="6"/>
  <c r="G31" i="6"/>
  <c r="D31" i="6"/>
  <c r="AF30" i="6"/>
  <c r="A30" i="6"/>
  <c r="X30" i="6"/>
  <c r="W30" i="6"/>
  <c r="V30" i="6"/>
  <c r="U30" i="6"/>
  <c r="T30" i="6"/>
  <c r="S30" i="6"/>
  <c r="AB30" i="6"/>
  <c r="R30" i="6"/>
  <c r="Q30" i="6"/>
  <c r="O30" i="6"/>
  <c r="M30" i="6"/>
  <c r="K30" i="6"/>
  <c r="I30" i="6"/>
  <c r="G30" i="6"/>
  <c r="D30" i="6"/>
  <c r="AF29" i="6"/>
  <c r="A29" i="6"/>
  <c r="X29" i="6"/>
  <c r="W29" i="6"/>
  <c r="V29" i="6"/>
  <c r="U29" i="6"/>
  <c r="T29" i="6"/>
  <c r="S29" i="6"/>
  <c r="R29" i="6"/>
  <c r="Q29" i="6"/>
  <c r="O29" i="6"/>
  <c r="M29" i="6"/>
  <c r="K29" i="6"/>
  <c r="I29" i="6"/>
  <c r="G29" i="6"/>
  <c r="D29" i="6"/>
  <c r="AF28" i="6"/>
  <c r="A28" i="6"/>
  <c r="X28" i="6"/>
  <c r="W28" i="6"/>
  <c r="V28" i="6"/>
  <c r="U28" i="6"/>
  <c r="T28" i="6"/>
  <c r="S28" i="6"/>
  <c r="R28" i="6"/>
  <c r="Q28" i="6"/>
  <c r="O28" i="6"/>
  <c r="AD28" i="6"/>
  <c r="D28" i="6"/>
  <c r="AF27" i="6"/>
  <c r="A27" i="6"/>
  <c r="X27" i="6"/>
  <c r="W27" i="6"/>
  <c r="V27" i="6"/>
  <c r="U27" i="6"/>
  <c r="T27" i="6"/>
  <c r="S27" i="6"/>
  <c r="AB27" i="6"/>
  <c r="R27" i="6"/>
  <c r="Q27" i="6"/>
  <c r="O27" i="6"/>
  <c r="M27" i="6"/>
  <c r="K27" i="6"/>
  <c r="I27" i="6"/>
  <c r="G27" i="6"/>
  <c r="D27" i="6"/>
  <c r="AF26" i="6"/>
  <c r="A26" i="6"/>
  <c r="X26" i="6"/>
  <c r="W26" i="6"/>
  <c r="V26" i="6"/>
  <c r="U26" i="6"/>
  <c r="T26" i="6"/>
  <c r="S26" i="6"/>
  <c r="R26" i="6"/>
  <c r="Q26" i="6"/>
  <c r="O26" i="6"/>
  <c r="M26" i="6"/>
  <c r="K26" i="6"/>
  <c r="I26" i="6"/>
  <c r="G26" i="6"/>
  <c r="D26" i="6"/>
  <c r="AF25" i="6"/>
  <c r="A25" i="6"/>
  <c r="X25" i="6"/>
  <c r="W25" i="6"/>
  <c r="V25" i="6"/>
  <c r="U25" i="6"/>
  <c r="T25" i="6"/>
  <c r="S25" i="6"/>
  <c r="AB25" i="6"/>
  <c r="R25" i="6"/>
  <c r="Q25" i="6"/>
  <c r="O25" i="6"/>
  <c r="M25" i="6"/>
  <c r="K25" i="6"/>
  <c r="I25" i="6"/>
  <c r="AD25" i="6"/>
  <c r="E25" i="6"/>
  <c r="G25" i="6"/>
  <c r="D25" i="6"/>
  <c r="AF24" i="6"/>
  <c r="A24" i="6"/>
  <c r="X24" i="6"/>
  <c r="W24" i="6"/>
  <c r="V24" i="6"/>
  <c r="U24" i="6"/>
  <c r="T24" i="6"/>
  <c r="S24" i="6"/>
  <c r="R24" i="6"/>
  <c r="Q24" i="6"/>
  <c r="O24" i="6"/>
  <c r="M24" i="6"/>
  <c r="K24" i="6"/>
  <c r="I24" i="6"/>
  <c r="AD24" i="6"/>
  <c r="E24" i="6"/>
  <c r="G24" i="6"/>
  <c r="D24" i="6"/>
  <c r="AF23" i="6"/>
  <c r="A23" i="6"/>
  <c r="X23" i="6"/>
  <c r="W23" i="6"/>
  <c r="V23" i="6"/>
  <c r="U23" i="6"/>
  <c r="T23" i="6"/>
  <c r="S23" i="6"/>
  <c r="R23" i="6"/>
  <c r="Q23" i="6"/>
  <c r="M23" i="6"/>
  <c r="K23" i="6"/>
  <c r="I23" i="6"/>
  <c r="AD23" i="6"/>
  <c r="E23" i="6"/>
  <c r="G23" i="6"/>
  <c r="D23" i="6"/>
  <c r="AF22" i="6"/>
  <c r="A22" i="6"/>
  <c r="X22" i="6"/>
  <c r="W22" i="6"/>
  <c r="V22" i="6"/>
  <c r="U22" i="6"/>
  <c r="T22" i="6"/>
  <c r="S22" i="6"/>
  <c r="R22" i="6"/>
  <c r="AA22" i="6"/>
  <c r="Q22" i="6"/>
  <c r="M22" i="6"/>
  <c r="K22" i="6"/>
  <c r="I22" i="6"/>
  <c r="G22" i="6"/>
  <c r="D22" i="6"/>
  <c r="AF21" i="6"/>
  <c r="A21" i="6"/>
  <c r="X21" i="6"/>
  <c r="W21" i="6"/>
  <c r="V21" i="6"/>
  <c r="U21" i="6"/>
  <c r="T21" i="6"/>
  <c r="S21" i="6"/>
  <c r="R21" i="6"/>
  <c r="Q21" i="6"/>
  <c r="M21" i="6"/>
  <c r="K21" i="6"/>
  <c r="I21" i="6"/>
  <c r="G21" i="6"/>
  <c r="D21" i="6"/>
  <c r="AF20" i="6"/>
  <c r="A20" i="6"/>
  <c r="X20" i="6"/>
  <c r="W20" i="6"/>
  <c r="V20" i="6"/>
  <c r="U20" i="6"/>
  <c r="T20" i="6"/>
  <c r="S20" i="6"/>
  <c r="R20" i="6"/>
  <c r="Q20" i="6"/>
  <c r="M20" i="6"/>
  <c r="AD20" i="6"/>
  <c r="E20" i="6"/>
  <c r="K20" i="6"/>
  <c r="I20" i="6"/>
  <c r="G20" i="6"/>
  <c r="D20" i="6"/>
  <c r="AF19" i="6"/>
  <c r="A19" i="6"/>
  <c r="X19" i="6"/>
  <c r="W19" i="6"/>
  <c r="V19" i="6"/>
  <c r="U19" i="6"/>
  <c r="T19" i="6"/>
  <c r="S19" i="6"/>
  <c r="R19" i="6"/>
  <c r="Q19" i="6"/>
  <c r="M19" i="6"/>
  <c r="K19" i="6"/>
  <c r="I19" i="6"/>
  <c r="G19" i="6"/>
  <c r="D19" i="6"/>
  <c r="AF18" i="6"/>
  <c r="A18" i="6"/>
  <c r="X18" i="6"/>
  <c r="W18" i="6"/>
  <c r="AB18" i="6"/>
  <c r="V18" i="6"/>
  <c r="U18" i="6"/>
  <c r="T18" i="6"/>
  <c r="S18" i="6"/>
  <c r="R18" i="6"/>
  <c r="Q18" i="6"/>
  <c r="M18" i="6"/>
  <c r="K18" i="6"/>
  <c r="I18" i="6"/>
  <c r="G18" i="6"/>
  <c r="D18" i="6"/>
  <c r="AF17" i="6"/>
  <c r="A17" i="6"/>
  <c r="X17" i="6"/>
  <c r="W17" i="6"/>
  <c r="V17" i="6"/>
  <c r="U17" i="6"/>
  <c r="T17" i="6"/>
  <c r="S17" i="6"/>
  <c r="R17" i="6"/>
  <c r="Q17" i="6"/>
  <c r="M17" i="6"/>
  <c r="K17" i="6"/>
  <c r="I17" i="6"/>
  <c r="G17" i="6"/>
  <c r="D17" i="6"/>
  <c r="AF16" i="6"/>
  <c r="A16" i="6"/>
  <c r="X16" i="6"/>
  <c r="W16" i="6"/>
  <c r="V16" i="6"/>
  <c r="U16" i="6"/>
  <c r="T16" i="6"/>
  <c r="S16" i="6"/>
  <c r="R16" i="6"/>
  <c r="AA16" i="6"/>
  <c r="Q16" i="6"/>
  <c r="M16" i="6"/>
  <c r="K16" i="6"/>
  <c r="I16" i="6"/>
  <c r="G16" i="6"/>
  <c r="D16" i="6"/>
  <c r="X15" i="6"/>
  <c r="W15" i="6"/>
  <c r="U15" i="6"/>
  <c r="T15" i="6"/>
  <c r="S15" i="6"/>
  <c r="R15" i="6"/>
  <c r="Q15" i="6"/>
  <c r="V15" i="6"/>
  <c r="M15" i="6"/>
  <c r="K15" i="6"/>
  <c r="I15" i="6"/>
  <c r="G15" i="6"/>
  <c r="X14" i="6"/>
  <c r="W14" i="6"/>
  <c r="V14" i="6"/>
  <c r="I14" i="6"/>
  <c r="S14" i="6"/>
  <c r="G14" i="6"/>
  <c r="M14" i="6"/>
  <c r="K14" i="6"/>
  <c r="T14" i="6"/>
  <c r="R14" i="6"/>
  <c r="Q14" i="6"/>
  <c r="U14" i="6"/>
  <c r="Q9" i="6"/>
  <c r="W9" i="6"/>
  <c r="V9" i="6"/>
  <c r="M7" i="6"/>
  <c r="U7" i="6"/>
  <c r="K6" i="6"/>
  <c r="T6" i="6"/>
  <c r="I9" i="6"/>
  <c r="AD9" i="6"/>
  <c r="E9" i="6"/>
  <c r="S9" i="6"/>
  <c r="Z9" i="6"/>
  <c r="G9" i="6"/>
  <c r="X9" i="6"/>
  <c r="Q6" i="6"/>
  <c r="W6" i="6"/>
  <c r="M9" i="6"/>
  <c r="U9" i="6"/>
  <c r="K9" i="6"/>
  <c r="I8" i="6"/>
  <c r="S8" i="6"/>
  <c r="G8" i="6"/>
  <c r="R8" i="6"/>
  <c r="X6" i="6"/>
  <c r="X8" i="6"/>
  <c r="Q8" i="6"/>
  <c r="W8" i="6"/>
  <c r="V7" i="6"/>
  <c r="M6" i="6"/>
  <c r="U6" i="6"/>
  <c r="K8" i="6"/>
  <c r="T8" i="6"/>
  <c r="I7" i="6"/>
  <c r="S7" i="6"/>
  <c r="G7" i="6"/>
  <c r="R7" i="6"/>
  <c r="X7" i="6"/>
  <c r="W7" i="6"/>
  <c r="Q7" i="6"/>
  <c r="V8" i="6"/>
  <c r="M8" i="6"/>
  <c r="K7" i="6"/>
  <c r="AD7" i="6"/>
  <c r="E7" i="6"/>
  <c r="I4" i="6"/>
  <c r="G4" i="6"/>
  <c r="R5" i="6"/>
  <c r="X4" i="6"/>
  <c r="V4" i="6"/>
  <c r="Q4" i="6"/>
  <c r="M4" i="6"/>
  <c r="K4" i="6"/>
  <c r="I6" i="6"/>
  <c r="S6" i="6"/>
  <c r="G6" i="6"/>
  <c r="AD6" i="6"/>
  <c r="E6" i="6"/>
  <c r="R6" i="6"/>
  <c r="AB6" i="6"/>
  <c r="X5" i="6"/>
  <c r="V5" i="6"/>
  <c r="Q5" i="6"/>
  <c r="W5" i="6"/>
  <c r="W4" i="6"/>
  <c r="M5" i="6"/>
  <c r="U4" i="6"/>
  <c r="K5" i="6"/>
  <c r="T5" i="6"/>
  <c r="T4" i="6"/>
  <c r="I5" i="6"/>
  <c r="S4" i="6"/>
  <c r="G5" i="6"/>
  <c r="AF52" i="5"/>
  <c r="A52" i="5"/>
  <c r="X52" i="5"/>
  <c r="W52" i="5"/>
  <c r="V52" i="5"/>
  <c r="U52" i="5"/>
  <c r="T52" i="5"/>
  <c r="S52" i="5"/>
  <c r="R52" i="5"/>
  <c r="Q52" i="5"/>
  <c r="O52" i="5"/>
  <c r="M52" i="5"/>
  <c r="K52" i="5"/>
  <c r="I52" i="5"/>
  <c r="D52" i="5"/>
  <c r="AF51" i="5"/>
  <c r="A51" i="5"/>
  <c r="X51" i="5"/>
  <c r="W51" i="5"/>
  <c r="V51" i="5"/>
  <c r="U51" i="5"/>
  <c r="T51" i="5"/>
  <c r="S51" i="5"/>
  <c r="R51" i="5"/>
  <c r="Q51" i="5"/>
  <c r="O51" i="5"/>
  <c r="M51" i="5"/>
  <c r="K51" i="5"/>
  <c r="I51" i="5"/>
  <c r="D51" i="5"/>
  <c r="AF50" i="5"/>
  <c r="A50" i="5"/>
  <c r="X50" i="5"/>
  <c r="W50" i="5"/>
  <c r="V50" i="5"/>
  <c r="U50" i="5"/>
  <c r="T50" i="5"/>
  <c r="S50" i="5"/>
  <c r="R50" i="5"/>
  <c r="Q50" i="5"/>
  <c r="O50" i="5"/>
  <c r="M50" i="5"/>
  <c r="K50" i="5"/>
  <c r="I50" i="5"/>
  <c r="D50" i="5"/>
  <c r="AF49" i="5"/>
  <c r="A49" i="5"/>
  <c r="X49" i="5"/>
  <c r="W49" i="5"/>
  <c r="V49" i="5"/>
  <c r="U49" i="5"/>
  <c r="T49" i="5"/>
  <c r="S49" i="5"/>
  <c r="R49" i="5"/>
  <c r="Q49" i="5"/>
  <c r="O49" i="5"/>
  <c r="M49" i="5"/>
  <c r="K49" i="5"/>
  <c r="I49" i="5"/>
  <c r="D49" i="5"/>
  <c r="AF48" i="5"/>
  <c r="A48" i="5"/>
  <c r="X48" i="5"/>
  <c r="W48" i="5"/>
  <c r="V48" i="5"/>
  <c r="U48" i="5"/>
  <c r="T48" i="5"/>
  <c r="S48" i="5"/>
  <c r="R48" i="5"/>
  <c r="Q48" i="5"/>
  <c r="O48" i="5"/>
  <c r="M48" i="5"/>
  <c r="K48" i="5"/>
  <c r="I48" i="5"/>
  <c r="D48" i="5"/>
  <c r="AF47" i="5"/>
  <c r="A47" i="5"/>
  <c r="X47" i="5"/>
  <c r="W47" i="5"/>
  <c r="V47" i="5"/>
  <c r="U47" i="5"/>
  <c r="T47" i="5"/>
  <c r="S47" i="5"/>
  <c r="R47" i="5"/>
  <c r="Z47" i="5"/>
  <c r="Q47" i="5"/>
  <c r="O47" i="5"/>
  <c r="M47" i="5"/>
  <c r="K47" i="5"/>
  <c r="I47" i="5"/>
  <c r="AD47" i="5"/>
  <c r="E47" i="5"/>
  <c r="D47" i="5"/>
  <c r="AF46" i="5"/>
  <c r="A46" i="5"/>
  <c r="X46" i="5"/>
  <c r="W46" i="5"/>
  <c r="V46" i="5"/>
  <c r="U46" i="5"/>
  <c r="T46" i="5"/>
  <c r="AB46" i="5"/>
  <c r="S46" i="5"/>
  <c r="R46" i="5"/>
  <c r="Q46" i="5"/>
  <c r="O46" i="5"/>
  <c r="M46" i="5"/>
  <c r="K46" i="5"/>
  <c r="I46" i="5"/>
  <c r="D46" i="5"/>
  <c r="AF45" i="5"/>
  <c r="A45" i="5"/>
  <c r="X45" i="5"/>
  <c r="W45" i="5"/>
  <c r="V45" i="5"/>
  <c r="U45" i="5"/>
  <c r="Y45" i="5"/>
  <c r="AC45" i="5"/>
  <c r="AE45" i="5"/>
  <c r="T45" i="5"/>
  <c r="S45" i="5"/>
  <c r="R45" i="5"/>
  <c r="Q45" i="5"/>
  <c r="O45" i="5"/>
  <c r="M45" i="5"/>
  <c r="K45" i="5"/>
  <c r="I45" i="5"/>
  <c r="D45" i="5"/>
  <c r="AF44" i="5"/>
  <c r="A44" i="5"/>
  <c r="X44" i="5"/>
  <c r="W44" i="5"/>
  <c r="V44" i="5"/>
  <c r="U44" i="5"/>
  <c r="T44" i="5"/>
  <c r="S44" i="5"/>
  <c r="R44" i="5"/>
  <c r="Q44" i="5"/>
  <c r="O44" i="5"/>
  <c r="M44" i="5"/>
  <c r="K44" i="5"/>
  <c r="I44" i="5"/>
  <c r="G44" i="5"/>
  <c r="D44" i="5"/>
  <c r="AF43" i="5"/>
  <c r="A43" i="5"/>
  <c r="X43" i="5"/>
  <c r="W43" i="5"/>
  <c r="V43" i="5"/>
  <c r="U43" i="5"/>
  <c r="T43" i="5"/>
  <c r="S43" i="5"/>
  <c r="R43" i="5"/>
  <c r="Q43" i="5"/>
  <c r="O43" i="5"/>
  <c r="M43" i="5"/>
  <c r="K43" i="5"/>
  <c r="I43" i="5"/>
  <c r="G43" i="5"/>
  <c r="AD43" i="5"/>
  <c r="E43" i="5"/>
  <c r="D43" i="5"/>
  <c r="AF42" i="5"/>
  <c r="A42" i="5"/>
  <c r="X42" i="5"/>
  <c r="W42" i="5"/>
  <c r="V42" i="5"/>
  <c r="U42" i="5"/>
  <c r="AA42" i="5"/>
  <c r="T42" i="5"/>
  <c r="S42" i="5"/>
  <c r="R42" i="5"/>
  <c r="Q42" i="5"/>
  <c r="O42" i="5"/>
  <c r="M42" i="5"/>
  <c r="K42" i="5"/>
  <c r="I42" i="5"/>
  <c r="G42" i="5"/>
  <c r="D42" i="5"/>
  <c r="AF41" i="5"/>
  <c r="A41" i="5"/>
  <c r="X41" i="5"/>
  <c r="W41" i="5"/>
  <c r="V41" i="5"/>
  <c r="U41" i="5"/>
  <c r="T41" i="5"/>
  <c r="AA41" i="5"/>
  <c r="S41" i="5"/>
  <c r="R41" i="5"/>
  <c r="Q41" i="5"/>
  <c r="O41" i="5"/>
  <c r="M41" i="5"/>
  <c r="K41" i="5"/>
  <c r="I41" i="5"/>
  <c r="G41" i="5"/>
  <c r="AD41" i="5"/>
  <c r="E41" i="5"/>
  <c r="D41" i="5"/>
  <c r="AF40" i="5"/>
  <c r="A40" i="5"/>
  <c r="X40" i="5"/>
  <c r="W40" i="5"/>
  <c r="V40" i="5"/>
  <c r="U40" i="5"/>
  <c r="T40" i="5"/>
  <c r="S40" i="5"/>
  <c r="AB40" i="5"/>
  <c r="R40" i="5"/>
  <c r="Q40" i="5"/>
  <c r="O40" i="5"/>
  <c r="M40" i="5"/>
  <c r="K40" i="5"/>
  <c r="I40" i="5"/>
  <c r="G40" i="5"/>
  <c r="D40" i="5"/>
  <c r="AF39" i="5"/>
  <c r="A39" i="5"/>
  <c r="X39" i="5"/>
  <c r="W39" i="5"/>
  <c r="V39" i="5"/>
  <c r="U39" i="5"/>
  <c r="T39" i="5"/>
  <c r="S39" i="5"/>
  <c r="R39" i="5"/>
  <c r="Z39" i="5"/>
  <c r="AC39" i="5"/>
  <c r="AE39" i="5"/>
  <c r="Q39" i="5"/>
  <c r="O39" i="5"/>
  <c r="M39" i="5"/>
  <c r="K39" i="5"/>
  <c r="AD39" i="5"/>
  <c r="E39" i="5"/>
  <c r="I39" i="5"/>
  <c r="G39" i="5"/>
  <c r="D39" i="5"/>
  <c r="AF38" i="5"/>
  <c r="A38" i="5"/>
  <c r="X38" i="5"/>
  <c r="W38" i="5"/>
  <c r="V38" i="5"/>
  <c r="U38" i="5"/>
  <c r="T38" i="5"/>
  <c r="S38" i="5"/>
  <c r="R38" i="5"/>
  <c r="Q38" i="5"/>
  <c r="O38" i="5"/>
  <c r="M38" i="5"/>
  <c r="K38" i="5"/>
  <c r="I38" i="5"/>
  <c r="E38" i="5"/>
  <c r="G38" i="5"/>
  <c r="AD38" i="5"/>
  <c r="D38" i="5"/>
  <c r="AF37" i="5"/>
  <c r="A37" i="5"/>
  <c r="X37" i="5"/>
  <c r="W37" i="5"/>
  <c r="V37" i="5"/>
  <c r="U37" i="5"/>
  <c r="AA37" i="5"/>
  <c r="T37" i="5"/>
  <c r="S37" i="5"/>
  <c r="R37" i="5"/>
  <c r="Q37" i="5"/>
  <c r="O37" i="5"/>
  <c r="M37" i="5"/>
  <c r="K37" i="5"/>
  <c r="I37" i="5"/>
  <c r="G37" i="5"/>
  <c r="AD37" i="5"/>
  <c r="E37" i="5"/>
  <c r="D37" i="5"/>
  <c r="AF36" i="5"/>
  <c r="A36" i="5"/>
  <c r="X36" i="5"/>
  <c r="W36" i="5"/>
  <c r="V36" i="5"/>
  <c r="U36" i="5"/>
  <c r="T36" i="5"/>
  <c r="S36" i="5"/>
  <c r="R36" i="5"/>
  <c r="Q36" i="5"/>
  <c r="O36" i="5"/>
  <c r="M36" i="5"/>
  <c r="K36" i="5"/>
  <c r="I36" i="5"/>
  <c r="G36" i="5"/>
  <c r="D36" i="5"/>
  <c r="AF35" i="5"/>
  <c r="A35" i="5"/>
  <c r="X35" i="5"/>
  <c r="W35" i="5"/>
  <c r="V35" i="5"/>
  <c r="U35" i="5"/>
  <c r="T35" i="5"/>
  <c r="S35" i="5"/>
  <c r="R35" i="5"/>
  <c r="Q35" i="5"/>
  <c r="O35" i="5"/>
  <c r="M35" i="5"/>
  <c r="K35" i="5"/>
  <c r="I35" i="5"/>
  <c r="G35" i="5"/>
  <c r="D35" i="5"/>
  <c r="AF34" i="5"/>
  <c r="A34" i="5"/>
  <c r="X34" i="5"/>
  <c r="W34" i="5"/>
  <c r="V34" i="5"/>
  <c r="U34" i="5"/>
  <c r="T34" i="5"/>
  <c r="S34" i="5"/>
  <c r="R34" i="5"/>
  <c r="Q34" i="5"/>
  <c r="O34" i="5"/>
  <c r="M34" i="5"/>
  <c r="K34" i="5"/>
  <c r="I34" i="5"/>
  <c r="G34" i="5"/>
  <c r="D34" i="5"/>
  <c r="AF33" i="5"/>
  <c r="A33" i="5"/>
  <c r="X33" i="5"/>
  <c r="W33" i="5"/>
  <c r="V33" i="5"/>
  <c r="U33" i="5"/>
  <c r="T33" i="5"/>
  <c r="S33" i="5"/>
  <c r="R33" i="5"/>
  <c r="Z33" i="5"/>
  <c r="AC33" i="5"/>
  <c r="AE33" i="5"/>
  <c r="Q33" i="5"/>
  <c r="O33" i="5"/>
  <c r="M33" i="5"/>
  <c r="K33" i="5"/>
  <c r="I33" i="5"/>
  <c r="G33" i="5"/>
  <c r="D33" i="5"/>
  <c r="AF32" i="5"/>
  <c r="A32" i="5"/>
  <c r="X32" i="5"/>
  <c r="W32" i="5"/>
  <c r="V32" i="5"/>
  <c r="U32" i="5"/>
  <c r="T32" i="5"/>
  <c r="S32" i="5"/>
  <c r="R32" i="5"/>
  <c r="Q32" i="5"/>
  <c r="O32" i="5"/>
  <c r="M32" i="5"/>
  <c r="K32" i="5"/>
  <c r="I32" i="5"/>
  <c r="G32" i="5"/>
  <c r="D32" i="5"/>
  <c r="AF31" i="5"/>
  <c r="A31" i="5"/>
  <c r="X31" i="5"/>
  <c r="W31" i="5"/>
  <c r="V31" i="5"/>
  <c r="U31" i="5"/>
  <c r="T31" i="5"/>
  <c r="S31" i="5"/>
  <c r="R31" i="5"/>
  <c r="Q31" i="5"/>
  <c r="O31" i="5"/>
  <c r="M31" i="5"/>
  <c r="K31" i="5"/>
  <c r="I31" i="5"/>
  <c r="AD31" i="5"/>
  <c r="E31" i="5"/>
  <c r="G31" i="5"/>
  <c r="D31" i="5"/>
  <c r="AF30" i="5"/>
  <c r="A30" i="5"/>
  <c r="X30" i="5"/>
  <c r="W30" i="5"/>
  <c r="V30" i="5"/>
  <c r="U30" i="5"/>
  <c r="T30" i="5"/>
  <c r="S30" i="5"/>
  <c r="R30" i="5"/>
  <c r="Q30" i="5"/>
  <c r="O30" i="5"/>
  <c r="M30" i="5"/>
  <c r="K30" i="5"/>
  <c r="I30" i="5"/>
  <c r="G30" i="5"/>
  <c r="D30" i="5"/>
  <c r="AF29" i="5"/>
  <c r="A29" i="5"/>
  <c r="X29" i="5"/>
  <c r="W29" i="5"/>
  <c r="V29" i="5"/>
  <c r="U29" i="5"/>
  <c r="T29" i="5"/>
  <c r="S29" i="5"/>
  <c r="R29" i="5"/>
  <c r="Q29" i="5"/>
  <c r="O29" i="5"/>
  <c r="M29" i="5"/>
  <c r="K29" i="5"/>
  <c r="I29" i="5"/>
  <c r="G29" i="5"/>
  <c r="AD29" i="5"/>
  <c r="E29" i="5"/>
  <c r="D29" i="5"/>
  <c r="AF28" i="5"/>
  <c r="A28" i="5"/>
  <c r="X28" i="5"/>
  <c r="W28" i="5"/>
  <c r="V28" i="5"/>
  <c r="U28" i="5"/>
  <c r="T28" i="5"/>
  <c r="S28" i="5"/>
  <c r="R28" i="5"/>
  <c r="O28" i="5"/>
  <c r="M28" i="5"/>
  <c r="K28" i="5"/>
  <c r="AD28" i="5"/>
  <c r="E28" i="5"/>
  <c r="I28" i="5"/>
  <c r="G28" i="5"/>
  <c r="D28" i="5"/>
  <c r="AF27" i="5"/>
  <c r="A27" i="5"/>
  <c r="X27" i="5"/>
  <c r="W27" i="5"/>
  <c r="V27" i="5"/>
  <c r="U27" i="5"/>
  <c r="T27" i="5"/>
  <c r="S27" i="5"/>
  <c r="R27" i="5"/>
  <c r="Q27" i="5"/>
  <c r="O27" i="5"/>
  <c r="M27" i="5"/>
  <c r="K27" i="5"/>
  <c r="I27" i="5"/>
  <c r="G27" i="5"/>
  <c r="AD27" i="5"/>
  <c r="E27" i="5"/>
  <c r="D27" i="5"/>
  <c r="AF26" i="5"/>
  <c r="A26" i="5"/>
  <c r="X26" i="5"/>
  <c r="W26" i="5"/>
  <c r="V26" i="5"/>
  <c r="U26" i="5"/>
  <c r="T26" i="5"/>
  <c r="S26" i="5"/>
  <c r="R26" i="5"/>
  <c r="Q26" i="5"/>
  <c r="O26" i="5"/>
  <c r="M26" i="5"/>
  <c r="K26" i="5"/>
  <c r="I26" i="5"/>
  <c r="AD26" i="5"/>
  <c r="E26" i="5"/>
  <c r="G26" i="5"/>
  <c r="D26" i="5"/>
  <c r="AF25" i="5"/>
  <c r="A25" i="5"/>
  <c r="X25" i="5"/>
  <c r="W25" i="5"/>
  <c r="V25" i="5"/>
  <c r="U25" i="5"/>
  <c r="T25" i="5"/>
  <c r="S25" i="5"/>
  <c r="R25" i="5"/>
  <c r="Q25" i="5"/>
  <c r="AD25" i="5"/>
  <c r="O25" i="5"/>
  <c r="D25" i="5"/>
  <c r="AF24" i="5"/>
  <c r="A24" i="5"/>
  <c r="X24" i="5"/>
  <c r="W24" i="5"/>
  <c r="V24" i="5"/>
  <c r="U24" i="5"/>
  <c r="T24" i="5"/>
  <c r="S24" i="5"/>
  <c r="R24" i="5"/>
  <c r="Q24" i="5"/>
  <c r="O24" i="5"/>
  <c r="M24" i="5"/>
  <c r="K24" i="5"/>
  <c r="I24" i="5"/>
  <c r="G24" i="5"/>
  <c r="D24" i="5"/>
  <c r="AF23" i="5"/>
  <c r="A23" i="5"/>
  <c r="X23" i="5"/>
  <c r="W23" i="5"/>
  <c r="V23" i="5"/>
  <c r="U23" i="5"/>
  <c r="T23" i="5"/>
  <c r="Y23" i="5"/>
  <c r="S23" i="5"/>
  <c r="R23" i="5"/>
  <c r="Q23" i="5"/>
  <c r="O23" i="5"/>
  <c r="M23" i="5"/>
  <c r="K23" i="5"/>
  <c r="I23" i="5"/>
  <c r="G23" i="5"/>
  <c r="D23" i="5"/>
  <c r="AF22" i="5"/>
  <c r="A22" i="5"/>
  <c r="X22" i="5"/>
  <c r="W22" i="5"/>
  <c r="V22" i="5"/>
  <c r="U22" i="5"/>
  <c r="T22" i="5"/>
  <c r="Y22" i="5"/>
  <c r="S22" i="5"/>
  <c r="R22" i="5"/>
  <c r="Q22" i="5"/>
  <c r="O22" i="5"/>
  <c r="M22" i="5"/>
  <c r="K22" i="5"/>
  <c r="I22" i="5"/>
  <c r="G22" i="5"/>
  <c r="D22" i="5"/>
  <c r="AF21" i="5"/>
  <c r="A21" i="5"/>
  <c r="X21" i="5"/>
  <c r="W21" i="5"/>
  <c r="V21" i="5"/>
  <c r="U21" i="5"/>
  <c r="T21" i="5"/>
  <c r="S21" i="5"/>
  <c r="R21" i="5"/>
  <c r="Q21" i="5"/>
  <c r="O21" i="5"/>
  <c r="M21" i="5"/>
  <c r="K21" i="5"/>
  <c r="I21" i="5"/>
  <c r="G21" i="5"/>
  <c r="D21" i="5"/>
  <c r="AF20" i="5"/>
  <c r="A20" i="5"/>
  <c r="X20" i="5"/>
  <c r="W20" i="5"/>
  <c r="V20" i="5"/>
  <c r="U20" i="5"/>
  <c r="T20" i="5"/>
  <c r="S20" i="5"/>
  <c r="R20" i="5"/>
  <c r="AA20" i="5"/>
  <c r="Q20" i="5"/>
  <c r="O20" i="5"/>
  <c r="M20" i="5"/>
  <c r="K20" i="5"/>
  <c r="I20" i="5"/>
  <c r="G20" i="5"/>
  <c r="D20" i="5"/>
  <c r="AF19" i="5"/>
  <c r="A19" i="5"/>
  <c r="X19" i="5"/>
  <c r="W19" i="5"/>
  <c r="V19" i="5"/>
  <c r="U19" i="5"/>
  <c r="T19" i="5"/>
  <c r="S19" i="5"/>
  <c r="R19" i="5"/>
  <c r="Q19" i="5"/>
  <c r="O19" i="5"/>
  <c r="M19" i="5"/>
  <c r="K19" i="5"/>
  <c r="I19" i="5"/>
  <c r="G19" i="5"/>
  <c r="D19" i="5"/>
  <c r="I11" i="5"/>
  <c r="S11" i="5"/>
  <c r="G11" i="5"/>
  <c r="K11" i="5"/>
  <c r="T11" i="5"/>
  <c r="I4" i="5"/>
  <c r="S4" i="5"/>
  <c r="G4" i="5"/>
  <c r="M11" i="5"/>
  <c r="U11" i="5"/>
  <c r="Q9" i="5"/>
  <c r="W9" i="5"/>
  <c r="I6" i="5"/>
  <c r="S6" i="5"/>
  <c r="G6" i="5"/>
  <c r="X11" i="5"/>
  <c r="Q6" i="5"/>
  <c r="W6" i="5"/>
  <c r="O6" i="5"/>
  <c r="V6" i="5"/>
  <c r="M8" i="5"/>
  <c r="U8" i="5"/>
  <c r="K6" i="5"/>
  <c r="T6" i="5"/>
  <c r="I8" i="5"/>
  <c r="G8" i="5"/>
  <c r="R8" i="5"/>
  <c r="X9" i="5"/>
  <c r="V9" i="5"/>
  <c r="Q11" i="5"/>
  <c r="W11" i="5"/>
  <c r="O11" i="5"/>
  <c r="I9" i="5"/>
  <c r="S9" i="5"/>
  <c r="G9" i="5"/>
  <c r="R9" i="5"/>
  <c r="X8" i="5"/>
  <c r="Q4" i="5"/>
  <c r="W4" i="5"/>
  <c r="O7" i="5"/>
  <c r="V7" i="5"/>
  <c r="V4" i="5"/>
  <c r="M9" i="5"/>
  <c r="K8" i="5"/>
  <c r="X6" i="5"/>
  <c r="Q7" i="5"/>
  <c r="W7" i="5"/>
  <c r="O9" i="5"/>
  <c r="M7" i="5"/>
  <c r="U7" i="5"/>
  <c r="K4" i="5"/>
  <c r="T4" i="5"/>
  <c r="R6" i="5"/>
  <c r="X7" i="5"/>
  <c r="Q8" i="5"/>
  <c r="W8" i="5"/>
  <c r="M6" i="5"/>
  <c r="U6" i="5"/>
  <c r="X4" i="5"/>
  <c r="O8" i="5"/>
  <c r="V8" i="5"/>
  <c r="V11" i="5"/>
  <c r="U9" i="5"/>
  <c r="K9" i="5"/>
  <c r="T9" i="5"/>
  <c r="X5" i="5"/>
  <c r="Q5" i="5"/>
  <c r="W5" i="5"/>
  <c r="O5" i="5"/>
  <c r="M5" i="5"/>
  <c r="K5" i="5"/>
  <c r="T5" i="5"/>
  <c r="I5" i="5"/>
  <c r="S5" i="5"/>
  <c r="G5" i="5"/>
  <c r="R5" i="5"/>
  <c r="AF53" i="4"/>
  <c r="A53" i="4"/>
  <c r="X53" i="4"/>
  <c r="W53" i="4"/>
  <c r="V53" i="4"/>
  <c r="U53" i="4"/>
  <c r="T53" i="4"/>
  <c r="S53" i="4"/>
  <c r="R53" i="4"/>
  <c r="Q53" i="4"/>
  <c r="O53" i="4"/>
  <c r="M53" i="4"/>
  <c r="K53" i="4"/>
  <c r="I53" i="4"/>
  <c r="D53" i="4"/>
  <c r="AF52" i="4"/>
  <c r="A52" i="4"/>
  <c r="X52" i="4"/>
  <c r="W52" i="4"/>
  <c r="V52" i="4"/>
  <c r="U52" i="4"/>
  <c r="T52" i="4"/>
  <c r="S52" i="4"/>
  <c r="R52" i="4"/>
  <c r="Q52" i="4"/>
  <c r="O52" i="4"/>
  <c r="M52" i="4"/>
  <c r="K52" i="4"/>
  <c r="I52" i="4"/>
  <c r="D52" i="4"/>
  <c r="AF51" i="4"/>
  <c r="A51" i="4"/>
  <c r="X51" i="4"/>
  <c r="W51" i="4"/>
  <c r="V51" i="4"/>
  <c r="U51" i="4"/>
  <c r="T51" i="4"/>
  <c r="S51" i="4"/>
  <c r="R51" i="4"/>
  <c r="Q51" i="4"/>
  <c r="O51" i="4"/>
  <c r="M51" i="4"/>
  <c r="K51" i="4"/>
  <c r="I51" i="4"/>
  <c r="D51" i="4"/>
  <c r="AF50" i="4"/>
  <c r="A50" i="4"/>
  <c r="X50" i="4"/>
  <c r="W50" i="4"/>
  <c r="V50" i="4"/>
  <c r="U50" i="4"/>
  <c r="T50" i="4"/>
  <c r="S50" i="4"/>
  <c r="R50" i="4"/>
  <c r="Q50" i="4"/>
  <c r="O50" i="4"/>
  <c r="M50" i="4"/>
  <c r="K50" i="4"/>
  <c r="I50" i="4"/>
  <c r="D50" i="4"/>
  <c r="AF49" i="4"/>
  <c r="A49" i="4"/>
  <c r="X49" i="4"/>
  <c r="W49" i="4"/>
  <c r="V49" i="4"/>
  <c r="U49" i="4"/>
  <c r="T49" i="4"/>
  <c r="S49" i="4"/>
  <c r="R49" i="4"/>
  <c r="Q49" i="4"/>
  <c r="O49" i="4"/>
  <c r="M49" i="4"/>
  <c r="K49" i="4"/>
  <c r="I49" i="4"/>
  <c r="D49" i="4"/>
  <c r="AF48" i="4"/>
  <c r="A48" i="4"/>
  <c r="X48" i="4"/>
  <c r="W48" i="4"/>
  <c r="V48" i="4"/>
  <c r="U48" i="4"/>
  <c r="T48" i="4"/>
  <c r="S48" i="4"/>
  <c r="R48" i="4"/>
  <c r="Q48" i="4"/>
  <c r="O48" i="4"/>
  <c r="M48" i="4"/>
  <c r="K48" i="4"/>
  <c r="I48" i="4"/>
  <c r="D48" i="4"/>
  <c r="AF47" i="4"/>
  <c r="A47" i="4"/>
  <c r="X47" i="4"/>
  <c r="W47" i="4"/>
  <c r="V47" i="4"/>
  <c r="U47" i="4"/>
  <c r="T47" i="4"/>
  <c r="S47" i="4"/>
  <c r="R47" i="4"/>
  <c r="Q47" i="4"/>
  <c r="O47" i="4"/>
  <c r="M47" i="4"/>
  <c r="K47" i="4"/>
  <c r="I47" i="4"/>
  <c r="D47" i="4"/>
  <c r="AF46" i="4"/>
  <c r="A46" i="4"/>
  <c r="X46" i="4"/>
  <c r="W46" i="4"/>
  <c r="V46" i="4"/>
  <c r="U46" i="4"/>
  <c r="T46" i="4"/>
  <c r="S46" i="4"/>
  <c r="R46" i="4"/>
  <c r="Q46" i="4"/>
  <c r="O46" i="4"/>
  <c r="M46" i="4"/>
  <c r="K46" i="4"/>
  <c r="I46" i="4"/>
  <c r="D46" i="4"/>
  <c r="AF45" i="4"/>
  <c r="A45" i="4"/>
  <c r="X45" i="4"/>
  <c r="W45" i="4"/>
  <c r="V45" i="4"/>
  <c r="U45" i="4"/>
  <c r="T45" i="4"/>
  <c r="S45" i="4"/>
  <c r="R45" i="4"/>
  <c r="Q45" i="4"/>
  <c r="O45" i="4"/>
  <c r="M45" i="4"/>
  <c r="K45" i="4"/>
  <c r="I45" i="4"/>
  <c r="G45" i="4"/>
  <c r="D45" i="4"/>
  <c r="AF44" i="4"/>
  <c r="A44" i="4"/>
  <c r="X44" i="4"/>
  <c r="W44" i="4"/>
  <c r="V44" i="4"/>
  <c r="U44" i="4"/>
  <c r="T44" i="4"/>
  <c r="S44" i="4"/>
  <c r="R44" i="4"/>
  <c r="Q44" i="4"/>
  <c r="O44" i="4"/>
  <c r="M44" i="4"/>
  <c r="K44" i="4"/>
  <c r="I44" i="4"/>
  <c r="G44" i="4"/>
  <c r="D44" i="4"/>
  <c r="AF43" i="4"/>
  <c r="A43" i="4"/>
  <c r="X43" i="4"/>
  <c r="W43" i="4"/>
  <c r="V43" i="4"/>
  <c r="U43" i="4"/>
  <c r="T43" i="4"/>
  <c r="S43" i="4"/>
  <c r="R43" i="4"/>
  <c r="Q43" i="4"/>
  <c r="O43" i="4"/>
  <c r="M43" i="4"/>
  <c r="K43" i="4"/>
  <c r="I43" i="4"/>
  <c r="G43" i="4"/>
  <c r="D43" i="4"/>
  <c r="AF42" i="4"/>
  <c r="A42" i="4"/>
  <c r="X42" i="4"/>
  <c r="W42" i="4"/>
  <c r="V42" i="4"/>
  <c r="U42" i="4"/>
  <c r="T42" i="4"/>
  <c r="S42" i="4"/>
  <c r="R42" i="4"/>
  <c r="Q42" i="4"/>
  <c r="O42" i="4"/>
  <c r="M42" i="4"/>
  <c r="K42" i="4"/>
  <c r="I42" i="4"/>
  <c r="G42" i="4"/>
  <c r="D42" i="4"/>
  <c r="AF41" i="4"/>
  <c r="A41" i="4"/>
  <c r="X41" i="4"/>
  <c r="W41" i="4"/>
  <c r="V41" i="4"/>
  <c r="U41" i="4"/>
  <c r="T41" i="4"/>
  <c r="S41" i="4"/>
  <c r="R41" i="4"/>
  <c r="Q41" i="4"/>
  <c r="O41" i="4"/>
  <c r="M41" i="4"/>
  <c r="K41" i="4"/>
  <c r="I41" i="4"/>
  <c r="G41" i="4"/>
  <c r="D41" i="4"/>
  <c r="AF40" i="4"/>
  <c r="A40" i="4"/>
  <c r="X40" i="4"/>
  <c r="W40" i="4"/>
  <c r="V40" i="4"/>
  <c r="U40" i="4"/>
  <c r="T40" i="4"/>
  <c r="S40" i="4"/>
  <c r="R40" i="4"/>
  <c r="Q40" i="4"/>
  <c r="O40" i="4"/>
  <c r="M40" i="4"/>
  <c r="K40" i="4"/>
  <c r="I40" i="4"/>
  <c r="G40" i="4"/>
  <c r="D40" i="4"/>
  <c r="AF39" i="4"/>
  <c r="A39" i="4"/>
  <c r="X39" i="4"/>
  <c r="W39" i="4"/>
  <c r="V39" i="4"/>
  <c r="U39" i="4"/>
  <c r="T39" i="4"/>
  <c r="S39" i="4"/>
  <c r="R39" i="4"/>
  <c r="Q39" i="4"/>
  <c r="O39" i="4"/>
  <c r="M39" i="4"/>
  <c r="K39" i="4"/>
  <c r="I39" i="4"/>
  <c r="G39" i="4"/>
  <c r="D39" i="4"/>
  <c r="AF38" i="4"/>
  <c r="A38" i="4"/>
  <c r="X38" i="4"/>
  <c r="W38" i="4"/>
  <c r="V38" i="4"/>
  <c r="U38" i="4"/>
  <c r="T38" i="4"/>
  <c r="S38" i="4"/>
  <c r="R38" i="4"/>
  <c r="Q38" i="4"/>
  <c r="O38" i="4"/>
  <c r="M38" i="4"/>
  <c r="K38" i="4"/>
  <c r="I38" i="4"/>
  <c r="G38" i="4"/>
  <c r="D38" i="4"/>
  <c r="AF37" i="4"/>
  <c r="A37" i="4"/>
  <c r="X37" i="4"/>
  <c r="W37" i="4"/>
  <c r="V37" i="4"/>
  <c r="U37" i="4"/>
  <c r="T37" i="4"/>
  <c r="S37" i="4"/>
  <c r="R37" i="4"/>
  <c r="Q37" i="4"/>
  <c r="O37" i="4"/>
  <c r="M37" i="4"/>
  <c r="K37" i="4"/>
  <c r="I37" i="4"/>
  <c r="G37" i="4"/>
  <c r="D37" i="4"/>
  <c r="AF36" i="4"/>
  <c r="A36" i="4"/>
  <c r="X36" i="4"/>
  <c r="W36" i="4"/>
  <c r="V36" i="4"/>
  <c r="U36" i="4"/>
  <c r="T36" i="4"/>
  <c r="S36" i="4"/>
  <c r="R36" i="4"/>
  <c r="Q36" i="4"/>
  <c r="O36" i="4"/>
  <c r="M36" i="4"/>
  <c r="K36" i="4"/>
  <c r="I36" i="4"/>
  <c r="G36" i="4"/>
  <c r="D36" i="4"/>
  <c r="AF35" i="4"/>
  <c r="A35" i="4"/>
  <c r="X35" i="4"/>
  <c r="W35" i="4"/>
  <c r="V35" i="4"/>
  <c r="U35" i="4"/>
  <c r="T35" i="4"/>
  <c r="S35" i="4"/>
  <c r="R35" i="4"/>
  <c r="Q35" i="4"/>
  <c r="O35" i="4"/>
  <c r="M35" i="4"/>
  <c r="K35" i="4"/>
  <c r="I35" i="4"/>
  <c r="G35" i="4"/>
  <c r="D35" i="4"/>
  <c r="AF34" i="4"/>
  <c r="A34" i="4"/>
  <c r="X34" i="4"/>
  <c r="W34" i="4"/>
  <c r="V34" i="4"/>
  <c r="U34" i="4"/>
  <c r="T34" i="4"/>
  <c r="S34" i="4"/>
  <c r="R34" i="4"/>
  <c r="Q34" i="4"/>
  <c r="O34" i="4"/>
  <c r="M34" i="4"/>
  <c r="K34" i="4"/>
  <c r="I34" i="4"/>
  <c r="G34" i="4"/>
  <c r="D34" i="4"/>
  <c r="AF33" i="4"/>
  <c r="A33" i="4"/>
  <c r="X33" i="4"/>
  <c r="W33" i="4"/>
  <c r="V33" i="4"/>
  <c r="U33" i="4"/>
  <c r="T33" i="4"/>
  <c r="S33" i="4"/>
  <c r="R33" i="4"/>
  <c r="Q33" i="4"/>
  <c r="O33" i="4"/>
  <c r="M33" i="4"/>
  <c r="K33" i="4"/>
  <c r="I33" i="4"/>
  <c r="G33" i="4"/>
  <c r="D33" i="4"/>
  <c r="AF32" i="4"/>
  <c r="A32" i="4"/>
  <c r="X32" i="4"/>
  <c r="W32" i="4"/>
  <c r="V32" i="4"/>
  <c r="U32" i="4"/>
  <c r="T32" i="4"/>
  <c r="S32" i="4"/>
  <c r="R32" i="4"/>
  <c r="Q32" i="4"/>
  <c r="O32" i="4"/>
  <c r="M32" i="4"/>
  <c r="K32" i="4"/>
  <c r="I32" i="4"/>
  <c r="G32" i="4"/>
  <c r="D32" i="4"/>
  <c r="AF31" i="4"/>
  <c r="A31" i="4"/>
  <c r="X31" i="4"/>
  <c r="W31" i="4"/>
  <c r="V31" i="4"/>
  <c r="U31" i="4"/>
  <c r="T31" i="4"/>
  <c r="S31" i="4"/>
  <c r="R31" i="4"/>
  <c r="Q31" i="4"/>
  <c r="O31" i="4"/>
  <c r="M31" i="4"/>
  <c r="K31" i="4"/>
  <c r="I31" i="4"/>
  <c r="G31" i="4"/>
  <c r="D31" i="4"/>
  <c r="AF30" i="4"/>
  <c r="A30" i="4"/>
  <c r="X30" i="4"/>
  <c r="W30" i="4"/>
  <c r="V30" i="4"/>
  <c r="U30" i="4"/>
  <c r="T30" i="4"/>
  <c r="S30" i="4"/>
  <c r="R30" i="4"/>
  <c r="Q30" i="4"/>
  <c r="O30" i="4"/>
  <c r="M30" i="4"/>
  <c r="K30" i="4"/>
  <c r="I30" i="4"/>
  <c r="G30" i="4"/>
  <c r="D30" i="4"/>
  <c r="AF29" i="4"/>
  <c r="A29" i="4"/>
  <c r="X29" i="4"/>
  <c r="W29" i="4"/>
  <c r="V29" i="4"/>
  <c r="U29" i="4"/>
  <c r="T29" i="4"/>
  <c r="S29" i="4"/>
  <c r="R29" i="4"/>
  <c r="O29" i="4"/>
  <c r="M29" i="4"/>
  <c r="K29" i="4"/>
  <c r="I29" i="4"/>
  <c r="G29" i="4"/>
  <c r="D29" i="4"/>
  <c r="AF28" i="4"/>
  <c r="A28" i="4"/>
  <c r="X28" i="4"/>
  <c r="W28" i="4"/>
  <c r="V28" i="4"/>
  <c r="U28" i="4"/>
  <c r="T28" i="4"/>
  <c r="S28" i="4"/>
  <c r="R28" i="4"/>
  <c r="Q28" i="4"/>
  <c r="O28" i="4"/>
  <c r="M28" i="4"/>
  <c r="K28" i="4"/>
  <c r="I28" i="4"/>
  <c r="G28" i="4"/>
  <c r="D28" i="4"/>
  <c r="AF27" i="4"/>
  <c r="A27" i="4"/>
  <c r="X27" i="4"/>
  <c r="W27" i="4"/>
  <c r="V27" i="4"/>
  <c r="U27" i="4"/>
  <c r="T27" i="4"/>
  <c r="S27" i="4"/>
  <c r="R27" i="4"/>
  <c r="Q27" i="4"/>
  <c r="O27" i="4"/>
  <c r="M27" i="4"/>
  <c r="K27" i="4"/>
  <c r="I27" i="4"/>
  <c r="G27" i="4"/>
  <c r="D27" i="4"/>
  <c r="AF26" i="4"/>
  <c r="A26" i="4"/>
  <c r="X26" i="4"/>
  <c r="W26" i="4"/>
  <c r="V26" i="4"/>
  <c r="U26" i="4"/>
  <c r="T26" i="4"/>
  <c r="S26" i="4"/>
  <c r="R26" i="4"/>
  <c r="Q26" i="4"/>
  <c r="O26" i="4"/>
  <c r="D26" i="4"/>
  <c r="AF25" i="4"/>
  <c r="A25" i="4"/>
  <c r="X25" i="4"/>
  <c r="W25" i="4"/>
  <c r="V25" i="4"/>
  <c r="U25" i="4"/>
  <c r="T25" i="4"/>
  <c r="S25" i="4"/>
  <c r="R25" i="4"/>
  <c r="Q25" i="4"/>
  <c r="O25" i="4"/>
  <c r="M25" i="4"/>
  <c r="K25" i="4"/>
  <c r="I25" i="4"/>
  <c r="G25" i="4"/>
  <c r="D25" i="4"/>
  <c r="AF24" i="4"/>
  <c r="A24" i="4"/>
  <c r="X24" i="4"/>
  <c r="W24" i="4"/>
  <c r="V24" i="4"/>
  <c r="U24" i="4"/>
  <c r="T24" i="4"/>
  <c r="S24" i="4"/>
  <c r="R24" i="4"/>
  <c r="Q24" i="4"/>
  <c r="O24" i="4"/>
  <c r="M24" i="4"/>
  <c r="K24" i="4"/>
  <c r="I24" i="4"/>
  <c r="G24" i="4"/>
  <c r="D24" i="4"/>
  <c r="X22" i="4"/>
  <c r="V22" i="4"/>
  <c r="U22" i="4"/>
  <c r="T22" i="4"/>
  <c r="S22" i="4"/>
  <c r="R22" i="4"/>
  <c r="Q22" i="4"/>
  <c r="W22" i="4"/>
  <c r="O22" i="4"/>
  <c r="M22" i="4"/>
  <c r="K22" i="4"/>
  <c r="I22" i="4"/>
  <c r="G22" i="4"/>
  <c r="X19" i="4"/>
  <c r="W19" i="4"/>
  <c r="T19" i="4"/>
  <c r="S19" i="4"/>
  <c r="R19" i="4"/>
  <c r="Q19" i="4"/>
  <c r="O19" i="4"/>
  <c r="V19" i="4"/>
  <c r="M19" i="4"/>
  <c r="U19" i="4"/>
  <c r="K19" i="4"/>
  <c r="I19" i="4"/>
  <c r="G19" i="4"/>
  <c r="X23" i="4"/>
  <c r="W23" i="4"/>
  <c r="V23" i="4"/>
  <c r="T23" i="4"/>
  <c r="S23" i="4"/>
  <c r="R23" i="4"/>
  <c r="Q23" i="4"/>
  <c r="O23" i="4"/>
  <c r="M23" i="4"/>
  <c r="U23" i="4"/>
  <c r="K23" i="4"/>
  <c r="I23" i="4"/>
  <c r="G23" i="4"/>
  <c r="X21" i="4"/>
  <c r="W21" i="4"/>
  <c r="V21" i="4"/>
  <c r="T21" i="4"/>
  <c r="S21" i="4"/>
  <c r="R21" i="4"/>
  <c r="Q21" i="4"/>
  <c r="O21" i="4"/>
  <c r="M21" i="4"/>
  <c r="U21" i="4"/>
  <c r="K21" i="4"/>
  <c r="I21" i="4"/>
  <c r="G21" i="4"/>
  <c r="X20" i="4"/>
  <c r="W20" i="4"/>
  <c r="V20" i="4"/>
  <c r="T20" i="4"/>
  <c r="S20" i="4"/>
  <c r="R20" i="4"/>
  <c r="Q20" i="4"/>
  <c r="O20" i="4"/>
  <c r="M20" i="4"/>
  <c r="U20" i="4"/>
  <c r="K20" i="4"/>
  <c r="I20" i="4"/>
  <c r="G20" i="4"/>
  <c r="X12" i="4"/>
  <c r="Q12" i="4"/>
  <c r="W12" i="4"/>
  <c r="O12" i="4"/>
  <c r="V12" i="4"/>
  <c r="M12" i="4"/>
  <c r="U12" i="4"/>
  <c r="I5" i="4"/>
  <c r="S5" i="4"/>
  <c r="G5" i="4"/>
  <c r="X15" i="4"/>
  <c r="S15" i="4"/>
  <c r="Q16" i="4"/>
  <c r="W16" i="4"/>
  <c r="O16" i="4"/>
  <c r="V16" i="4"/>
  <c r="M16" i="4"/>
  <c r="K15" i="4"/>
  <c r="T15" i="4"/>
  <c r="Q11" i="4"/>
  <c r="O11" i="4"/>
  <c r="V11" i="4"/>
  <c r="K11" i="4"/>
  <c r="T11" i="4"/>
  <c r="I11" i="4"/>
  <c r="G11" i="4"/>
  <c r="X16" i="4"/>
  <c r="U16" i="4"/>
  <c r="M7" i="4"/>
  <c r="U7" i="4"/>
  <c r="K10" i="4"/>
  <c r="T10" i="4"/>
  <c r="I16" i="4"/>
  <c r="S16" i="4"/>
  <c r="G16" i="4"/>
  <c r="X11" i="4"/>
  <c r="U11" i="4"/>
  <c r="Q15" i="4"/>
  <c r="W15" i="4"/>
  <c r="O15" i="4"/>
  <c r="V15" i="4"/>
  <c r="K12" i="4"/>
  <c r="T12" i="4"/>
  <c r="I7" i="4"/>
  <c r="S7" i="4"/>
  <c r="G7" i="4"/>
  <c r="R7" i="4"/>
  <c r="X13" i="4"/>
  <c r="Q13" i="4"/>
  <c r="W13" i="4"/>
  <c r="O13" i="4"/>
  <c r="V13" i="4"/>
  <c r="M11" i="4"/>
  <c r="K16" i="4"/>
  <c r="T16" i="4"/>
  <c r="R16" i="4"/>
  <c r="M15" i="4"/>
  <c r="U15" i="4"/>
  <c r="I15" i="4"/>
  <c r="G15" i="4"/>
  <c r="R15" i="4"/>
  <c r="M13" i="4"/>
  <c r="U13" i="4"/>
  <c r="K13" i="4"/>
  <c r="T13" i="4"/>
  <c r="I9" i="4"/>
  <c r="S9" i="4"/>
  <c r="G9" i="4"/>
  <c r="R9" i="4"/>
  <c r="X10" i="4"/>
  <c r="Q10" i="4"/>
  <c r="W10" i="4"/>
  <c r="O10" i="4"/>
  <c r="V10" i="4"/>
  <c r="M10" i="4"/>
  <c r="U10" i="4"/>
  <c r="I8" i="4"/>
  <c r="S8" i="4"/>
  <c r="S11" i="4"/>
  <c r="G8" i="4"/>
  <c r="R8" i="4"/>
  <c r="X7" i="4"/>
  <c r="Q7" i="4"/>
  <c r="W7" i="4"/>
  <c r="O7" i="4"/>
  <c r="V7" i="4"/>
  <c r="M9" i="4"/>
  <c r="U9" i="4"/>
  <c r="K5" i="4"/>
  <c r="T5" i="4"/>
  <c r="I12" i="4"/>
  <c r="S12" i="4"/>
  <c r="G12" i="4"/>
  <c r="X9" i="4"/>
  <c r="Q9" i="4"/>
  <c r="W9" i="4"/>
  <c r="O9" i="4"/>
  <c r="V9" i="4"/>
  <c r="M8" i="4"/>
  <c r="K9" i="4"/>
  <c r="T9" i="4"/>
  <c r="I6" i="4"/>
  <c r="S6" i="4"/>
  <c r="G6" i="4"/>
  <c r="R6" i="4"/>
  <c r="R12" i="4"/>
  <c r="X8" i="4"/>
  <c r="Q8" i="4"/>
  <c r="O8" i="4"/>
  <c r="V8" i="4"/>
  <c r="K7" i="4"/>
  <c r="T7" i="4"/>
  <c r="R5" i="4"/>
  <c r="X5" i="4"/>
  <c r="Q5" i="4"/>
  <c r="W5" i="4"/>
  <c r="O5" i="4"/>
  <c r="V5" i="4"/>
  <c r="M6" i="4"/>
  <c r="K8" i="4"/>
  <c r="T8" i="4"/>
  <c r="I13" i="4"/>
  <c r="S13" i="4"/>
  <c r="G13" i="4"/>
  <c r="X6" i="4"/>
  <c r="Q6" i="4"/>
  <c r="W6" i="4"/>
  <c r="O6" i="4"/>
  <c r="V6" i="4"/>
  <c r="M5" i="4"/>
  <c r="U5" i="4"/>
  <c r="K6" i="4"/>
  <c r="T6" i="4"/>
  <c r="I10" i="4"/>
  <c r="S10" i="4"/>
  <c r="G10" i="4"/>
  <c r="R10" i="4"/>
  <c r="D56" i="16"/>
  <c r="I56" i="16"/>
  <c r="AC56" i="16"/>
  <c r="K56" i="16"/>
  <c r="M56" i="16"/>
  <c r="O56" i="16"/>
  <c r="Q56" i="16"/>
  <c r="R56" i="16"/>
  <c r="S56" i="16"/>
  <c r="T56" i="16"/>
  <c r="U56" i="16"/>
  <c r="V56" i="16"/>
  <c r="W56" i="16"/>
  <c r="AE56" i="16"/>
  <c r="A56" i="16"/>
  <c r="D57" i="16"/>
  <c r="I57" i="16"/>
  <c r="K57" i="16"/>
  <c r="M57" i="16"/>
  <c r="O57" i="16"/>
  <c r="Q57" i="16"/>
  <c r="R57" i="16"/>
  <c r="Z57" i="16"/>
  <c r="S57" i="16"/>
  <c r="T57" i="16"/>
  <c r="U57" i="16"/>
  <c r="V57" i="16"/>
  <c r="W57" i="16"/>
  <c r="AE57" i="16"/>
  <c r="A57" i="16"/>
  <c r="D58" i="16"/>
  <c r="I58" i="16"/>
  <c r="K58" i="16"/>
  <c r="M58" i="16"/>
  <c r="O58" i="16"/>
  <c r="Q58" i="16"/>
  <c r="R58" i="16"/>
  <c r="S58" i="16"/>
  <c r="Y58" i="16"/>
  <c r="T58" i="16"/>
  <c r="U58" i="16"/>
  <c r="V58" i="16"/>
  <c r="W58" i="16"/>
  <c r="AE58" i="16"/>
  <c r="A58" i="16"/>
  <c r="D59" i="16"/>
  <c r="I59" i="16"/>
  <c r="K59" i="16"/>
  <c r="M59" i="16"/>
  <c r="O59" i="16"/>
  <c r="Q59" i="16"/>
  <c r="R59" i="16"/>
  <c r="S59" i="16"/>
  <c r="T59" i="16"/>
  <c r="U59" i="16"/>
  <c r="V59" i="16"/>
  <c r="W59" i="16"/>
  <c r="AE59" i="16"/>
  <c r="A59" i="16"/>
  <c r="D60" i="16"/>
  <c r="I60" i="16"/>
  <c r="K60" i="16"/>
  <c r="M60" i="16"/>
  <c r="O60" i="16"/>
  <c r="Q60" i="16"/>
  <c r="R60" i="16"/>
  <c r="S60" i="16"/>
  <c r="T60" i="16"/>
  <c r="U60" i="16"/>
  <c r="V60" i="16"/>
  <c r="W60" i="16"/>
  <c r="AE60" i="16"/>
  <c r="A60" i="16"/>
  <c r="D61" i="16"/>
  <c r="I61" i="16"/>
  <c r="K61" i="16"/>
  <c r="M61" i="16"/>
  <c r="O61" i="16"/>
  <c r="Q61" i="16"/>
  <c r="R61" i="16"/>
  <c r="AA61" i="16"/>
  <c r="S61" i="16"/>
  <c r="T61" i="16"/>
  <c r="U61" i="16"/>
  <c r="V61" i="16"/>
  <c r="W61" i="16"/>
  <c r="AE61" i="16"/>
  <c r="A61" i="16"/>
  <c r="D62" i="16"/>
  <c r="I62" i="16"/>
  <c r="AC62" i="16"/>
  <c r="K62" i="16"/>
  <c r="M62" i="16"/>
  <c r="O62" i="16"/>
  <c r="Q62" i="16"/>
  <c r="R62" i="16"/>
  <c r="S62" i="16"/>
  <c r="T62" i="16"/>
  <c r="U62" i="16"/>
  <c r="V62" i="16"/>
  <c r="W62" i="16"/>
  <c r="AE62" i="16"/>
  <c r="A62" i="16"/>
  <c r="D63" i="16"/>
  <c r="I63" i="16"/>
  <c r="K63" i="16"/>
  <c r="M63" i="16"/>
  <c r="O63" i="16"/>
  <c r="Q63" i="16"/>
  <c r="R63" i="16"/>
  <c r="S63" i="16"/>
  <c r="T63" i="16"/>
  <c r="U63" i="16"/>
  <c r="V63" i="16"/>
  <c r="Y63" i="16"/>
  <c r="W63" i="16"/>
  <c r="AE63" i="16"/>
  <c r="A63" i="16"/>
  <c r="D64" i="16"/>
  <c r="I64" i="16"/>
  <c r="K64" i="16"/>
  <c r="M64" i="16"/>
  <c r="O64" i="16"/>
  <c r="Q64" i="16"/>
  <c r="AC64" i="16"/>
  <c r="E64" i="16"/>
  <c r="R64" i="16"/>
  <c r="S64" i="16"/>
  <c r="T64" i="16"/>
  <c r="U64" i="16"/>
  <c r="V64" i="16"/>
  <c r="W64" i="16"/>
  <c r="AE64" i="16"/>
  <c r="A64" i="16"/>
  <c r="D65" i="16"/>
  <c r="I65" i="16"/>
  <c r="K65" i="16"/>
  <c r="M65" i="16"/>
  <c r="O65" i="16"/>
  <c r="Q65" i="16"/>
  <c r="R65" i="16"/>
  <c r="S65" i="16"/>
  <c r="T65" i="16"/>
  <c r="U65" i="16"/>
  <c r="V65" i="16"/>
  <c r="W65" i="16"/>
  <c r="AE65" i="16"/>
  <c r="A65" i="16"/>
  <c r="D66" i="16"/>
  <c r="I66" i="16"/>
  <c r="AC66" i="16"/>
  <c r="E66" i="16"/>
  <c r="K66" i="16"/>
  <c r="M66" i="16"/>
  <c r="O66" i="16"/>
  <c r="Q66" i="16"/>
  <c r="R66" i="16"/>
  <c r="S66" i="16"/>
  <c r="T66" i="16"/>
  <c r="U66" i="16"/>
  <c r="V66" i="16"/>
  <c r="W66" i="16"/>
  <c r="AE66" i="16"/>
  <c r="A66" i="16"/>
  <c r="D67" i="16"/>
  <c r="I67" i="16"/>
  <c r="K67" i="16"/>
  <c r="M67" i="16"/>
  <c r="O67" i="16"/>
  <c r="Q67" i="16"/>
  <c r="R67" i="16"/>
  <c r="S67" i="16"/>
  <c r="T67" i="16"/>
  <c r="U67" i="16"/>
  <c r="V67" i="16"/>
  <c r="Y67" i="16"/>
  <c r="W67" i="16"/>
  <c r="AE67" i="16"/>
  <c r="A67" i="16"/>
  <c r="D68" i="16"/>
  <c r="I68" i="16"/>
  <c r="K68" i="16"/>
  <c r="AC68" i="16"/>
  <c r="E68" i="16"/>
  <c r="M68" i="16"/>
  <c r="O68" i="16"/>
  <c r="Q68" i="16"/>
  <c r="R68" i="16"/>
  <c r="S68" i="16"/>
  <c r="T68" i="16"/>
  <c r="U68" i="16"/>
  <c r="V68" i="16"/>
  <c r="W68" i="16"/>
  <c r="AE68" i="16"/>
  <c r="A68" i="16"/>
  <c r="D69" i="16"/>
  <c r="I69" i="16"/>
  <c r="K69" i="16"/>
  <c r="M69" i="16"/>
  <c r="AC69" i="16"/>
  <c r="E69" i="16"/>
  <c r="O69" i="16"/>
  <c r="Q69" i="16"/>
  <c r="R69" i="16"/>
  <c r="S69" i="16"/>
  <c r="T69" i="16"/>
  <c r="U69" i="16"/>
  <c r="V69" i="16"/>
  <c r="W69" i="16"/>
  <c r="AE69" i="16"/>
  <c r="A69" i="16"/>
  <c r="D70" i="16"/>
  <c r="I70" i="16"/>
  <c r="K70" i="16"/>
  <c r="M70" i="16"/>
  <c r="O70" i="16"/>
  <c r="Q70" i="16"/>
  <c r="R70" i="16"/>
  <c r="S70" i="16"/>
  <c r="T70" i="16"/>
  <c r="U70" i="16"/>
  <c r="V70" i="16"/>
  <c r="W70" i="16"/>
  <c r="AE70" i="16"/>
  <c r="A70" i="16"/>
  <c r="D71" i="16"/>
  <c r="I71" i="16"/>
  <c r="K71" i="16"/>
  <c r="M71" i="16"/>
  <c r="O71" i="16"/>
  <c r="Q71" i="16"/>
  <c r="R71" i="16"/>
  <c r="S71" i="16"/>
  <c r="Y71" i="16"/>
  <c r="T71" i="16"/>
  <c r="U71" i="16"/>
  <c r="V71" i="16"/>
  <c r="W71" i="16"/>
  <c r="AE71" i="16"/>
  <c r="A71" i="16"/>
  <c r="D72" i="16"/>
  <c r="I72" i="16"/>
  <c r="K72" i="16"/>
  <c r="M72" i="16"/>
  <c r="O72" i="16"/>
  <c r="Q72" i="16"/>
  <c r="R72" i="16"/>
  <c r="S72" i="16"/>
  <c r="T72" i="16"/>
  <c r="U72" i="16"/>
  <c r="V72" i="16"/>
  <c r="W72" i="16"/>
  <c r="X72" i="16"/>
  <c r="AE72" i="16"/>
  <c r="A72" i="16"/>
  <c r="D73" i="16"/>
  <c r="I73" i="16"/>
  <c r="K73" i="16"/>
  <c r="M73" i="16"/>
  <c r="O73" i="16"/>
  <c r="Q73" i="16"/>
  <c r="R73" i="16"/>
  <c r="S73" i="16"/>
  <c r="T73" i="16"/>
  <c r="U73" i="16"/>
  <c r="V73" i="16"/>
  <c r="W73" i="16"/>
  <c r="AE73" i="16"/>
  <c r="A73" i="16"/>
  <c r="D74" i="16"/>
  <c r="I74" i="16"/>
  <c r="K74" i="16"/>
  <c r="M74" i="16"/>
  <c r="O74" i="16"/>
  <c r="Q74" i="16"/>
  <c r="R74" i="16"/>
  <c r="S74" i="16"/>
  <c r="AA74" i="16"/>
  <c r="T74" i="16"/>
  <c r="U74" i="16"/>
  <c r="V74" i="16"/>
  <c r="W74" i="16"/>
  <c r="AE74" i="16"/>
  <c r="A74" i="16"/>
  <c r="D75" i="16"/>
  <c r="I75" i="16"/>
  <c r="K75" i="16"/>
  <c r="M75" i="16"/>
  <c r="O75" i="16"/>
  <c r="Q75" i="16"/>
  <c r="R75" i="16"/>
  <c r="S75" i="16"/>
  <c r="T75" i="16"/>
  <c r="U75" i="16"/>
  <c r="V75" i="16"/>
  <c r="W75" i="16"/>
  <c r="AE75" i="16"/>
  <c r="A75" i="16"/>
  <c r="D76" i="16"/>
  <c r="I76" i="16"/>
  <c r="K76" i="16"/>
  <c r="M76" i="16"/>
  <c r="O76" i="16"/>
  <c r="Q76" i="16"/>
  <c r="R76" i="16"/>
  <c r="S76" i="16"/>
  <c r="T76" i="16"/>
  <c r="U76" i="16"/>
  <c r="V76" i="16"/>
  <c r="W76" i="16"/>
  <c r="AE76" i="16"/>
  <c r="A76" i="16"/>
  <c r="D77" i="16"/>
  <c r="I77" i="16"/>
  <c r="K77" i="16"/>
  <c r="M77" i="16"/>
  <c r="O77" i="16"/>
  <c r="Q77" i="16"/>
  <c r="R77" i="16"/>
  <c r="Y77" i="16"/>
  <c r="S77" i="16"/>
  <c r="T77" i="16"/>
  <c r="U77" i="16"/>
  <c r="V77" i="16"/>
  <c r="W77" i="16"/>
  <c r="AE77" i="16"/>
  <c r="A77" i="16"/>
  <c r="D78" i="16"/>
  <c r="I78" i="16"/>
  <c r="K78" i="16"/>
  <c r="M78" i="16"/>
  <c r="O78" i="16"/>
  <c r="Q78" i="16"/>
  <c r="R78" i="16"/>
  <c r="S78" i="16"/>
  <c r="T78" i="16"/>
  <c r="U78" i="16"/>
  <c r="AA78" i="16"/>
  <c r="V78" i="16"/>
  <c r="W78" i="16"/>
  <c r="AE78" i="16"/>
  <c r="A78" i="16"/>
  <c r="D79" i="16"/>
  <c r="I79" i="16"/>
  <c r="K79" i="16"/>
  <c r="M79" i="16"/>
  <c r="O79" i="16"/>
  <c r="Q79" i="16"/>
  <c r="R79" i="16"/>
  <c r="S79" i="16"/>
  <c r="T79" i="16"/>
  <c r="U79" i="16"/>
  <c r="V79" i="16"/>
  <c r="W79" i="16"/>
  <c r="AE79" i="16"/>
  <c r="A79" i="16"/>
  <c r="D80" i="16"/>
  <c r="I80" i="16"/>
  <c r="K80" i="16"/>
  <c r="M80" i="16"/>
  <c r="O80" i="16"/>
  <c r="Q80" i="16"/>
  <c r="R80" i="16"/>
  <c r="S80" i="16"/>
  <c r="T80" i="16"/>
  <c r="U80" i="16"/>
  <c r="V80" i="16"/>
  <c r="AA80" i="16"/>
  <c r="W80" i="16"/>
  <c r="AE80" i="16"/>
  <c r="A80" i="16"/>
  <c r="D81" i="16"/>
  <c r="I81" i="16"/>
  <c r="K81" i="16"/>
  <c r="M81" i="16"/>
  <c r="O81" i="16"/>
  <c r="Q81" i="16"/>
  <c r="AC81" i="16"/>
  <c r="E81" i="16"/>
  <c r="R81" i="16"/>
  <c r="S81" i="16"/>
  <c r="T81" i="16"/>
  <c r="U81" i="16"/>
  <c r="V81" i="16"/>
  <c r="W81" i="16"/>
  <c r="AE81" i="16"/>
  <c r="A81" i="16"/>
  <c r="D82" i="16"/>
  <c r="I82" i="16"/>
  <c r="K82" i="16"/>
  <c r="AC82" i="16"/>
  <c r="E82" i="16"/>
  <c r="M82" i="16"/>
  <c r="O82" i="16"/>
  <c r="Q82" i="16"/>
  <c r="R82" i="16"/>
  <c r="S82" i="16"/>
  <c r="T82" i="16"/>
  <c r="X82" i="16"/>
  <c r="U82" i="16"/>
  <c r="V82" i="16"/>
  <c r="W82" i="16"/>
  <c r="AE82" i="16"/>
  <c r="A82" i="16"/>
  <c r="D83" i="16"/>
  <c r="I83" i="16"/>
  <c r="K83" i="16"/>
  <c r="M83" i="16"/>
  <c r="O83" i="16"/>
  <c r="Q83" i="16"/>
  <c r="R83" i="16"/>
  <c r="S83" i="16"/>
  <c r="T83" i="16"/>
  <c r="U83" i="16"/>
  <c r="V83" i="16"/>
  <c r="W83" i="16"/>
  <c r="AE83" i="16"/>
  <c r="A83" i="16"/>
  <c r="D84" i="16"/>
  <c r="I84" i="16"/>
  <c r="K84" i="16"/>
  <c r="M84" i="16"/>
  <c r="O84" i="16"/>
  <c r="Q84" i="16"/>
  <c r="R84" i="16"/>
  <c r="S84" i="16"/>
  <c r="T84" i="16"/>
  <c r="U84" i="16"/>
  <c r="V84" i="16"/>
  <c r="AA84" i="16"/>
  <c r="W84" i="16"/>
  <c r="AE84" i="16"/>
  <c r="A84" i="16"/>
  <c r="D85" i="16"/>
  <c r="I85" i="16"/>
  <c r="K85" i="16"/>
  <c r="M85" i="16"/>
  <c r="O85" i="16"/>
  <c r="Q85" i="16"/>
  <c r="R85" i="16"/>
  <c r="S85" i="16"/>
  <c r="T85" i="16"/>
  <c r="U85" i="16"/>
  <c r="V85" i="16"/>
  <c r="W85" i="16"/>
  <c r="AE85" i="16"/>
  <c r="A85" i="16"/>
  <c r="D86" i="16"/>
  <c r="I86" i="16"/>
  <c r="K86" i="16"/>
  <c r="M86" i="16"/>
  <c r="O86" i="16"/>
  <c r="Q86" i="16"/>
  <c r="R86" i="16"/>
  <c r="S86" i="16"/>
  <c r="T86" i="16"/>
  <c r="U86" i="16"/>
  <c r="V86" i="16"/>
  <c r="W86" i="16"/>
  <c r="AE86" i="16"/>
  <c r="A86" i="16"/>
  <c r="D87" i="16"/>
  <c r="I87" i="16"/>
  <c r="AC87" i="16"/>
  <c r="K87" i="16"/>
  <c r="M87" i="16"/>
  <c r="O87" i="16"/>
  <c r="Q87" i="16"/>
  <c r="R87" i="16"/>
  <c r="S87" i="16"/>
  <c r="T87" i="16"/>
  <c r="U87" i="16"/>
  <c r="Y87" i="16"/>
  <c r="V87" i="16"/>
  <c r="W87" i="16"/>
  <c r="AE87" i="16"/>
  <c r="A87" i="16"/>
  <c r="D88" i="16"/>
  <c r="I88" i="16"/>
  <c r="K88" i="16"/>
  <c r="M88" i="16"/>
  <c r="O88" i="16"/>
  <c r="Q88" i="16"/>
  <c r="R88" i="16"/>
  <c r="S88" i="16"/>
  <c r="T88" i="16"/>
  <c r="U88" i="16"/>
  <c r="V88" i="16"/>
  <c r="W88" i="16"/>
  <c r="AE88" i="16"/>
  <c r="A88" i="16"/>
  <c r="D89" i="16"/>
  <c r="I89" i="16"/>
  <c r="AC89" i="16"/>
  <c r="E89" i="16"/>
  <c r="K89" i="16"/>
  <c r="M89" i="16"/>
  <c r="O89" i="16"/>
  <c r="Q89" i="16"/>
  <c r="R89" i="16"/>
  <c r="S89" i="16"/>
  <c r="T89" i="16"/>
  <c r="U89" i="16"/>
  <c r="V89" i="16"/>
  <c r="W89" i="16"/>
  <c r="AE89" i="16"/>
  <c r="A89" i="16"/>
  <c r="D90" i="16"/>
  <c r="I90" i="16"/>
  <c r="AC90" i="16"/>
  <c r="E90" i="16"/>
  <c r="K90" i="16"/>
  <c r="M90" i="16"/>
  <c r="O90" i="16"/>
  <c r="Q90" i="16"/>
  <c r="R90" i="16"/>
  <c r="S90" i="16"/>
  <c r="T90" i="16"/>
  <c r="U90" i="16"/>
  <c r="V90" i="16"/>
  <c r="W90" i="16"/>
  <c r="AE90" i="16"/>
  <c r="A90" i="16"/>
  <c r="D91" i="16"/>
  <c r="I91" i="16"/>
  <c r="K91" i="16"/>
  <c r="M91" i="16"/>
  <c r="O91" i="16"/>
  <c r="Q91" i="16"/>
  <c r="R91" i="16"/>
  <c r="S91" i="16"/>
  <c r="T91" i="16"/>
  <c r="U91" i="16"/>
  <c r="V91" i="16"/>
  <c r="W91" i="16"/>
  <c r="Y91" i="16"/>
  <c r="AE91" i="16"/>
  <c r="A91" i="16"/>
  <c r="D92" i="16"/>
  <c r="I92" i="16"/>
  <c r="K92" i="16"/>
  <c r="M92" i="16"/>
  <c r="O92" i="16"/>
  <c r="Q92" i="16"/>
  <c r="AC92" i="16"/>
  <c r="R92" i="16"/>
  <c r="S92" i="16"/>
  <c r="T92" i="16"/>
  <c r="U92" i="16"/>
  <c r="V92" i="16"/>
  <c r="W92" i="16"/>
  <c r="AE92" i="16"/>
  <c r="A92" i="16"/>
  <c r="D93" i="16"/>
  <c r="I93" i="16"/>
  <c r="K93" i="16"/>
  <c r="M93" i="16"/>
  <c r="O93" i="16"/>
  <c r="Q93" i="16"/>
  <c r="R93" i="16"/>
  <c r="Z93" i="16"/>
  <c r="AB93" i="16"/>
  <c r="AD93" i="16"/>
  <c r="S93" i="16"/>
  <c r="T93" i="16"/>
  <c r="U93" i="16"/>
  <c r="V93" i="16"/>
  <c r="W93" i="16"/>
  <c r="AE93" i="16"/>
  <c r="A93" i="16"/>
  <c r="D94" i="16"/>
  <c r="I94" i="16"/>
  <c r="K94" i="16"/>
  <c r="M94" i="16"/>
  <c r="O94" i="16"/>
  <c r="Q94" i="16"/>
  <c r="R94" i="16"/>
  <c r="S94" i="16"/>
  <c r="T94" i="16"/>
  <c r="U94" i="16"/>
  <c r="V94" i="16"/>
  <c r="W94" i="16"/>
  <c r="AE94" i="16"/>
  <c r="A94" i="16"/>
  <c r="D95" i="16"/>
  <c r="I95" i="16"/>
  <c r="K95" i="16"/>
  <c r="M95" i="16"/>
  <c r="O95" i="16"/>
  <c r="Q95" i="16"/>
  <c r="R95" i="16"/>
  <c r="S95" i="16"/>
  <c r="T95" i="16"/>
  <c r="U95" i="16"/>
  <c r="V95" i="16"/>
  <c r="W95" i="16"/>
  <c r="AE95" i="16"/>
  <c r="A95" i="16"/>
  <c r="D96" i="16"/>
  <c r="I96" i="16"/>
  <c r="K96" i="16"/>
  <c r="M96" i="16"/>
  <c r="O96" i="16"/>
  <c r="Q96" i="16"/>
  <c r="R96" i="16"/>
  <c r="S96" i="16"/>
  <c r="T96" i="16"/>
  <c r="U96" i="16"/>
  <c r="V96" i="16"/>
  <c r="W96" i="16"/>
  <c r="AE96" i="16"/>
  <c r="A96" i="16"/>
  <c r="D97" i="16"/>
  <c r="I97" i="16"/>
  <c r="K97" i="16"/>
  <c r="M97" i="16"/>
  <c r="O97" i="16"/>
  <c r="Q97" i="16"/>
  <c r="R97" i="16"/>
  <c r="S97" i="16"/>
  <c r="T97" i="16"/>
  <c r="U97" i="16"/>
  <c r="V97" i="16"/>
  <c r="W97" i="16"/>
  <c r="AE97" i="16"/>
  <c r="A97" i="16"/>
  <c r="D52" i="15"/>
  <c r="I52" i="15"/>
  <c r="K52" i="15"/>
  <c r="M52" i="15"/>
  <c r="O52" i="15"/>
  <c r="Q52" i="15"/>
  <c r="R52" i="15"/>
  <c r="S52" i="15"/>
  <c r="T52" i="15"/>
  <c r="U52" i="15"/>
  <c r="V52" i="15"/>
  <c r="W52" i="15"/>
  <c r="AE52" i="15"/>
  <c r="A52" i="15"/>
  <c r="D53" i="15"/>
  <c r="I53" i="15"/>
  <c r="K53" i="15"/>
  <c r="M53" i="15"/>
  <c r="O53" i="15"/>
  <c r="Q53" i="15"/>
  <c r="R53" i="15"/>
  <c r="S53" i="15"/>
  <c r="T53" i="15"/>
  <c r="U53" i="15"/>
  <c r="V53" i="15"/>
  <c r="W53" i="15"/>
  <c r="AE53" i="15"/>
  <c r="A53" i="15"/>
  <c r="D54" i="15"/>
  <c r="I54" i="15"/>
  <c r="K54" i="15"/>
  <c r="M54" i="15"/>
  <c r="O54" i="15"/>
  <c r="Q54" i="15"/>
  <c r="R54" i="15"/>
  <c r="S54" i="15"/>
  <c r="T54" i="15"/>
  <c r="U54" i="15"/>
  <c r="V54" i="15"/>
  <c r="W54" i="15"/>
  <c r="AE54" i="15"/>
  <c r="A54" i="15"/>
  <c r="D55" i="15"/>
  <c r="I55" i="15"/>
  <c r="K55" i="15"/>
  <c r="M55" i="15"/>
  <c r="O55" i="15"/>
  <c r="Q55" i="15"/>
  <c r="R55" i="15"/>
  <c r="S55" i="15"/>
  <c r="T55" i="15"/>
  <c r="U55" i="15"/>
  <c r="V55" i="15"/>
  <c r="W55" i="15"/>
  <c r="AE55" i="15"/>
  <c r="A55" i="15"/>
  <c r="D56" i="15"/>
  <c r="I56" i="15"/>
  <c r="K56" i="15"/>
  <c r="M56" i="15"/>
  <c r="O56" i="15"/>
  <c r="Q56" i="15"/>
  <c r="R56" i="15"/>
  <c r="S56" i="15"/>
  <c r="T56" i="15"/>
  <c r="U56" i="15"/>
  <c r="V56" i="15"/>
  <c r="W56" i="15"/>
  <c r="AE56" i="15"/>
  <c r="A56" i="15"/>
  <c r="D57" i="15"/>
  <c r="I57" i="15"/>
  <c r="AC57" i="15"/>
  <c r="E57" i="15"/>
  <c r="K57" i="15"/>
  <c r="M57" i="15"/>
  <c r="O57" i="15"/>
  <c r="Q57" i="15"/>
  <c r="R57" i="15"/>
  <c r="S57" i="15"/>
  <c r="T57" i="15"/>
  <c r="U57" i="15"/>
  <c r="V57" i="15"/>
  <c r="W57" i="15"/>
  <c r="AE57" i="15"/>
  <c r="A57" i="15"/>
  <c r="D58" i="15"/>
  <c r="I58" i="15"/>
  <c r="K58" i="15"/>
  <c r="M58" i="15"/>
  <c r="O58" i="15"/>
  <c r="AC58" i="15"/>
  <c r="E58" i="15"/>
  <c r="Q58" i="15"/>
  <c r="R58" i="15"/>
  <c r="S58" i="15"/>
  <c r="T58" i="15"/>
  <c r="U58" i="15"/>
  <c r="V58" i="15"/>
  <c r="W58" i="15"/>
  <c r="AE58" i="15"/>
  <c r="A58" i="15"/>
  <c r="D59" i="15"/>
  <c r="I59" i="15"/>
  <c r="K59" i="15"/>
  <c r="M59" i="15"/>
  <c r="O59" i="15"/>
  <c r="Q59" i="15"/>
  <c r="R59" i="15"/>
  <c r="S59" i="15"/>
  <c r="T59" i="15"/>
  <c r="U59" i="15"/>
  <c r="V59" i="15"/>
  <c r="W59" i="15"/>
  <c r="AE59" i="15"/>
  <c r="A59" i="15"/>
  <c r="D60" i="15"/>
  <c r="I60" i="15"/>
  <c r="K60" i="15"/>
  <c r="M60" i="15"/>
  <c r="O60" i="15"/>
  <c r="Q60" i="15"/>
  <c r="R60" i="15"/>
  <c r="S60" i="15"/>
  <c r="T60" i="15"/>
  <c r="U60" i="15"/>
  <c r="V60" i="15"/>
  <c r="W60" i="15"/>
  <c r="AE60" i="15"/>
  <c r="A60" i="15"/>
  <c r="D61" i="15"/>
  <c r="I61" i="15"/>
  <c r="K61" i="15"/>
  <c r="M61" i="15"/>
  <c r="O61" i="15"/>
  <c r="Q61" i="15"/>
  <c r="R61" i="15"/>
  <c r="S61" i="15"/>
  <c r="T61" i="15"/>
  <c r="U61" i="15"/>
  <c r="V61" i="15"/>
  <c r="W61" i="15"/>
  <c r="AE61" i="15"/>
  <c r="A61" i="15"/>
  <c r="D62" i="15"/>
  <c r="I62" i="15"/>
  <c r="K62" i="15"/>
  <c r="M62" i="15"/>
  <c r="O62" i="15"/>
  <c r="Q62" i="15"/>
  <c r="R62" i="15"/>
  <c r="S62" i="15"/>
  <c r="T62" i="15"/>
  <c r="U62" i="15"/>
  <c r="V62" i="15"/>
  <c r="W62" i="15"/>
  <c r="AE62" i="15"/>
  <c r="A62" i="15"/>
  <c r="D63" i="15"/>
  <c r="I63" i="15"/>
  <c r="K63" i="15"/>
  <c r="M63" i="15"/>
  <c r="O63" i="15"/>
  <c r="Q63" i="15"/>
  <c r="R63" i="15"/>
  <c r="S63" i="15"/>
  <c r="T63" i="15"/>
  <c r="U63" i="15"/>
  <c r="V63" i="15"/>
  <c r="W63" i="15"/>
  <c r="AE63" i="15"/>
  <c r="A63" i="15"/>
  <c r="D64" i="15"/>
  <c r="I64" i="15"/>
  <c r="K64" i="15"/>
  <c r="M64" i="15"/>
  <c r="O64" i="15"/>
  <c r="Q64" i="15"/>
  <c r="R64" i="15"/>
  <c r="S64" i="15"/>
  <c r="T64" i="15"/>
  <c r="U64" i="15"/>
  <c r="V64" i="15"/>
  <c r="W64" i="15"/>
  <c r="AE64" i="15"/>
  <c r="A64" i="15"/>
  <c r="D65" i="15"/>
  <c r="I65" i="15"/>
  <c r="AC65" i="15"/>
  <c r="E65" i="15"/>
  <c r="K65" i="15"/>
  <c r="M65" i="15"/>
  <c r="O65" i="15"/>
  <c r="Q65" i="15"/>
  <c r="R65" i="15"/>
  <c r="S65" i="15"/>
  <c r="T65" i="15"/>
  <c r="U65" i="15"/>
  <c r="V65" i="15"/>
  <c r="W65" i="15"/>
  <c r="AE65" i="15"/>
  <c r="A65" i="15"/>
  <c r="D66" i="15"/>
  <c r="I66" i="15"/>
  <c r="K66" i="15"/>
  <c r="M66" i="15"/>
  <c r="O66" i="15"/>
  <c r="AC66" i="15"/>
  <c r="E66" i="15"/>
  <c r="Q66" i="15"/>
  <c r="R66" i="15"/>
  <c r="S66" i="15"/>
  <c r="T66" i="15"/>
  <c r="U66" i="15"/>
  <c r="V66" i="15"/>
  <c r="W66" i="15"/>
  <c r="AE66" i="15"/>
  <c r="A66" i="15"/>
  <c r="D67" i="15"/>
  <c r="I67" i="15"/>
  <c r="K67" i="15"/>
  <c r="M67" i="15"/>
  <c r="O67" i="15"/>
  <c r="Q67" i="15"/>
  <c r="R67" i="15"/>
  <c r="S67" i="15"/>
  <c r="T67" i="15"/>
  <c r="U67" i="15"/>
  <c r="V67" i="15"/>
  <c r="W67" i="15"/>
  <c r="AE67" i="15"/>
  <c r="A67" i="15"/>
  <c r="D68" i="15"/>
  <c r="I68" i="15"/>
  <c r="K68" i="15"/>
  <c r="M68" i="15"/>
  <c r="O68" i="15"/>
  <c r="Q68" i="15"/>
  <c r="R68" i="15"/>
  <c r="S68" i="15"/>
  <c r="T68" i="15"/>
  <c r="U68" i="15"/>
  <c r="V68" i="15"/>
  <c r="W68" i="15"/>
  <c r="AE68" i="15"/>
  <c r="A68" i="15"/>
  <c r="D69" i="15"/>
  <c r="I69" i="15"/>
  <c r="K69" i="15"/>
  <c r="M69" i="15"/>
  <c r="O69" i="15"/>
  <c r="Q69" i="15"/>
  <c r="R69" i="15"/>
  <c r="S69" i="15"/>
  <c r="T69" i="15"/>
  <c r="U69" i="15"/>
  <c r="V69" i="15"/>
  <c r="W69" i="15"/>
  <c r="AE69" i="15"/>
  <c r="A69" i="15"/>
  <c r="D70" i="15"/>
  <c r="I70" i="15"/>
  <c r="K70" i="15"/>
  <c r="M70" i="15"/>
  <c r="O70" i="15"/>
  <c r="Q70" i="15"/>
  <c r="R70" i="15"/>
  <c r="S70" i="15"/>
  <c r="T70" i="15"/>
  <c r="U70" i="15"/>
  <c r="V70" i="15"/>
  <c r="W70" i="15"/>
  <c r="AE70" i="15"/>
  <c r="A70" i="15"/>
  <c r="D71" i="15"/>
  <c r="I71" i="15"/>
  <c r="K71" i="15"/>
  <c r="AC71" i="15"/>
  <c r="E71" i="15"/>
  <c r="M71" i="15"/>
  <c r="O71" i="15"/>
  <c r="Q71" i="15"/>
  <c r="R71" i="15"/>
  <c r="S71" i="15"/>
  <c r="T71" i="15"/>
  <c r="U71" i="15"/>
  <c r="V71" i="15"/>
  <c r="W71" i="15"/>
  <c r="AE71" i="15"/>
  <c r="A71" i="15"/>
  <c r="D72" i="15"/>
  <c r="I72" i="15"/>
  <c r="K72" i="15"/>
  <c r="M72" i="15"/>
  <c r="O72" i="15"/>
  <c r="AC72" i="15"/>
  <c r="E72" i="15"/>
  <c r="Q72" i="15"/>
  <c r="R72" i="15"/>
  <c r="S72" i="15"/>
  <c r="T72" i="15"/>
  <c r="U72" i="15"/>
  <c r="V72" i="15"/>
  <c r="W72" i="15"/>
  <c r="AE72" i="15"/>
  <c r="A72" i="15"/>
  <c r="D73" i="15"/>
  <c r="I73" i="15"/>
  <c r="K73" i="15"/>
  <c r="M73" i="15"/>
  <c r="O73" i="15"/>
  <c r="Q73" i="15"/>
  <c r="R73" i="15"/>
  <c r="S73" i="15"/>
  <c r="T73" i="15"/>
  <c r="U73" i="15"/>
  <c r="V73" i="15"/>
  <c r="W73" i="15"/>
  <c r="AE73" i="15"/>
  <c r="A73" i="15"/>
  <c r="D74" i="15"/>
  <c r="I74" i="15"/>
  <c r="K74" i="15"/>
  <c r="M74" i="15"/>
  <c r="AC74" i="15"/>
  <c r="E74" i="15"/>
  <c r="O74" i="15"/>
  <c r="Q74" i="15"/>
  <c r="R74" i="15"/>
  <c r="S74" i="15"/>
  <c r="T74" i="15"/>
  <c r="U74" i="15"/>
  <c r="V74" i="15"/>
  <c r="W74" i="15"/>
  <c r="AE74" i="15"/>
  <c r="A74" i="15"/>
  <c r="D75" i="15"/>
  <c r="I75" i="15"/>
  <c r="K75" i="15"/>
  <c r="M75" i="15"/>
  <c r="O75" i="15"/>
  <c r="Q75" i="15"/>
  <c r="AC75" i="15"/>
  <c r="R75" i="15"/>
  <c r="S75" i="15"/>
  <c r="T75" i="15"/>
  <c r="U75" i="15"/>
  <c r="V75" i="15"/>
  <c r="W75" i="15"/>
  <c r="AE75" i="15"/>
  <c r="A75" i="15"/>
  <c r="D76" i="15"/>
  <c r="I76" i="15"/>
  <c r="K76" i="15"/>
  <c r="M76" i="15"/>
  <c r="O76" i="15"/>
  <c r="Q76" i="15"/>
  <c r="R76" i="15"/>
  <c r="S76" i="15"/>
  <c r="T76" i="15"/>
  <c r="U76" i="15"/>
  <c r="V76" i="15"/>
  <c r="W76" i="15"/>
  <c r="AE76" i="15"/>
  <c r="A76" i="15"/>
  <c r="D77" i="15"/>
  <c r="I77" i="15"/>
  <c r="K77" i="15"/>
  <c r="AC77" i="15"/>
  <c r="E77" i="15"/>
  <c r="M77" i="15"/>
  <c r="O77" i="15"/>
  <c r="Q77" i="15"/>
  <c r="R77" i="15"/>
  <c r="S77" i="15"/>
  <c r="T77" i="15"/>
  <c r="U77" i="15"/>
  <c r="V77" i="15"/>
  <c r="W77" i="15"/>
  <c r="AE77" i="15"/>
  <c r="A77" i="15"/>
  <c r="D78" i="15"/>
  <c r="I78" i="15"/>
  <c r="K78" i="15"/>
  <c r="M78" i="15"/>
  <c r="O78" i="15"/>
  <c r="Q78" i="15"/>
  <c r="R78" i="15"/>
  <c r="S78" i="15"/>
  <c r="T78" i="15"/>
  <c r="U78" i="15"/>
  <c r="V78" i="15"/>
  <c r="W78" i="15"/>
  <c r="AE78" i="15"/>
  <c r="A78" i="15"/>
  <c r="D79" i="15"/>
  <c r="I79" i="15"/>
  <c r="K79" i="15"/>
  <c r="M79" i="15"/>
  <c r="O79" i="15"/>
  <c r="Q79" i="15"/>
  <c r="R79" i="15"/>
  <c r="S79" i="15"/>
  <c r="T79" i="15"/>
  <c r="U79" i="15"/>
  <c r="V79" i="15"/>
  <c r="W79" i="15"/>
  <c r="AE79" i="15"/>
  <c r="A79" i="15"/>
  <c r="D80" i="15"/>
  <c r="I80" i="15"/>
  <c r="K80" i="15"/>
  <c r="M80" i="15"/>
  <c r="O80" i="15"/>
  <c r="Q80" i="15"/>
  <c r="R80" i="15"/>
  <c r="S80" i="15"/>
  <c r="T80" i="15"/>
  <c r="U80" i="15"/>
  <c r="V80" i="15"/>
  <c r="W80" i="15"/>
  <c r="AE80" i="15"/>
  <c r="A80" i="15"/>
  <c r="D81" i="15"/>
  <c r="I81" i="15"/>
  <c r="K81" i="15"/>
  <c r="M81" i="15"/>
  <c r="O81" i="15"/>
  <c r="Q81" i="15"/>
  <c r="R81" i="15"/>
  <c r="S81" i="15"/>
  <c r="T81" i="15"/>
  <c r="U81" i="15"/>
  <c r="V81" i="15"/>
  <c r="W81" i="15"/>
  <c r="AE81" i="15"/>
  <c r="A81" i="15"/>
  <c r="D82" i="15"/>
  <c r="I82" i="15"/>
  <c r="K82" i="15"/>
  <c r="M82" i="15"/>
  <c r="O82" i="15"/>
  <c r="Q82" i="15"/>
  <c r="R82" i="15"/>
  <c r="S82" i="15"/>
  <c r="T82" i="15"/>
  <c r="U82" i="15"/>
  <c r="V82" i="15"/>
  <c r="W82" i="15"/>
  <c r="AE82" i="15"/>
  <c r="A82" i="15"/>
  <c r="D83" i="15"/>
  <c r="I83" i="15"/>
  <c r="K83" i="15"/>
  <c r="M83" i="15"/>
  <c r="O83" i="15"/>
  <c r="AC83" i="15"/>
  <c r="E83" i="15"/>
  <c r="Q83" i="15"/>
  <c r="R83" i="15"/>
  <c r="S83" i="15"/>
  <c r="T83" i="15"/>
  <c r="U83" i="15"/>
  <c r="V83" i="15"/>
  <c r="W83" i="15"/>
  <c r="AE83" i="15"/>
  <c r="A83" i="15"/>
  <c r="D84" i="15"/>
  <c r="I84" i="15"/>
  <c r="K84" i="15"/>
  <c r="M84" i="15"/>
  <c r="O84" i="15"/>
  <c r="Q84" i="15"/>
  <c r="R84" i="15"/>
  <c r="S84" i="15"/>
  <c r="T84" i="15"/>
  <c r="U84" i="15"/>
  <c r="V84" i="15"/>
  <c r="W84" i="15"/>
  <c r="AE84" i="15"/>
  <c r="A84" i="15"/>
  <c r="D85" i="15"/>
  <c r="I85" i="15"/>
  <c r="AC85" i="15"/>
  <c r="E85" i="15"/>
  <c r="K85" i="15"/>
  <c r="M85" i="15"/>
  <c r="O85" i="15"/>
  <c r="Q85" i="15"/>
  <c r="R85" i="15"/>
  <c r="S85" i="15"/>
  <c r="T85" i="15"/>
  <c r="U85" i="15"/>
  <c r="V85" i="15"/>
  <c r="W85" i="15"/>
  <c r="AE85" i="15"/>
  <c r="A85" i="15"/>
  <c r="D86" i="15"/>
  <c r="I86" i="15"/>
  <c r="K86" i="15"/>
  <c r="M86" i="15"/>
  <c r="O86" i="15"/>
  <c r="AC86" i="15"/>
  <c r="E86" i="15"/>
  <c r="Q86" i="15"/>
  <c r="R86" i="15"/>
  <c r="S86" i="15"/>
  <c r="T86" i="15"/>
  <c r="U86" i="15"/>
  <c r="V86" i="15"/>
  <c r="W86" i="15"/>
  <c r="AE86" i="15"/>
  <c r="A86" i="15"/>
  <c r="D87" i="15"/>
  <c r="I87" i="15"/>
  <c r="K87" i="15"/>
  <c r="M87" i="15"/>
  <c r="O87" i="15"/>
  <c r="Q87" i="15"/>
  <c r="R87" i="15"/>
  <c r="S87" i="15"/>
  <c r="T87" i="15"/>
  <c r="U87" i="15"/>
  <c r="V87" i="15"/>
  <c r="W87" i="15"/>
  <c r="AE87" i="15"/>
  <c r="A87" i="15"/>
  <c r="D88" i="15"/>
  <c r="I88" i="15"/>
  <c r="K88" i="15"/>
  <c r="M88" i="15"/>
  <c r="O88" i="15"/>
  <c r="Q88" i="15"/>
  <c r="R88" i="15"/>
  <c r="S88" i="15"/>
  <c r="T88" i="15"/>
  <c r="U88" i="15"/>
  <c r="V88" i="15"/>
  <c r="W88" i="15"/>
  <c r="AE88" i="15"/>
  <c r="A88" i="15"/>
  <c r="D89" i="15"/>
  <c r="I89" i="15"/>
  <c r="K89" i="15"/>
  <c r="M89" i="15"/>
  <c r="O89" i="15"/>
  <c r="Q89" i="15"/>
  <c r="R89" i="15"/>
  <c r="S89" i="15"/>
  <c r="T89" i="15"/>
  <c r="U89" i="15"/>
  <c r="V89" i="15"/>
  <c r="W89" i="15"/>
  <c r="AE89" i="15"/>
  <c r="A89" i="15"/>
  <c r="D90" i="15"/>
  <c r="I90" i="15"/>
  <c r="K90" i="15"/>
  <c r="M90" i="15"/>
  <c r="O90" i="15"/>
  <c r="Q90" i="15"/>
  <c r="R90" i="15"/>
  <c r="S90" i="15"/>
  <c r="T90" i="15"/>
  <c r="U90" i="15"/>
  <c r="V90" i="15"/>
  <c r="W90" i="15"/>
  <c r="AE90" i="15"/>
  <c r="A90" i="15"/>
  <c r="D91" i="15"/>
  <c r="I91" i="15"/>
  <c r="K91" i="15"/>
  <c r="M91" i="15"/>
  <c r="O91" i="15"/>
  <c r="Q91" i="15"/>
  <c r="R91" i="15"/>
  <c r="S91" i="15"/>
  <c r="T91" i="15"/>
  <c r="U91" i="15"/>
  <c r="V91" i="15"/>
  <c r="W91" i="15"/>
  <c r="AE91" i="15"/>
  <c r="A91" i="15"/>
  <c r="D92" i="15"/>
  <c r="I92" i="15"/>
  <c r="K92" i="15"/>
  <c r="M92" i="15"/>
  <c r="O92" i="15"/>
  <c r="Q92" i="15"/>
  <c r="R92" i="15"/>
  <c r="S92" i="15"/>
  <c r="T92" i="15"/>
  <c r="U92" i="15"/>
  <c r="V92" i="15"/>
  <c r="W92" i="15"/>
  <c r="AE92" i="15"/>
  <c r="A92" i="15"/>
  <c r="D53" i="14"/>
  <c r="I53" i="14"/>
  <c r="K53" i="14"/>
  <c r="M53" i="14"/>
  <c r="O53" i="14"/>
  <c r="Q53" i="14"/>
  <c r="R53" i="14"/>
  <c r="S53" i="14"/>
  <c r="T53" i="14"/>
  <c r="U53" i="14"/>
  <c r="V53" i="14"/>
  <c r="W53" i="14"/>
  <c r="AE53" i="14"/>
  <c r="A53" i="14"/>
  <c r="D54" i="14"/>
  <c r="I54" i="14"/>
  <c r="K54" i="14"/>
  <c r="M54" i="14"/>
  <c r="O54" i="14"/>
  <c r="Q54" i="14"/>
  <c r="R54" i="14"/>
  <c r="S54" i="14"/>
  <c r="T54" i="14"/>
  <c r="U54" i="14"/>
  <c r="V54" i="14"/>
  <c r="W54" i="14"/>
  <c r="AE54" i="14"/>
  <c r="A54" i="14"/>
  <c r="D55" i="14"/>
  <c r="I55" i="14"/>
  <c r="K55" i="14"/>
  <c r="M55" i="14"/>
  <c r="O55" i="14"/>
  <c r="Q55" i="14"/>
  <c r="R55" i="14"/>
  <c r="S55" i="14"/>
  <c r="T55" i="14"/>
  <c r="U55" i="14"/>
  <c r="V55" i="14"/>
  <c r="W55" i="14"/>
  <c r="AE55" i="14"/>
  <c r="A55" i="14"/>
  <c r="D56" i="14"/>
  <c r="I56" i="14"/>
  <c r="K56" i="14"/>
  <c r="M56" i="14"/>
  <c r="O56" i="14"/>
  <c r="Q56" i="14"/>
  <c r="R56" i="14"/>
  <c r="S56" i="14"/>
  <c r="T56" i="14"/>
  <c r="X56" i="14"/>
  <c r="U56" i="14"/>
  <c r="V56" i="14"/>
  <c r="W56" i="14"/>
  <c r="AE56" i="14"/>
  <c r="A56" i="14"/>
  <c r="D57" i="14"/>
  <c r="I57" i="14"/>
  <c r="K57" i="14"/>
  <c r="M57" i="14"/>
  <c r="O57" i="14"/>
  <c r="Q57" i="14"/>
  <c r="R57" i="14"/>
  <c r="S57" i="14"/>
  <c r="T57" i="14"/>
  <c r="U57" i="14"/>
  <c r="V57" i="14"/>
  <c r="W57" i="14"/>
  <c r="AE57" i="14"/>
  <c r="A57" i="14"/>
  <c r="D58" i="14"/>
  <c r="I58" i="14"/>
  <c r="K58" i="14"/>
  <c r="M58" i="14"/>
  <c r="O58" i="14"/>
  <c r="Q58" i="14"/>
  <c r="R58" i="14"/>
  <c r="S58" i="14"/>
  <c r="T58" i="14"/>
  <c r="U58" i="14"/>
  <c r="V58" i="14"/>
  <c r="W58" i="14"/>
  <c r="AE58" i="14"/>
  <c r="A58" i="14"/>
  <c r="D59" i="14"/>
  <c r="I59" i="14"/>
  <c r="K59" i="14"/>
  <c r="M59" i="14"/>
  <c r="O59" i="14"/>
  <c r="Q59" i="14"/>
  <c r="R59" i="14"/>
  <c r="S59" i="14"/>
  <c r="T59" i="14"/>
  <c r="U59" i="14"/>
  <c r="V59" i="14"/>
  <c r="W59" i="14"/>
  <c r="AE59" i="14"/>
  <c r="A59" i="14"/>
  <c r="D60" i="14"/>
  <c r="I60" i="14"/>
  <c r="K60" i="14"/>
  <c r="M60" i="14"/>
  <c r="O60" i="14"/>
  <c r="Q60" i="14"/>
  <c r="R60" i="14"/>
  <c r="S60" i="14"/>
  <c r="T60" i="14"/>
  <c r="U60" i="14"/>
  <c r="V60" i="14"/>
  <c r="W60" i="14"/>
  <c r="AE60" i="14"/>
  <c r="A60" i="14"/>
  <c r="D61" i="14"/>
  <c r="I61" i="14"/>
  <c r="K61" i="14"/>
  <c r="M61" i="14"/>
  <c r="O61" i="14"/>
  <c r="Q61" i="14"/>
  <c r="R61" i="14"/>
  <c r="S61" i="14"/>
  <c r="T61" i="14"/>
  <c r="U61" i="14"/>
  <c r="V61" i="14"/>
  <c r="W61" i="14"/>
  <c r="AE61" i="14"/>
  <c r="A61" i="14"/>
  <c r="D62" i="14"/>
  <c r="I62" i="14"/>
  <c r="K62" i="14"/>
  <c r="M62" i="14"/>
  <c r="O62" i="14"/>
  <c r="Q62" i="14"/>
  <c r="R62" i="14"/>
  <c r="S62" i="14"/>
  <c r="T62" i="14"/>
  <c r="U62" i="14"/>
  <c r="V62" i="14"/>
  <c r="W62" i="14"/>
  <c r="AE62" i="14"/>
  <c r="A62" i="14"/>
  <c r="D63" i="14"/>
  <c r="I63" i="14"/>
  <c r="K63" i="14"/>
  <c r="M63" i="14"/>
  <c r="O63" i="14"/>
  <c r="Q63" i="14"/>
  <c r="R63" i="14"/>
  <c r="S63" i="14"/>
  <c r="T63" i="14"/>
  <c r="U63" i="14"/>
  <c r="V63" i="14"/>
  <c r="W63" i="14"/>
  <c r="AE63" i="14"/>
  <c r="A63" i="14"/>
  <c r="D64" i="14"/>
  <c r="I64" i="14"/>
  <c r="K64" i="14"/>
  <c r="M64" i="14"/>
  <c r="O64" i="14"/>
  <c r="Q64" i="14"/>
  <c r="R64" i="14"/>
  <c r="S64" i="14"/>
  <c r="T64" i="14"/>
  <c r="U64" i="14"/>
  <c r="V64" i="14"/>
  <c r="W64" i="14"/>
  <c r="AE64" i="14"/>
  <c r="A64" i="14"/>
  <c r="D65" i="14"/>
  <c r="I65" i="14"/>
  <c r="K65" i="14"/>
  <c r="M65" i="14"/>
  <c r="O65" i="14"/>
  <c r="Q65" i="14"/>
  <c r="R65" i="14"/>
  <c r="S65" i="14"/>
  <c r="T65" i="14"/>
  <c r="U65" i="14"/>
  <c r="V65" i="14"/>
  <c r="W65" i="14"/>
  <c r="AE65" i="14"/>
  <c r="A65" i="14"/>
  <c r="D66" i="14"/>
  <c r="I66" i="14"/>
  <c r="K66" i="14"/>
  <c r="M66" i="14"/>
  <c r="O66" i="14"/>
  <c r="Q66" i="14"/>
  <c r="R66" i="14"/>
  <c r="S66" i="14"/>
  <c r="T66" i="14"/>
  <c r="U66" i="14"/>
  <c r="V66" i="14"/>
  <c r="W66" i="14"/>
  <c r="AE66" i="14"/>
  <c r="A66" i="14"/>
  <c r="D67" i="14"/>
  <c r="I67" i="14"/>
  <c r="K67" i="14"/>
  <c r="M67" i="14"/>
  <c r="O67" i="14"/>
  <c r="Q67" i="14"/>
  <c r="R67" i="14"/>
  <c r="S67" i="14"/>
  <c r="T67" i="14"/>
  <c r="U67" i="14"/>
  <c r="V67" i="14"/>
  <c r="W67" i="14"/>
  <c r="AE67" i="14"/>
  <c r="A67" i="14"/>
  <c r="D68" i="14"/>
  <c r="I68" i="14"/>
  <c r="K68" i="14"/>
  <c r="M68" i="14"/>
  <c r="O68" i="14"/>
  <c r="Q68" i="14"/>
  <c r="R68" i="14"/>
  <c r="S68" i="14"/>
  <c r="T68" i="14"/>
  <c r="U68" i="14"/>
  <c r="V68" i="14"/>
  <c r="W68" i="14"/>
  <c r="AE68" i="14"/>
  <c r="A68" i="14"/>
  <c r="D69" i="14"/>
  <c r="I69" i="14"/>
  <c r="K69" i="14"/>
  <c r="M69" i="14"/>
  <c r="O69" i="14"/>
  <c r="Q69" i="14"/>
  <c r="R69" i="14"/>
  <c r="S69" i="14"/>
  <c r="T69" i="14"/>
  <c r="U69" i="14"/>
  <c r="V69" i="14"/>
  <c r="W69" i="14"/>
  <c r="AE69" i="14"/>
  <c r="A69" i="14"/>
  <c r="D70" i="14"/>
  <c r="I70" i="14"/>
  <c r="K70" i="14"/>
  <c r="M70" i="14"/>
  <c r="O70" i="14"/>
  <c r="Q70" i="14"/>
  <c r="R70" i="14"/>
  <c r="S70" i="14"/>
  <c r="T70" i="14"/>
  <c r="U70" i="14"/>
  <c r="V70" i="14"/>
  <c r="W70" i="14"/>
  <c r="AE70" i="14"/>
  <c r="A70" i="14"/>
  <c r="D71" i="14"/>
  <c r="I71" i="14"/>
  <c r="K71" i="14"/>
  <c r="M71" i="14"/>
  <c r="O71" i="14"/>
  <c r="Q71" i="14"/>
  <c r="R71" i="14"/>
  <c r="S71" i="14"/>
  <c r="T71" i="14"/>
  <c r="U71" i="14"/>
  <c r="V71" i="14"/>
  <c r="W71" i="14"/>
  <c r="AE71" i="14"/>
  <c r="A71" i="14"/>
  <c r="D72" i="14"/>
  <c r="I72" i="14"/>
  <c r="K72" i="14"/>
  <c r="M72" i="14"/>
  <c r="O72" i="14"/>
  <c r="Q72" i="14"/>
  <c r="R72" i="14"/>
  <c r="S72" i="14"/>
  <c r="T72" i="14"/>
  <c r="U72" i="14"/>
  <c r="V72" i="14"/>
  <c r="W72" i="14"/>
  <c r="AE72" i="14"/>
  <c r="A72" i="14"/>
  <c r="D73" i="14"/>
  <c r="I73" i="14"/>
  <c r="K73" i="14"/>
  <c r="M73" i="14"/>
  <c r="O73" i="14"/>
  <c r="Q73" i="14"/>
  <c r="R73" i="14"/>
  <c r="S73" i="14"/>
  <c r="T73" i="14"/>
  <c r="U73" i="14"/>
  <c r="V73" i="14"/>
  <c r="W73" i="14"/>
  <c r="AE73" i="14"/>
  <c r="A73" i="14"/>
  <c r="D74" i="14"/>
  <c r="I74" i="14"/>
  <c r="K74" i="14"/>
  <c r="M74" i="14"/>
  <c r="AC74" i="14"/>
  <c r="E74" i="14"/>
  <c r="O74" i="14"/>
  <c r="Q74" i="14"/>
  <c r="R74" i="14"/>
  <c r="S74" i="14"/>
  <c r="T74" i="14"/>
  <c r="U74" i="14"/>
  <c r="V74" i="14"/>
  <c r="W74" i="14"/>
  <c r="AE74" i="14"/>
  <c r="A74" i="14"/>
  <c r="D75" i="14"/>
  <c r="I75" i="14"/>
  <c r="K75" i="14"/>
  <c r="M75" i="14"/>
  <c r="O75" i="14"/>
  <c r="Q75" i="14"/>
  <c r="R75" i="14"/>
  <c r="S75" i="14"/>
  <c r="T75" i="14"/>
  <c r="U75" i="14"/>
  <c r="V75" i="14"/>
  <c r="W75" i="14"/>
  <c r="AE75" i="14"/>
  <c r="A75" i="14"/>
  <c r="D76" i="14"/>
  <c r="I76" i="14"/>
  <c r="K76" i="14"/>
  <c r="M76" i="14"/>
  <c r="O76" i="14"/>
  <c r="Q76" i="14"/>
  <c r="R76" i="14"/>
  <c r="S76" i="14"/>
  <c r="T76" i="14"/>
  <c r="U76" i="14"/>
  <c r="V76" i="14"/>
  <c r="W76" i="14"/>
  <c r="AE76" i="14"/>
  <c r="A76" i="14"/>
  <c r="D77" i="14"/>
  <c r="I77" i="14"/>
  <c r="K77" i="14"/>
  <c r="M77" i="14"/>
  <c r="O77" i="14"/>
  <c r="Q77" i="14"/>
  <c r="R77" i="14"/>
  <c r="S77" i="14"/>
  <c r="T77" i="14"/>
  <c r="U77" i="14"/>
  <c r="V77" i="14"/>
  <c r="W77" i="14"/>
  <c r="AE77" i="14"/>
  <c r="A77" i="14"/>
  <c r="D78" i="14"/>
  <c r="I78" i="14"/>
  <c r="K78" i="14"/>
  <c r="M78" i="14"/>
  <c r="O78" i="14"/>
  <c r="Q78" i="14"/>
  <c r="R78" i="14"/>
  <c r="S78" i="14"/>
  <c r="T78" i="14"/>
  <c r="U78" i="14"/>
  <c r="V78" i="14"/>
  <c r="W78" i="14"/>
  <c r="AE78" i="14"/>
  <c r="A78" i="14"/>
  <c r="D79" i="14"/>
  <c r="I79" i="14"/>
  <c r="K79" i="14"/>
  <c r="M79" i="14"/>
  <c r="O79" i="14"/>
  <c r="Q79" i="14"/>
  <c r="R79" i="14"/>
  <c r="S79" i="14"/>
  <c r="T79" i="14"/>
  <c r="U79" i="14"/>
  <c r="V79" i="14"/>
  <c r="W79" i="14"/>
  <c r="AE79" i="14"/>
  <c r="A79" i="14"/>
  <c r="D80" i="14"/>
  <c r="I80" i="14"/>
  <c r="K80" i="14"/>
  <c r="M80" i="14"/>
  <c r="O80" i="14"/>
  <c r="AC80" i="14"/>
  <c r="E80" i="14"/>
  <c r="Q80" i="14"/>
  <c r="R80" i="14"/>
  <c r="S80" i="14"/>
  <c r="T80" i="14"/>
  <c r="U80" i="14"/>
  <c r="V80" i="14"/>
  <c r="W80" i="14"/>
  <c r="AE80" i="14"/>
  <c r="A80" i="14"/>
  <c r="D81" i="14"/>
  <c r="I81" i="14"/>
  <c r="K81" i="14"/>
  <c r="M81" i="14"/>
  <c r="O81" i="14"/>
  <c r="Q81" i="14"/>
  <c r="R81" i="14"/>
  <c r="S81" i="14"/>
  <c r="T81" i="14"/>
  <c r="U81" i="14"/>
  <c r="V81" i="14"/>
  <c r="W81" i="14"/>
  <c r="AE81" i="14"/>
  <c r="A81" i="14"/>
  <c r="D82" i="14"/>
  <c r="I82" i="14"/>
  <c r="K82" i="14"/>
  <c r="M82" i="14"/>
  <c r="O82" i="14"/>
  <c r="Q82" i="14"/>
  <c r="R82" i="14"/>
  <c r="S82" i="14"/>
  <c r="T82" i="14"/>
  <c r="U82" i="14"/>
  <c r="V82" i="14"/>
  <c r="W82" i="14"/>
  <c r="AE82" i="14"/>
  <c r="A82" i="14"/>
  <c r="D83" i="14"/>
  <c r="I83" i="14"/>
  <c r="K83" i="14"/>
  <c r="M83" i="14"/>
  <c r="O83" i="14"/>
  <c r="Q83" i="14"/>
  <c r="R83" i="14"/>
  <c r="S83" i="14"/>
  <c r="T83" i="14"/>
  <c r="U83" i="14"/>
  <c r="V83" i="14"/>
  <c r="W83" i="14"/>
  <c r="AE83" i="14"/>
  <c r="A83" i="14"/>
  <c r="D84" i="14"/>
  <c r="I84" i="14"/>
  <c r="K84" i="14"/>
  <c r="M84" i="14"/>
  <c r="O84" i="14"/>
  <c r="Q84" i="14"/>
  <c r="R84" i="14"/>
  <c r="Z84" i="14"/>
  <c r="S84" i="14"/>
  <c r="T84" i="14"/>
  <c r="U84" i="14"/>
  <c r="V84" i="14"/>
  <c r="W84" i="14"/>
  <c r="AE84" i="14"/>
  <c r="A84" i="14"/>
  <c r="D85" i="14"/>
  <c r="I85" i="14"/>
  <c r="K85" i="14"/>
  <c r="M85" i="14"/>
  <c r="O85" i="14"/>
  <c r="Q85" i="14"/>
  <c r="R85" i="14"/>
  <c r="S85" i="14"/>
  <c r="T85" i="14"/>
  <c r="U85" i="14"/>
  <c r="V85" i="14"/>
  <c r="W85" i="14"/>
  <c r="AE85" i="14"/>
  <c r="A85" i="14"/>
  <c r="D86" i="14"/>
  <c r="I86" i="14"/>
  <c r="K86" i="14"/>
  <c r="AC86" i="14"/>
  <c r="E86" i="14"/>
  <c r="M86" i="14"/>
  <c r="O86" i="14"/>
  <c r="Q86" i="14"/>
  <c r="R86" i="14"/>
  <c r="S86" i="14"/>
  <c r="T86" i="14"/>
  <c r="U86" i="14"/>
  <c r="V86" i="14"/>
  <c r="W86" i="14"/>
  <c r="AE86" i="14"/>
  <c r="A86" i="14"/>
  <c r="D87" i="14"/>
  <c r="I87" i="14"/>
  <c r="K87" i="14"/>
  <c r="M87" i="14"/>
  <c r="O87" i="14"/>
  <c r="Q87" i="14"/>
  <c r="AC87" i="14"/>
  <c r="E87" i="14"/>
  <c r="R87" i="14"/>
  <c r="X87" i="14"/>
  <c r="S87" i="14"/>
  <c r="T87" i="14"/>
  <c r="U87" i="14"/>
  <c r="V87" i="14"/>
  <c r="W87" i="14"/>
  <c r="AE87" i="14"/>
  <c r="A87" i="14"/>
  <c r="D88" i="14"/>
  <c r="I88" i="14"/>
  <c r="K88" i="14"/>
  <c r="M88" i="14"/>
  <c r="O88" i="14"/>
  <c r="Q88" i="14"/>
  <c r="R88" i="14"/>
  <c r="S88" i="14"/>
  <c r="T88" i="14"/>
  <c r="U88" i="14"/>
  <c r="V88" i="14"/>
  <c r="W88" i="14"/>
  <c r="AE88" i="14"/>
  <c r="A88" i="14"/>
  <c r="D89" i="14"/>
  <c r="I89" i="14"/>
  <c r="K89" i="14"/>
  <c r="M89" i="14"/>
  <c r="O89" i="14"/>
  <c r="Q89" i="14"/>
  <c r="R89" i="14"/>
  <c r="S89" i="14"/>
  <c r="T89" i="14"/>
  <c r="U89" i="14"/>
  <c r="V89" i="14"/>
  <c r="W89" i="14"/>
  <c r="AE89" i="14"/>
  <c r="A89" i="14"/>
  <c r="D90" i="14"/>
  <c r="I90" i="14"/>
  <c r="K90" i="14"/>
  <c r="M90" i="14"/>
  <c r="O90" i="14"/>
  <c r="AC90" i="14"/>
  <c r="E90" i="14"/>
  <c r="Q90" i="14"/>
  <c r="R90" i="14"/>
  <c r="S90" i="14"/>
  <c r="T90" i="14"/>
  <c r="U90" i="14"/>
  <c r="V90" i="14"/>
  <c r="W90" i="14"/>
  <c r="AE90" i="14"/>
  <c r="A90" i="14"/>
  <c r="D91" i="14"/>
  <c r="I91" i="14"/>
  <c r="K91" i="14"/>
  <c r="M91" i="14"/>
  <c r="O91" i="14"/>
  <c r="Q91" i="14"/>
  <c r="R91" i="14"/>
  <c r="S91" i="14"/>
  <c r="T91" i="14"/>
  <c r="U91" i="14"/>
  <c r="V91" i="14"/>
  <c r="W91" i="14"/>
  <c r="AE91" i="14"/>
  <c r="A91" i="14"/>
  <c r="D92" i="14"/>
  <c r="I92" i="14"/>
  <c r="K92" i="14"/>
  <c r="M92" i="14"/>
  <c r="O92" i="14"/>
  <c r="Q92" i="14"/>
  <c r="R92" i="14"/>
  <c r="S92" i="14"/>
  <c r="T92" i="14"/>
  <c r="U92" i="14"/>
  <c r="V92" i="14"/>
  <c r="W92" i="14"/>
  <c r="AE92" i="14"/>
  <c r="A92" i="14"/>
  <c r="D93" i="14"/>
  <c r="I93" i="14"/>
  <c r="K93" i="14"/>
  <c r="M93" i="14"/>
  <c r="O93" i="14"/>
  <c r="Q93" i="14"/>
  <c r="R93" i="14"/>
  <c r="S93" i="14"/>
  <c r="T93" i="14"/>
  <c r="U93" i="14"/>
  <c r="V93" i="14"/>
  <c r="W93" i="14"/>
  <c r="AE93" i="14"/>
  <c r="A93" i="14"/>
  <c r="D94" i="14"/>
  <c r="I94" i="14"/>
  <c r="K94" i="14"/>
  <c r="M94" i="14"/>
  <c r="O94" i="14"/>
  <c r="Q94" i="14"/>
  <c r="R94" i="14"/>
  <c r="S94" i="14"/>
  <c r="T94" i="14"/>
  <c r="U94" i="14"/>
  <c r="V94" i="14"/>
  <c r="W94" i="14"/>
  <c r="AE94" i="14"/>
  <c r="A94" i="14"/>
  <c r="D55" i="13"/>
  <c r="I55" i="13"/>
  <c r="AD55" i="13"/>
  <c r="E55" i="13"/>
  <c r="K55" i="13"/>
  <c r="M55" i="13"/>
  <c r="O55" i="13"/>
  <c r="Q55" i="13"/>
  <c r="R55" i="13"/>
  <c r="S55" i="13"/>
  <c r="T55" i="13"/>
  <c r="U55" i="13"/>
  <c r="V55" i="13"/>
  <c r="W55" i="13"/>
  <c r="X55" i="13"/>
  <c r="AF55" i="13"/>
  <c r="A55" i="13"/>
  <c r="D56" i="13"/>
  <c r="I56" i="13"/>
  <c r="K56" i="13"/>
  <c r="M56" i="13"/>
  <c r="AD56" i="13"/>
  <c r="E56" i="13"/>
  <c r="O56" i="13"/>
  <c r="Q56" i="13"/>
  <c r="R56" i="13"/>
  <c r="S56" i="13"/>
  <c r="T56" i="13"/>
  <c r="U56" i="13"/>
  <c r="V56" i="13"/>
  <c r="W56" i="13"/>
  <c r="X56" i="13"/>
  <c r="AF56" i="13"/>
  <c r="A56" i="13"/>
  <c r="D57" i="13"/>
  <c r="I57" i="13"/>
  <c r="K57" i="13"/>
  <c r="M57" i="13"/>
  <c r="O57" i="13"/>
  <c r="AD57" i="13"/>
  <c r="E57" i="13"/>
  <c r="Q57" i="13"/>
  <c r="R57" i="13"/>
  <c r="Y57" i="13"/>
  <c r="S57" i="13"/>
  <c r="T57" i="13"/>
  <c r="U57" i="13"/>
  <c r="V57" i="13"/>
  <c r="W57" i="13"/>
  <c r="X57" i="13"/>
  <c r="AF57" i="13"/>
  <c r="A57" i="13"/>
  <c r="D58" i="13"/>
  <c r="I58" i="13"/>
  <c r="K58" i="13"/>
  <c r="M58" i="13"/>
  <c r="O58" i="13"/>
  <c r="Q58" i="13"/>
  <c r="R58" i="13"/>
  <c r="Y58" i="13"/>
  <c r="S58" i="13"/>
  <c r="T58" i="13"/>
  <c r="U58" i="13"/>
  <c r="V58" i="13"/>
  <c r="W58" i="13"/>
  <c r="X58" i="13"/>
  <c r="AF58" i="13"/>
  <c r="A58" i="13"/>
  <c r="D59" i="13"/>
  <c r="I59" i="13"/>
  <c r="AD59" i="13"/>
  <c r="E59" i="13"/>
  <c r="K59" i="13"/>
  <c r="M59" i="13"/>
  <c r="O59" i="13"/>
  <c r="Q59" i="13"/>
  <c r="R59" i="13"/>
  <c r="S59" i="13"/>
  <c r="T59" i="13"/>
  <c r="U59" i="13"/>
  <c r="V59" i="13"/>
  <c r="W59" i="13"/>
  <c r="X59" i="13"/>
  <c r="AF59" i="13"/>
  <c r="A59" i="13"/>
  <c r="D60" i="13"/>
  <c r="I60" i="13"/>
  <c r="AD60" i="13"/>
  <c r="E60" i="13"/>
  <c r="K60" i="13"/>
  <c r="M60" i="13"/>
  <c r="O60" i="13"/>
  <c r="Q60" i="13"/>
  <c r="R60" i="13"/>
  <c r="S60" i="13"/>
  <c r="T60" i="13"/>
  <c r="U60" i="13"/>
  <c r="V60" i="13"/>
  <c r="W60" i="13"/>
  <c r="X60" i="13"/>
  <c r="AF60" i="13"/>
  <c r="A60" i="13"/>
  <c r="D61" i="13"/>
  <c r="I61" i="13"/>
  <c r="K61" i="13"/>
  <c r="AD61" i="13"/>
  <c r="M61" i="13"/>
  <c r="O61" i="13"/>
  <c r="Q61" i="13"/>
  <c r="R61" i="13"/>
  <c r="S61" i="13"/>
  <c r="T61" i="13"/>
  <c r="U61" i="13"/>
  <c r="V61" i="13"/>
  <c r="W61" i="13"/>
  <c r="X61" i="13"/>
  <c r="AF61" i="13"/>
  <c r="A61" i="13"/>
  <c r="D62" i="13"/>
  <c r="I62" i="13"/>
  <c r="AD62" i="13"/>
  <c r="E62" i="13"/>
  <c r="K62" i="13"/>
  <c r="M62" i="13"/>
  <c r="O62" i="13"/>
  <c r="Q62" i="13"/>
  <c r="R62" i="13"/>
  <c r="S62" i="13"/>
  <c r="T62" i="13"/>
  <c r="U62" i="13"/>
  <c r="V62" i="13"/>
  <c r="W62" i="13"/>
  <c r="X62" i="13"/>
  <c r="AF62" i="13"/>
  <c r="A62" i="13"/>
  <c r="D63" i="13"/>
  <c r="I63" i="13"/>
  <c r="K63" i="13"/>
  <c r="M63" i="13"/>
  <c r="O63" i="13"/>
  <c r="Q63" i="13"/>
  <c r="R63" i="13"/>
  <c r="S63" i="13"/>
  <c r="T63" i="13"/>
  <c r="U63" i="13"/>
  <c r="V63" i="13"/>
  <c r="W63" i="13"/>
  <c r="X63" i="13"/>
  <c r="AF63" i="13"/>
  <c r="A63" i="13"/>
  <c r="D64" i="13"/>
  <c r="I64" i="13"/>
  <c r="K64" i="13"/>
  <c r="M64" i="13"/>
  <c r="O64" i="13"/>
  <c r="Q64" i="13"/>
  <c r="R64" i="13"/>
  <c r="S64" i="13"/>
  <c r="T64" i="13"/>
  <c r="U64" i="13"/>
  <c r="V64" i="13"/>
  <c r="W64" i="13"/>
  <c r="X64" i="13"/>
  <c r="AF64" i="13"/>
  <c r="A64" i="13"/>
  <c r="D65" i="13"/>
  <c r="I65" i="13"/>
  <c r="K65" i="13"/>
  <c r="M65" i="13"/>
  <c r="O65" i="13"/>
  <c r="Q65" i="13"/>
  <c r="AD65" i="13"/>
  <c r="E65" i="13"/>
  <c r="R65" i="13"/>
  <c r="S65" i="13"/>
  <c r="T65" i="13"/>
  <c r="AA65" i="13"/>
  <c r="U65" i="13"/>
  <c r="V65" i="13"/>
  <c r="W65" i="13"/>
  <c r="AB65" i="13"/>
  <c r="X65" i="13"/>
  <c r="AF65" i="13"/>
  <c r="A65" i="13"/>
  <c r="D66" i="13"/>
  <c r="I66" i="13"/>
  <c r="K66" i="13"/>
  <c r="M66" i="13"/>
  <c r="O66" i="13"/>
  <c r="Q66" i="13"/>
  <c r="R66" i="13"/>
  <c r="S66" i="13"/>
  <c r="T66" i="13"/>
  <c r="U66" i="13"/>
  <c r="V66" i="13"/>
  <c r="W66" i="13"/>
  <c r="AB66" i="13"/>
  <c r="X66" i="13"/>
  <c r="AF66" i="13"/>
  <c r="A66" i="13"/>
  <c r="D67" i="13"/>
  <c r="I67" i="13"/>
  <c r="K67" i="13"/>
  <c r="M67" i="13"/>
  <c r="O67" i="13"/>
  <c r="Q67" i="13"/>
  <c r="R67" i="13"/>
  <c r="S67" i="13"/>
  <c r="T67" i="13"/>
  <c r="U67" i="13"/>
  <c r="V67" i="13"/>
  <c r="W67" i="13"/>
  <c r="X67" i="13"/>
  <c r="AF67" i="13"/>
  <c r="A67" i="13"/>
  <c r="D68" i="13"/>
  <c r="I68" i="13"/>
  <c r="K68" i="13"/>
  <c r="M68" i="13"/>
  <c r="O68" i="13"/>
  <c r="Q68" i="13"/>
  <c r="R68" i="13"/>
  <c r="S68" i="13"/>
  <c r="T68" i="13"/>
  <c r="U68" i="13"/>
  <c r="V68" i="13"/>
  <c r="W68" i="13"/>
  <c r="X68" i="13"/>
  <c r="AF68" i="13"/>
  <c r="A68" i="13"/>
  <c r="D69" i="13"/>
  <c r="I69" i="13"/>
  <c r="K69" i="13"/>
  <c r="M69" i="13"/>
  <c r="O69" i="13"/>
  <c r="Q69" i="13"/>
  <c r="R69" i="13"/>
  <c r="S69" i="13"/>
  <c r="T69" i="13"/>
  <c r="U69" i="13"/>
  <c r="V69" i="13"/>
  <c r="W69" i="13"/>
  <c r="X69" i="13"/>
  <c r="AF69" i="13"/>
  <c r="A69" i="13"/>
  <c r="D70" i="13"/>
  <c r="I70" i="13"/>
  <c r="K70" i="13"/>
  <c r="AD70" i="13"/>
  <c r="E70" i="13"/>
  <c r="M70" i="13"/>
  <c r="O70" i="13"/>
  <c r="Q70" i="13"/>
  <c r="R70" i="13"/>
  <c r="S70" i="13"/>
  <c r="AA70" i="13"/>
  <c r="T70" i="13"/>
  <c r="U70" i="13"/>
  <c r="V70" i="13"/>
  <c r="W70" i="13"/>
  <c r="X70" i="13"/>
  <c r="AF70" i="13"/>
  <c r="A70" i="13"/>
  <c r="D71" i="13"/>
  <c r="I71" i="13"/>
  <c r="K71" i="13"/>
  <c r="M71" i="13"/>
  <c r="AD71" i="13"/>
  <c r="E71" i="13"/>
  <c r="O71" i="13"/>
  <c r="Q71" i="13"/>
  <c r="R71" i="13"/>
  <c r="S71" i="13"/>
  <c r="T71" i="13"/>
  <c r="U71" i="13"/>
  <c r="V71" i="13"/>
  <c r="W71" i="13"/>
  <c r="X71" i="13"/>
  <c r="AF71" i="13"/>
  <c r="A71" i="13"/>
  <c r="D72" i="13"/>
  <c r="I72" i="13"/>
  <c r="K72" i="13"/>
  <c r="M72" i="13"/>
  <c r="O72" i="13"/>
  <c r="Q72" i="13"/>
  <c r="R72" i="13"/>
  <c r="S72" i="13"/>
  <c r="T72" i="13"/>
  <c r="U72" i="13"/>
  <c r="V72" i="13"/>
  <c r="W72" i="13"/>
  <c r="X72" i="13"/>
  <c r="AF72" i="13"/>
  <c r="A72" i="13"/>
  <c r="D73" i="13"/>
  <c r="I73" i="13"/>
  <c r="AD73" i="13"/>
  <c r="K73" i="13"/>
  <c r="M73" i="13"/>
  <c r="O73" i="13"/>
  <c r="Q73" i="13"/>
  <c r="R73" i="13"/>
  <c r="S73" i="13"/>
  <c r="AA73" i="13"/>
  <c r="T73" i="13"/>
  <c r="U73" i="13"/>
  <c r="V73" i="13"/>
  <c r="W73" i="13"/>
  <c r="X73" i="13"/>
  <c r="AF73" i="13"/>
  <c r="A73" i="13"/>
  <c r="D74" i="13"/>
  <c r="I74" i="13"/>
  <c r="K74" i="13"/>
  <c r="M74" i="13"/>
  <c r="O74" i="13"/>
  <c r="Q74" i="13"/>
  <c r="R74" i="13"/>
  <c r="S74" i="13"/>
  <c r="T74" i="13"/>
  <c r="U74" i="13"/>
  <c r="V74" i="13"/>
  <c r="W74" i="13"/>
  <c r="X74" i="13"/>
  <c r="AF74" i="13"/>
  <c r="A74" i="13"/>
  <c r="D75" i="13"/>
  <c r="I75" i="13"/>
  <c r="AD75" i="13"/>
  <c r="E75" i="13"/>
  <c r="K75" i="13"/>
  <c r="M75" i="13"/>
  <c r="O75" i="13"/>
  <c r="Q75" i="13"/>
  <c r="R75" i="13"/>
  <c r="S75" i="13"/>
  <c r="T75" i="13"/>
  <c r="AA75" i="13"/>
  <c r="U75" i="13"/>
  <c r="V75" i="13"/>
  <c r="W75" i="13"/>
  <c r="X75" i="13"/>
  <c r="AF75" i="13"/>
  <c r="A75" i="13"/>
  <c r="D76" i="13"/>
  <c r="I76" i="13"/>
  <c r="K76" i="13"/>
  <c r="M76" i="13"/>
  <c r="O76" i="13"/>
  <c r="Q76" i="13"/>
  <c r="R76" i="13"/>
  <c r="S76" i="13"/>
  <c r="T76" i="13"/>
  <c r="U76" i="13"/>
  <c r="V76" i="13"/>
  <c r="Y76" i="13"/>
  <c r="W76" i="13"/>
  <c r="X76" i="13"/>
  <c r="AF76" i="13"/>
  <c r="A76" i="13"/>
  <c r="D77" i="13"/>
  <c r="I77" i="13"/>
  <c r="AD77" i="13"/>
  <c r="E77" i="13"/>
  <c r="K77" i="13"/>
  <c r="M77" i="13"/>
  <c r="O77" i="13"/>
  <c r="Q77" i="13"/>
  <c r="R77" i="13"/>
  <c r="S77" i="13"/>
  <c r="T77" i="13"/>
  <c r="U77" i="13"/>
  <c r="AA77" i="13"/>
  <c r="V77" i="13"/>
  <c r="W77" i="13"/>
  <c r="X77" i="13"/>
  <c r="AF77" i="13"/>
  <c r="A77" i="13"/>
  <c r="D78" i="13"/>
  <c r="I78" i="13"/>
  <c r="K78" i="13"/>
  <c r="M78" i="13"/>
  <c r="O78" i="13"/>
  <c r="Q78" i="13"/>
  <c r="R78" i="13"/>
  <c r="S78" i="13"/>
  <c r="T78" i="13"/>
  <c r="U78" i="13"/>
  <c r="V78" i="13"/>
  <c r="AB78" i="13"/>
  <c r="W78" i="13"/>
  <c r="X78" i="13"/>
  <c r="AF78" i="13"/>
  <c r="A78" i="13"/>
  <c r="D79" i="13"/>
  <c r="I79" i="13"/>
  <c r="K79" i="13"/>
  <c r="M79" i="13"/>
  <c r="O79" i="13"/>
  <c r="Q79" i="13"/>
  <c r="R79" i="13"/>
  <c r="S79" i="13"/>
  <c r="T79" i="13"/>
  <c r="U79" i="13"/>
  <c r="V79" i="13"/>
  <c r="W79" i="13"/>
  <c r="X79" i="13"/>
  <c r="AF79" i="13"/>
  <c r="A79" i="13"/>
  <c r="D80" i="13"/>
  <c r="I80" i="13"/>
  <c r="K80" i="13"/>
  <c r="M80" i="13"/>
  <c r="O80" i="13"/>
  <c r="Q80" i="13"/>
  <c r="R80" i="13"/>
  <c r="S80" i="13"/>
  <c r="T80" i="13"/>
  <c r="U80" i="13"/>
  <c r="V80" i="13"/>
  <c r="W80" i="13"/>
  <c r="X80" i="13"/>
  <c r="AF80" i="13"/>
  <c r="A80" i="13"/>
  <c r="D81" i="13"/>
  <c r="I81" i="13"/>
  <c r="K81" i="13"/>
  <c r="M81" i="13"/>
  <c r="O81" i="13"/>
  <c r="Q81" i="13"/>
  <c r="R81" i="13"/>
  <c r="S81" i="13"/>
  <c r="T81" i="13"/>
  <c r="U81" i="13"/>
  <c r="V81" i="13"/>
  <c r="W81" i="13"/>
  <c r="AA81" i="13"/>
  <c r="X81" i="13"/>
  <c r="AF81" i="13"/>
  <c r="A81" i="13"/>
  <c r="D82" i="13"/>
  <c r="I82" i="13"/>
  <c r="K82" i="13"/>
  <c r="M82" i="13"/>
  <c r="O82" i="13"/>
  <c r="AD82" i="13"/>
  <c r="E82" i="13"/>
  <c r="Q82" i="13"/>
  <c r="R82" i="13"/>
  <c r="AA82" i="13"/>
  <c r="S82" i="13"/>
  <c r="T82" i="13"/>
  <c r="U82" i="13"/>
  <c r="V82" i="13"/>
  <c r="W82" i="13"/>
  <c r="X82" i="13"/>
  <c r="AF82" i="13"/>
  <c r="A82" i="13"/>
  <c r="D83" i="13"/>
  <c r="I83" i="13"/>
  <c r="K83" i="13"/>
  <c r="M83" i="13"/>
  <c r="O83" i="13"/>
  <c r="Q83" i="13"/>
  <c r="R83" i="13"/>
  <c r="S83" i="13"/>
  <c r="T83" i="13"/>
  <c r="U83" i="13"/>
  <c r="V83" i="13"/>
  <c r="W83" i="13"/>
  <c r="X83" i="13"/>
  <c r="AF83" i="13"/>
  <c r="A83" i="13"/>
  <c r="D84" i="13"/>
  <c r="I84" i="13"/>
  <c r="AD84" i="13"/>
  <c r="E84" i="13"/>
  <c r="K84" i="13"/>
  <c r="M84" i="13"/>
  <c r="O84" i="13"/>
  <c r="Q84" i="13"/>
  <c r="R84" i="13"/>
  <c r="S84" i="13"/>
  <c r="T84" i="13"/>
  <c r="U84" i="13"/>
  <c r="Z84" i="13"/>
  <c r="V84" i="13"/>
  <c r="W84" i="13"/>
  <c r="X84" i="13"/>
  <c r="AF84" i="13"/>
  <c r="A84" i="13"/>
  <c r="D85" i="13"/>
  <c r="I85" i="13"/>
  <c r="AD85" i="13"/>
  <c r="E85" i="13"/>
  <c r="K85" i="13"/>
  <c r="M85" i="13"/>
  <c r="O85" i="13"/>
  <c r="Q85" i="13"/>
  <c r="R85" i="13"/>
  <c r="S85" i="13"/>
  <c r="T85" i="13"/>
  <c r="AA85" i="13"/>
  <c r="U85" i="13"/>
  <c r="V85" i="13"/>
  <c r="W85" i="13"/>
  <c r="X85" i="13"/>
  <c r="AF85" i="13"/>
  <c r="A85" i="13"/>
  <c r="D86" i="13"/>
  <c r="I86" i="13"/>
  <c r="K86" i="13"/>
  <c r="M86" i="13"/>
  <c r="O86" i="13"/>
  <c r="Q86" i="13"/>
  <c r="R86" i="13"/>
  <c r="S86" i="13"/>
  <c r="T86" i="13"/>
  <c r="U86" i="13"/>
  <c r="V86" i="13"/>
  <c r="W86" i="13"/>
  <c r="X86" i="13"/>
  <c r="AF86" i="13"/>
  <c r="A86" i="13"/>
  <c r="D87" i="13"/>
  <c r="I87" i="13"/>
  <c r="AD87" i="13"/>
  <c r="E87" i="13"/>
  <c r="K87" i="13"/>
  <c r="M87" i="13"/>
  <c r="O87" i="13"/>
  <c r="Q87" i="13"/>
  <c r="R87" i="13"/>
  <c r="S87" i="13"/>
  <c r="T87" i="13"/>
  <c r="U87" i="13"/>
  <c r="V87" i="13"/>
  <c r="W87" i="13"/>
  <c r="X87" i="13"/>
  <c r="AF87" i="13"/>
  <c r="A87" i="13"/>
  <c r="D88" i="13"/>
  <c r="I88" i="13"/>
  <c r="K88" i="13"/>
  <c r="M88" i="13"/>
  <c r="O88" i="13"/>
  <c r="Q88" i="13"/>
  <c r="R88" i="13"/>
  <c r="S88" i="13"/>
  <c r="T88" i="13"/>
  <c r="U88" i="13"/>
  <c r="V88" i="13"/>
  <c r="W88" i="13"/>
  <c r="X88" i="13"/>
  <c r="AF88" i="13"/>
  <c r="A88" i="13"/>
  <c r="D89" i="13"/>
  <c r="I89" i="13"/>
  <c r="AD89" i="13"/>
  <c r="E89" i="13"/>
  <c r="K89" i="13"/>
  <c r="M89" i="13"/>
  <c r="O89" i="13"/>
  <c r="Q89" i="13"/>
  <c r="R89" i="13"/>
  <c r="S89" i="13"/>
  <c r="T89" i="13"/>
  <c r="U89" i="13"/>
  <c r="V89" i="13"/>
  <c r="W89" i="13"/>
  <c r="X89" i="13"/>
  <c r="AF89" i="13"/>
  <c r="A89" i="13"/>
  <c r="D90" i="13"/>
  <c r="I90" i="13"/>
  <c r="K90" i="13"/>
  <c r="AD90" i="13"/>
  <c r="E90" i="13"/>
  <c r="M90" i="13"/>
  <c r="O90" i="13"/>
  <c r="Q90" i="13"/>
  <c r="R90" i="13"/>
  <c r="S90" i="13"/>
  <c r="T90" i="13"/>
  <c r="U90" i="13"/>
  <c r="V90" i="13"/>
  <c r="W90" i="13"/>
  <c r="X90" i="13"/>
  <c r="AF90" i="13"/>
  <c r="A90" i="13"/>
  <c r="D91" i="13"/>
  <c r="I91" i="13"/>
  <c r="K91" i="13"/>
  <c r="M91" i="13"/>
  <c r="AD91" i="13"/>
  <c r="E91" i="13"/>
  <c r="O91" i="13"/>
  <c r="Q91" i="13"/>
  <c r="R91" i="13"/>
  <c r="S91" i="13"/>
  <c r="T91" i="13"/>
  <c r="U91" i="13"/>
  <c r="V91" i="13"/>
  <c r="W91" i="13"/>
  <c r="X91" i="13"/>
  <c r="AF91" i="13"/>
  <c r="A91" i="13"/>
  <c r="D92" i="13"/>
  <c r="I92" i="13"/>
  <c r="K92" i="13"/>
  <c r="AD92" i="13"/>
  <c r="E92" i="13"/>
  <c r="M92" i="13"/>
  <c r="O92" i="13"/>
  <c r="Q92" i="13"/>
  <c r="R92" i="13"/>
  <c r="S92" i="13"/>
  <c r="T92" i="13"/>
  <c r="U92" i="13"/>
  <c r="V92" i="13"/>
  <c r="W92" i="13"/>
  <c r="X92" i="13"/>
  <c r="AF92" i="13"/>
  <c r="A92" i="13"/>
  <c r="D93" i="13"/>
  <c r="I93" i="13"/>
  <c r="K93" i="13"/>
  <c r="M93" i="13"/>
  <c r="O93" i="13"/>
  <c r="Q93" i="13"/>
  <c r="R93" i="13"/>
  <c r="S93" i="13"/>
  <c r="T93" i="13"/>
  <c r="U93" i="13"/>
  <c r="V93" i="13"/>
  <c r="W93" i="13"/>
  <c r="AB93" i="13"/>
  <c r="X93" i="13"/>
  <c r="AF93" i="13"/>
  <c r="A93" i="13"/>
  <c r="D94" i="13"/>
  <c r="I94" i="13"/>
  <c r="K94" i="13"/>
  <c r="M94" i="13"/>
  <c r="O94" i="13"/>
  <c r="Q94" i="13"/>
  <c r="R94" i="13"/>
  <c r="Y94" i="13"/>
  <c r="S94" i="13"/>
  <c r="T94" i="13"/>
  <c r="U94" i="13"/>
  <c r="V94" i="13"/>
  <c r="W94" i="13"/>
  <c r="X94" i="13"/>
  <c r="AF94" i="13"/>
  <c r="A94" i="13"/>
  <c r="D95" i="13"/>
  <c r="I95" i="13"/>
  <c r="K95" i="13"/>
  <c r="M95" i="13"/>
  <c r="O95" i="13"/>
  <c r="Q95" i="13"/>
  <c r="R95" i="13"/>
  <c r="S95" i="13"/>
  <c r="T95" i="13"/>
  <c r="U95" i="13"/>
  <c r="V95" i="13"/>
  <c r="W95" i="13"/>
  <c r="X95" i="13"/>
  <c r="AF95" i="13"/>
  <c r="A95" i="13"/>
  <c r="D52" i="12"/>
  <c r="I52" i="12"/>
  <c r="K52" i="12"/>
  <c r="M52" i="12"/>
  <c r="O52" i="12"/>
  <c r="Q52" i="12"/>
  <c r="R52" i="12"/>
  <c r="S52" i="12"/>
  <c r="T52" i="12"/>
  <c r="U52" i="12"/>
  <c r="V52" i="12"/>
  <c r="W52" i="12"/>
  <c r="X52" i="12"/>
  <c r="AF52" i="12"/>
  <c r="A52" i="12"/>
  <c r="D53" i="12"/>
  <c r="I53" i="12"/>
  <c r="K53" i="12"/>
  <c r="M53" i="12"/>
  <c r="O53" i="12"/>
  <c r="AD53" i="12"/>
  <c r="E53" i="12"/>
  <c r="Q53" i="12"/>
  <c r="R53" i="12"/>
  <c r="S53" i="12"/>
  <c r="T53" i="12"/>
  <c r="U53" i="12"/>
  <c r="V53" i="12"/>
  <c r="W53" i="12"/>
  <c r="X53" i="12"/>
  <c r="AF53" i="12"/>
  <c r="A53" i="12"/>
  <c r="D54" i="12"/>
  <c r="I54" i="12"/>
  <c r="K54" i="12"/>
  <c r="M54" i="12"/>
  <c r="O54" i="12"/>
  <c r="Q54" i="12"/>
  <c r="R54" i="12"/>
  <c r="S54" i="12"/>
  <c r="T54" i="12"/>
  <c r="U54" i="12"/>
  <c r="V54" i="12"/>
  <c r="W54" i="12"/>
  <c r="X54" i="12"/>
  <c r="AF54" i="12"/>
  <c r="A54" i="12"/>
  <c r="D55" i="12"/>
  <c r="I55" i="12"/>
  <c r="K55" i="12"/>
  <c r="M55" i="12"/>
  <c r="O55" i="12"/>
  <c r="Q55" i="12"/>
  <c r="R55" i="12"/>
  <c r="S55" i="12"/>
  <c r="T55" i="12"/>
  <c r="U55" i="12"/>
  <c r="V55" i="12"/>
  <c r="W55" i="12"/>
  <c r="X55" i="12"/>
  <c r="AF55" i="12"/>
  <c r="A55" i="12"/>
  <c r="D56" i="12"/>
  <c r="I56" i="12"/>
  <c r="K56" i="12"/>
  <c r="M56" i="12"/>
  <c r="O56" i="12"/>
  <c r="Q56" i="12"/>
  <c r="R56" i="12"/>
  <c r="S56" i="12"/>
  <c r="T56" i="12"/>
  <c r="U56" i="12"/>
  <c r="V56" i="12"/>
  <c r="W56" i="12"/>
  <c r="X56" i="12"/>
  <c r="AF56" i="12"/>
  <c r="A56" i="12"/>
  <c r="D57" i="12"/>
  <c r="I57" i="12"/>
  <c r="K57" i="12"/>
  <c r="M57" i="12"/>
  <c r="O57" i="12"/>
  <c r="Q57" i="12"/>
  <c r="R57" i="12"/>
  <c r="S57" i="12"/>
  <c r="T57" i="12"/>
  <c r="U57" i="12"/>
  <c r="V57" i="12"/>
  <c r="Z57" i="12"/>
  <c r="W57" i="12"/>
  <c r="X57" i="12"/>
  <c r="AF57" i="12"/>
  <c r="A57" i="12"/>
  <c r="D58" i="12"/>
  <c r="I58" i="12"/>
  <c r="K58" i="12"/>
  <c r="M58" i="12"/>
  <c r="O58" i="12"/>
  <c r="Q58" i="12"/>
  <c r="R58" i="12"/>
  <c r="S58" i="12"/>
  <c r="T58" i="12"/>
  <c r="U58" i="12"/>
  <c r="V58" i="12"/>
  <c r="W58" i="12"/>
  <c r="AB58" i="12"/>
  <c r="X58" i="12"/>
  <c r="AF58" i="12"/>
  <c r="A58" i="12"/>
  <c r="D59" i="12"/>
  <c r="I59" i="12"/>
  <c r="K59" i="12"/>
  <c r="M59" i="12"/>
  <c r="O59" i="12"/>
  <c r="AD59" i="12"/>
  <c r="E59" i="12"/>
  <c r="Q59" i="12"/>
  <c r="R59" i="12"/>
  <c r="S59" i="12"/>
  <c r="T59" i="12"/>
  <c r="U59" i="12"/>
  <c r="V59" i="12"/>
  <c r="W59" i="12"/>
  <c r="X59" i="12"/>
  <c r="AF59" i="12"/>
  <c r="A59" i="12"/>
  <c r="D60" i="12"/>
  <c r="I60" i="12"/>
  <c r="K60" i="12"/>
  <c r="M60" i="12"/>
  <c r="O60" i="12"/>
  <c r="Q60" i="12"/>
  <c r="R60" i="12"/>
  <c r="S60" i="12"/>
  <c r="T60" i="12"/>
  <c r="U60" i="12"/>
  <c r="V60" i="12"/>
  <c r="W60" i="12"/>
  <c r="X60" i="12"/>
  <c r="AF60" i="12"/>
  <c r="A60" i="12"/>
  <c r="D61" i="12"/>
  <c r="I61" i="12"/>
  <c r="K61" i="12"/>
  <c r="M61" i="12"/>
  <c r="O61" i="12"/>
  <c r="Q61" i="12"/>
  <c r="R61" i="12"/>
  <c r="S61" i="12"/>
  <c r="T61" i="12"/>
  <c r="U61" i="12"/>
  <c r="V61" i="12"/>
  <c r="W61" i="12"/>
  <c r="X61" i="12"/>
  <c r="AF61" i="12"/>
  <c r="A61" i="12"/>
  <c r="D62" i="12"/>
  <c r="I62" i="12"/>
  <c r="K62" i="12"/>
  <c r="M62" i="12"/>
  <c r="O62" i="12"/>
  <c r="Q62" i="12"/>
  <c r="R62" i="12"/>
  <c r="S62" i="12"/>
  <c r="T62" i="12"/>
  <c r="U62" i="12"/>
  <c r="V62" i="12"/>
  <c r="Y62" i="12"/>
  <c r="W62" i="12"/>
  <c r="X62" i="12"/>
  <c r="AF62" i="12"/>
  <c r="A62" i="12"/>
  <c r="D63" i="12"/>
  <c r="I63" i="12"/>
  <c r="K63" i="12"/>
  <c r="M63" i="12"/>
  <c r="AD63" i="12"/>
  <c r="E63" i="12"/>
  <c r="O63" i="12"/>
  <c r="Q63" i="12"/>
  <c r="R63" i="12"/>
  <c r="S63" i="12"/>
  <c r="T63" i="12"/>
  <c r="U63" i="12"/>
  <c r="V63" i="12"/>
  <c r="W63" i="12"/>
  <c r="X63" i="12"/>
  <c r="AF63" i="12"/>
  <c r="A63" i="12"/>
  <c r="D64" i="12"/>
  <c r="I64" i="12"/>
  <c r="K64" i="12"/>
  <c r="M64" i="12"/>
  <c r="O64" i="12"/>
  <c r="AD64" i="12"/>
  <c r="E64" i="12"/>
  <c r="Q64" i="12"/>
  <c r="R64" i="12"/>
  <c r="S64" i="12"/>
  <c r="T64" i="12"/>
  <c r="U64" i="12"/>
  <c r="V64" i="12"/>
  <c r="W64" i="12"/>
  <c r="X64" i="12"/>
  <c r="AF64" i="12"/>
  <c r="A64" i="12"/>
  <c r="D65" i="12"/>
  <c r="I65" i="12"/>
  <c r="K65" i="12"/>
  <c r="M65" i="12"/>
  <c r="O65" i="12"/>
  <c r="Q65" i="12"/>
  <c r="AD65" i="12"/>
  <c r="E65" i="12"/>
  <c r="R65" i="12"/>
  <c r="S65" i="12"/>
  <c r="T65" i="12"/>
  <c r="U65" i="12"/>
  <c r="V65" i="12"/>
  <c r="W65" i="12"/>
  <c r="X65" i="12"/>
  <c r="AF65" i="12"/>
  <c r="A65" i="12"/>
  <c r="D66" i="12"/>
  <c r="I66" i="12"/>
  <c r="K66" i="12"/>
  <c r="M66" i="12"/>
  <c r="O66" i="12"/>
  <c r="Q66" i="12"/>
  <c r="R66" i="12"/>
  <c r="S66" i="12"/>
  <c r="T66" i="12"/>
  <c r="U66" i="12"/>
  <c r="V66" i="12"/>
  <c r="W66" i="12"/>
  <c r="X66" i="12"/>
  <c r="AF66" i="12"/>
  <c r="A66" i="12"/>
  <c r="D67" i="12"/>
  <c r="I67" i="12"/>
  <c r="K67" i="12"/>
  <c r="M67" i="12"/>
  <c r="O67" i="12"/>
  <c r="Q67" i="12"/>
  <c r="R67" i="12"/>
  <c r="S67" i="12"/>
  <c r="T67" i="12"/>
  <c r="U67" i="12"/>
  <c r="V67" i="12"/>
  <c r="W67" i="12"/>
  <c r="X67" i="12"/>
  <c r="AF67" i="12"/>
  <c r="A67" i="12"/>
  <c r="D68" i="12"/>
  <c r="I68" i="12"/>
  <c r="K68" i="12"/>
  <c r="AD68" i="12"/>
  <c r="E68" i="12"/>
  <c r="M68" i="12"/>
  <c r="O68" i="12"/>
  <c r="Q68" i="12"/>
  <c r="R68" i="12"/>
  <c r="S68" i="12"/>
  <c r="T68" i="12"/>
  <c r="U68" i="12"/>
  <c r="V68" i="12"/>
  <c r="W68" i="12"/>
  <c r="X68" i="12"/>
  <c r="AF68" i="12"/>
  <c r="A68" i="12"/>
  <c r="D69" i="12"/>
  <c r="I69" i="12"/>
  <c r="K69" i="12"/>
  <c r="M69" i="12"/>
  <c r="O69" i="12"/>
  <c r="Q69" i="12"/>
  <c r="R69" i="12"/>
  <c r="S69" i="12"/>
  <c r="T69" i="12"/>
  <c r="U69" i="12"/>
  <c r="V69" i="12"/>
  <c r="W69" i="12"/>
  <c r="X69" i="12"/>
  <c r="AF69" i="12"/>
  <c r="A69" i="12"/>
  <c r="D70" i="12"/>
  <c r="I70" i="12"/>
  <c r="K70" i="12"/>
  <c r="M70" i="12"/>
  <c r="O70" i="12"/>
  <c r="Q70" i="12"/>
  <c r="R70" i="12"/>
  <c r="S70" i="12"/>
  <c r="T70" i="12"/>
  <c r="U70" i="12"/>
  <c r="V70" i="12"/>
  <c r="W70" i="12"/>
  <c r="X70" i="12"/>
  <c r="AF70" i="12"/>
  <c r="A70" i="12"/>
  <c r="D71" i="12"/>
  <c r="I71" i="12"/>
  <c r="K71" i="12"/>
  <c r="M71" i="12"/>
  <c r="O71" i="12"/>
  <c r="Q71" i="12"/>
  <c r="R71" i="12"/>
  <c r="S71" i="12"/>
  <c r="T71" i="12"/>
  <c r="U71" i="12"/>
  <c r="V71" i="12"/>
  <c r="W71" i="12"/>
  <c r="X71" i="12"/>
  <c r="AF71" i="12"/>
  <c r="A71" i="12"/>
  <c r="D72" i="12"/>
  <c r="I72" i="12"/>
  <c r="K72" i="12"/>
  <c r="M72" i="12"/>
  <c r="O72" i="12"/>
  <c r="Q72" i="12"/>
  <c r="R72" i="12"/>
  <c r="S72" i="12"/>
  <c r="T72" i="12"/>
  <c r="U72" i="12"/>
  <c r="V72" i="12"/>
  <c r="W72" i="12"/>
  <c r="X72" i="12"/>
  <c r="AF72" i="12"/>
  <c r="A72" i="12"/>
  <c r="D73" i="12"/>
  <c r="I73" i="12"/>
  <c r="AD73" i="12"/>
  <c r="E73" i="12"/>
  <c r="K73" i="12"/>
  <c r="M73" i="12"/>
  <c r="O73" i="12"/>
  <c r="Q73" i="12"/>
  <c r="R73" i="12"/>
  <c r="S73" i="12"/>
  <c r="T73" i="12"/>
  <c r="U73" i="12"/>
  <c r="V73" i="12"/>
  <c r="W73" i="12"/>
  <c r="X73" i="12"/>
  <c r="AF73" i="12"/>
  <c r="A73" i="12"/>
  <c r="D74" i="12"/>
  <c r="I74" i="12"/>
  <c r="K74" i="12"/>
  <c r="AD74" i="12"/>
  <c r="E74" i="12"/>
  <c r="M74" i="12"/>
  <c r="O74" i="12"/>
  <c r="Q74" i="12"/>
  <c r="R74" i="12"/>
  <c r="S74" i="12"/>
  <c r="T74" i="12"/>
  <c r="U74" i="12"/>
  <c r="V74" i="12"/>
  <c r="W74" i="12"/>
  <c r="X74" i="12"/>
  <c r="AF74" i="12"/>
  <c r="A74" i="12"/>
  <c r="D75" i="12"/>
  <c r="I75" i="12"/>
  <c r="K75" i="12"/>
  <c r="M75" i="12"/>
  <c r="AD75" i="12"/>
  <c r="E75" i="12"/>
  <c r="O75" i="12"/>
  <c r="Q75" i="12"/>
  <c r="R75" i="12"/>
  <c r="S75" i="12"/>
  <c r="T75" i="12"/>
  <c r="U75" i="12"/>
  <c r="V75" i="12"/>
  <c r="W75" i="12"/>
  <c r="X75" i="12"/>
  <c r="AF75" i="12"/>
  <c r="A75" i="12"/>
  <c r="D76" i="12"/>
  <c r="I76" i="12"/>
  <c r="K76" i="12"/>
  <c r="M76" i="12"/>
  <c r="O76" i="12"/>
  <c r="Q76" i="12"/>
  <c r="R76" i="12"/>
  <c r="S76" i="12"/>
  <c r="T76" i="12"/>
  <c r="U76" i="12"/>
  <c r="V76" i="12"/>
  <c r="W76" i="12"/>
  <c r="X76" i="12"/>
  <c r="AF76" i="12"/>
  <c r="A76" i="12"/>
  <c r="D77" i="12"/>
  <c r="I77" i="12"/>
  <c r="K77" i="12"/>
  <c r="M77" i="12"/>
  <c r="O77" i="12"/>
  <c r="Q77" i="12"/>
  <c r="R77" i="12"/>
  <c r="S77" i="12"/>
  <c r="T77" i="12"/>
  <c r="U77" i="12"/>
  <c r="V77" i="12"/>
  <c r="W77" i="12"/>
  <c r="X77" i="12"/>
  <c r="AF77" i="12"/>
  <c r="A77" i="12"/>
  <c r="D78" i="12"/>
  <c r="I78" i="12"/>
  <c r="K78" i="12"/>
  <c r="AD78" i="12"/>
  <c r="E78" i="12"/>
  <c r="M78" i="12"/>
  <c r="O78" i="12"/>
  <c r="Q78" i="12"/>
  <c r="R78" i="12"/>
  <c r="S78" i="12"/>
  <c r="T78" i="12"/>
  <c r="U78" i="12"/>
  <c r="V78" i="12"/>
  <c r="W78" i="12"/>
  <c r="X78" i="12"/>
  <c r="AF78" i="12"/>
  <c r="A78" i="12"/>
  <c r="D79" i="12"/>
  <c r="I79" i="12"/>
  <c r="K79" i="12"/>
  <c r="M79" i="12"/>
  <c r="AD79" i="12"/>
  <c r="E79" i="12"/>
  <c r="O79" i="12"/>
  <c r="Q79" i="12"/>
  <c r="R79" i="12"/>
  <c r="S79" i="12"/>
  <c r="T79" i="12"/>
  <c r="U79" i="12"/>
  <c r="V79" i="12"/>
  <c r="W79" i="12"/>
  <c r="X79" i="12"/>
  <c r="AF79" i="12"/>
  <c r="A79" i="12"/>
  <c r="D80" i="12"/>
  <c r="I80" i="12"/>
  <c r="K80" i="12"/>
  <c r="M80" i="12"/>
  <c r="O80" i="12"/>
  <c r="AD80" i="12"/>
  <c r="E80" i="12"/>
  <c r="Q80" i="12"/>
  <c r="R80" i="12"/>
  <c r="S80" i="12"/>
  <c r="T80" i="12"/>
  <c r="U80" i="12"/>
  <c r="V80" i="12"/>
  <c r="W80" i="12"/>
  <c r="X80" i="12"/>
  <c r="AF80" i="12"/>
  <c r="A80" i="12"/>
  <c r="D81" i="12"/>
  <c r="I81" i="12"/>
  <c r="K81" i="12"/>
  <c r="M81" i="12"/>
  <c r="O81" i="12"/>
  <c r="Q81" i="12"/>
  <c r="AD81" i="12"/>
  <c r="E81" i="12"/>
  <c r="R81" i="12"/>
  <c r="S81" i="12"/>
  <c r="T81" i="12"/>
  <c r="U81" i="12"/>
  <c r="V81" i="12"/>
  <c r="W81" i="12"/>
  <c r="X81" i="12"/>
  <c r="AF81" i="12"/>
  <c r="A81" i="12"/>
  <c r="D82" i="12"/>
  <c r="I82" i="12"/>
  <c r="K82" i="12"/>
  <c r="M82" i="12"/>
  <c r="O82" i="12"/>
  <c r="Q82" i="12"/>
  <c r="R82" i="12"/>
  <c r="S82" i="12"/>
  <c r="T82" i="12"/>
  <c r="U82" i="12"/>
  <c r="V82" i="12"/>
  <c r="W82" i="12"/>
  <c r="X82" i="12"/>
  <c r="AF82" i="12"/>
  <c r="A82" i="12"/>
  <c r="D83" i="12"/>
  <c r="I83" i="12"/>
  <c r="K83" i="12"/>
  <c r="M83" i="12"/>
  <c r="O83" i="12"/>
  <c r="Q83" i="12"/>
  <c r="R83" i="12"/>
  <c r="S83" i="12"/>
  <c r="Z83" i="12"/>
  <c r="T83" i="12"/>
  <c r="U83" i="12"/>
  <c r="V83" i="12"/>
  <c r="W83" i="12"/>
  <c r="X83" i="12"/>
  <c r="AF83" i="12"/>
  <c r="A83" i="12"/>
  <c r="D84" i="12"/>
  <c r="I84" i="12"/>
  <c r="K84" i="12"/>
  <c r="AD84" i="12"/>
  <c r="E84" i="12"/>
  <c r="M84" i="12"/>
  <c r="O84" i="12"/>
  <c r="Q84" i="12"/>
  <c r="R84" i="12"/>
  <c r="S84" i="12"/>
  <c r="T84" i="12"/>
  <c r="U84" i="12"/>
  <c r="V84" i="12"/>
  <c r="W84" i="12"/>
  <c r="X84" i="12"/>
  <c r="AF84" i="12"/>
  <c r="A84" i="12"/>
  <c r="D85" i="12"/>
  <c r="I85" i="12"/>
  <c r="K85" i="12"/>
  <c r="M85" i="12"/>
  <c r="O85" i="12"/>
  <c r="Q85" i="12"/>
  <c r="R85" i="12"/>
  <c r="S85" i="12"/>
  <c r="T85" i="12"/>
  <c r="U85" i="12"/>
  <c r="V85" i="12"/>
  <c r="W85" i="12"/>
  <c r="X85" i="12"/>
  <c r="AF85" i="12"/>
  <c r="A85" i="12"/>
  <c r="D86" i="12"/>
  <c r="I86" i="12"/>
  <c r="K86" i="12"/>
  <c r="M86" i="12"/>
  <c r="O86" i="12"/>
  <c r="Q86" i="12"/>
  <c r="R86" i="12"/>
  <c r="Y86" i="12"/>
  <c r="S86" i="12"/>
  <c r="T86" i="12"/>
  <c r="U86" i="12"/>
  <c r="V86" i="12"/>
  <c r="W86" i="12"/>
  <c r="X86" i="12"/>
  <c r="AF86" i="12"/>
  <c r="A86" i="12"/>
  <c r="D87" i="12"/>
  <c r="I87" i="12"/>
  <c r="K87" i="12"/>
  <c r="M87" i="12"/>
  <c r="O87" i="12"/>
  <c r="Q87" i="12"/>
  <c r="R87" i="12"/>
  <c r="S87" i="12"/>
  <c r="T87" i="12"/>
  <c r="U87" i="12"/>
  <c r="V87" i="12"/>
  <c r="W87" i="12"/>
  <c r="X87" i="12"/>
  <c r="AF87" i="12"/>
  <c r="A87" i="12"/>
  <c r="D88" i="12"/>
  <c r="I88" i="12"/>
  <c r="K88" i="12"/>
  <c r="M88" i="12"/>
  <c r="O88" i="12"/>
  <c r="Q88" i="12"/>
  <c r="R88" i="12"/>
  <c r="S88" i="12"/>
  <c r="T88" i="12"/>
  <c r="U88" i="12"/>
  <c r="V88" i="12"/>
  <c r="W88" i="12"/>
  <c r="X88" i="12"/>
  <c r="AF88" i="12"/>
  <c r="A88" i="12"/>
  <c r="D89" i="12"/>
  <c r="I89" i="12"/>
  <c r="K89" i="12"/>
  <c r="M89" i="12"/>
  <c r="O89" i="12"/>
  <c r="Q89" i="12"/>
  <c r="R89" i="12"/>
  <c r="S89" i="12"/>
  <c r="T89" i="12"/>
  <c r="U89" i="12"/>
  <c r="V89" i="12"/>
  <c r="W89" i="12"/>
  <c r="X89" i="12"/>
  <c r="AF89" i="12"/>
  <c r="A89" i="12"/>
  <c r="D90" i="12"/>
  <c r="I90" i="12"/>
  <c r="K90" i="12"/>
  <c r="M90" i="12"/>
  <c r="O90" i="12"/>
  <c r="Q90" i="12"/>
  <c r="R90" i="12"/>
  <c r="S90" i="12"/>
  <c r="T90" i="12"/>
  <c r="U90" i="12"/>
  <c r="V90" i="12"/>
  <c r="W90" i="12"/>
  <c r="X90" i="12"/>
  <c r="AF90" i="12"/>
  <c r="A90" i="12"/>
  <c r="D91" i="12"/>
  <c r="I91" i="12"/>
  <c r="K91" i="12"/>
  <c r="M91" i="12"/>
  <c r="O91" i="12"/>
  <c r="Q91" i="12"/>
  <c r="R91" i="12"/>
  <c r="S91" i="12"/>
  <c r="T91" i="12"/>
  <c r="U91" i="12"/>
  <c r="V91" i="12"/>
  <c r="W91" i="12"/>
  <c r="X91" i="12"/>
  <c r="AF91" i="12"/>
  <c r="A91" i="12"/>
  <c r="D92" i="12"/>
  <c r="I92" i="12"/>
  <c r="K92" i="12"/>
  <c r="M92" i="12"/>
  <c r="O92" i="12"/>
  <c r="Q92" i="12"/>
  <c r="R92" i="12"/>
  <c r="S92" i="12"/>
  <c r="T92" i="12"/>
  <c r="U92" i="12"/>
  <c r="V92" i="12"/>
  <c r="W92" i="12"/>
  <c r="X92" i="12"/>
  <c r="AF92" i="12"/>
  <c r="A92" i="12"/>
  <c r="D93" i="12"/>
  <c r="I93" i="12"/>
  <c r="K93" i="12"/>
  <c r="M93" i="12"/>
  <c r="O93" i="12"/>
  <c r="Q93" i="12"/>
  <c r="R93" i="12"/>
  <c r="S93" i="12"/>
  <c r="T93" i="12"/>
  <c r="U93" i="12"/>
  <c r="V93" i="12"/>
  <c r="W93" i="12"/>
  <c r="X93" i="12"/>
  <c r="AF93" i="12"/>
  <c r="A93" i="12"/>
  <c r="D48" i="11"/>
  <c r="I48" i="11"/>
  <c r="AC48" i="11"/>
  <c r="K48" i="11"/>
  <c r="M48" i="11"/>
  <c r="O48" i="11"/>
  <c r="Q48" i="11"/>
  <c r="R48" i="11"/>
  <c r="S48" i="11"/>
  <c r="T48" i="11"/>
  <c r="U48" i="11"/>
  <c r="Z48" i="11"/>
  <c r="V48" i="11"/>
  <c r="W48" i="11"/>
  <c r="AE48" i="11"/>
  <c r="A48" i="11"/>
  <c r="D49" i="11"/>
  <c r="I49" i="11"/>
  <c r="K49" i="11"/>
  <c r="M49" i="11"/>
  <c r="O49" i="11"/>
  <c r="Q49" i="11"/>
  <c r="R49" i="11"/>
  <c r="S49" i="11"/>
  <c r="T49" i="11"/>
  <c r="U49" i="11"/>
  <c r="V49" i="11"/>
  <c r="W49" i="11"/>
  <c r="AE49" i="11"/>
  <c r="A49" i="11"/>
  <c r="D50" i="11"/>
  <c r="I50" i="11"/>
  <c r="K50" i="11"/>
  <c r="M50" i="11"/>
  <c r="O50" i="11"/>
  <c r="Q50" i="11"/>
  <c r="AC50" i="11"/>
  <c r="E50" i="11"/>
  <c r="R50" i="11"/>
  <c r="S50" i="11"/>
  <c r="T50" i="11"/>
  <c r="U50" i="11"/>
  <c r="V50" i="11"/>
  <c r="W50" i="11"/>
  <c r="AE50" i="11"/>
  <c r="A50" i="11"/>
  <c r="D51" i="11"/>
  <c r="I51" i="11"/>
  <c r="K51" i="11"/>
  <c r="M51" i="11"/>
  <c r="O51" i="11"/>
  <c r="Q51" i="11"/>
  <c r="R51" i="11"/>
  <c r="S51" i="11"/>
  <c r="T51" i="11"/>
  <c r="U51" i="11"/>
  <c r="V51" i="11"/>
  <c r="W51" i="11"/>
  <c r="AE51" i="11"/>
  <c r="A51" i="11"/>
  <c r="D52" i="11"/>
  <c r="I52" i="11"/>
  <c r="K52" i="11"/>
  <c r="M52" i="11"/>
  <c r="AC52" i="11"/>
  <c r="E52" i="11"/>
  <c r="O52" i="11"/>
  <c r="Q52" i="11"/>
  <c r="R52" i="11"/>
  <c r="S52" i="11"/>
  <c r="T52" i="11"/>
  <c r="U52" i="11"/>
  <c r="V52" i="11"/>
  <c r="W52" i="11"/>
  <c r="AE52" i="11"/>
  <c r="A52" i="11"/>
  <c r="D53" i="11"/>
  <c r="I53" i="11"/>
  <c r="K53" i="11"/>
  <c r="M53" i="11"/>
  <c r="O53" i="11"/>
  <c r="Q53" i="11"/>
  <c r="AC53" i="11"/>
  <c r="E53" i="11"/>
  <c r="R53" i="11"/>
  <c r="AA53" i="11"/>
  <c r="S53" i="11"/>
  <c r="T53" i="11"/>
  <c r="U53" i="11"/>
  <c r="V53" i="11"/>
  <c r="W53" i="11"/>
  <c r="AE53" i="11"/>
  <c r="A53" i="11"/>
  <c r="D54" i="11"/>
  <c r="I54" i="11"/>
  <c r="K54" i="11"/>
  <c r="M54" i="11"/>
  <c r="O54" i="11"/>
  <c r="Q54" i="11"/>
  <c r="R54" i="11"/>
  <c r="S54" i="11"/>
  <c r="T54" i="11"/>
  <c r="Y54" i="11"/>
  <c r="U54" i="11"/>
  <c r="V54" i="11"/>
  <c r="W54" i="11"/>
  <c r="AE54" i="11"/>
  <c r="A54" i="11"/>
  <c r="D55" i="11"/>
  <c r="I55" i="11"/>
  <c r="K55" i="11"/>
  <c r="M55" i="11"/>
  <c r="O55" i="11"/>
  <c r="Q55" i="11"/>
  <c r="R55" i="11"/>
  <c r="S55" i="11"/>
  <c r="T55" i="11"/>
  <c r="U55" i="11"/>
  <c r="V55" i="11"/>
  <c r="X55" i="11"/>
  <c r="W55" i="11"/>
  <c r="AE55" i="11"/>
  <c r="A55" i="11"/>
  <c r="D56" i="11"/>
  <c r="I56" i="11"/>
  <c r="K56" i="11"/>
  <c r="M56" i="11"/>
  <c r="O56" i="11"/>
  <c r="Q56" i="11"/>
  <c r="R56" i="11"/>
  <c r="S56" i="11"/>
  <c r="T56" i="11"/>
  <c r="U56" i="11"/>
  <c r="V56" i="11"/>
  <c r="W56" i="11"/>
  <c r="AE56" i="11"/>
  <c r="A56" i="11"/>
  <c r="D57" i="11"/>
  <c r="I57" i="11"/>
  <c r="K57" i="11"/>
  <c r="M57" i="11"/>
  <c r="O57" i="11"/>
  <c r="Q57" i="11"/>
  <c r="R57" i="11"/>
  <c r="S57" i="11"/>
  <c r="Y57" i="11"/>
  <c r="T57" i="11"/>
  <c r="U57" i="11"/>
  <c r="V57" i="11"/>
  <c r="W57" i="11"/>
  <c r="AE57" i="11"/>
  <c r="A57" i="11"/>
  <c r="D58" i="11"/>
  <c r="I58" i="11"/>
  <c r="AC58" i="11"/>
  <c r="E58" i="11"/>
  <c r="K58" i="11"/>
  <c r="M58" i="11"/>
  <c r="O58" i="11"/>
  <c r="Q58" i="11"/>
  <c r="R58" i="11"/>
  <c r="S58" i="11"/>
  <c r="T58" i="11"/>
  <c r="U58" i="11"/>
  <c r="V58" i="11"/>
  <c r="W58" i="11"/>
  <c r="AE58" i="11"/>
  <c r="A58" i="11"/>
  <c r="D59" i="11"/>
  <c r="I59" i="11"/>
  <c r="K59" i="11"/>
  <c r="M59" i="11"/>
  <c r="O59" i="11"/>
  <c r="Q59" i="11"/>
  <c r="R59" i="11"/>
  <c r="S59" i="11"/>
  <c r="T59" i="11"/>
  <c r="U59" i="11"/>
  <c r="V59" i="11"/>
  <c r="W59" i="11"/>
  <c r="Y59" i="11"/>
  <c r="AE59" i="11"/>
  <c r="A59" i="11"/>
  <c r="D60" i="11"/>
  <c r="I60" i="11"/>
  <c r="K60" i="11"/>
  <c r="M60" i="11"/>
  <c r="O60" i="11"/>
  <c r="Q60" i="11"/>
  <c r="AC60" i="11"/>
  <c r="E60" i="11"/>
  <c r="R60" i="11"/>
  <c r="S60" i="11"/>
  <c r="T60" i="11"/>
  <c r="U60" i="11"/>
  <c r="V60" i="11"/>
  <c r="W60" i="11"/>
  <c r="AE60" i="11"/>
  <c r="A60" i="11"/>
  <c r="D61" i="11"/>
  <c r="I61" i="11"/>
  <c r="K61" i="11"/>
  <c r="M61" i="11"/>
  <c r="O61" i="11"/>
  <c r="Q61" i="11"/>
  <c r="R61" i="11"/>
  <c r="S61" i="11"/>
  <c r="T61" i="11"/>
  <c r="U61" i="11"/>
  <c r="V61" i="11"/>
  <c r="W61" i="11"/>
  <c r="AE61" i="11"/>
  <c r="A61" i="11"/>
  <c r="D62" i="11"/>
  <c r="I62" i="11"/>
  <c r="AC62" i="11"/>
  <c r="K62" i="11"/>
  <c r="M62" i="11"/>
  <c r="O62" i="11"/>
  <c r="Q62" i="11"/>
  <c r="R62" i="11"/>
  <c r="S62" i="11"/>
  <c r="T62" i="11"/>
  <c r="U62" i="11"/>
  <c r="V62" i="11"/>
  <c r="W62" i="11"/>
  <c r="AE62" i="11"/>
  <c r="A62" i="11"/>
  <c r="D63" i="11"/>
  <c r="I63" i="11"/>
  <c r="K63" i="11"/>
  <c r="M63" i="11"/>
  <c r="O63" i="11"/>
  <c r="Q63" i="11"/>
  <c r="R63" i="11"/>
  <c r="S63" i="11"/>
  <c r="T63" i="11"/>
  <c r="U63" i="11"/>
  <c r="V63" i="11"/>
  <c r="W63" i="11"/>
  <c r="AE63" i="11"/>
  <c r="A63" i="11"/>
  <c r="D64" i="11"/>
  <c r="I64" i="11"/>
  <c r="K64" i="11"/>
  <c r="M64" i="11"/>
  <c r="O64" i="11"/>
  <c r="Q64" i="11"/>
  <c r="R64" i="11"/>
  <c r="S64" i="11"/>
  <c r="T64" i="11"/>
  <c r="U64" i="11"/>
  <c r="V64" i="11"/>
  <c r="W64" i="11"/>
  <c r="AE64" i="11"/>
  <c r="A64" i="11"/>
  <c r="D65" i="11"/>
  <c r="I65" i="11"/>
  <c r="K65" i="11"/>
  <c r="M65" i="11"/>
  <c r="O65" i="11"/>
  <c r="Q65" i="11"/>
  <c r="R65" i="11"/>
  <c r="S65" i="11"/>
  <c r="T65" i="11"/>
  <c r="U65" i="11"/>
  <c r="V65" i="11"/>
  <c r="W65" i="11"/>
  <c r="AE65" i="11"/>
  <c r="A65" i="11"/>
  <c r="D66" i="11"/>
  <c r="I66" i="11"/>
  <c r="K66" i="11"/>
  <c r="M66" i="11"/>
  <c r="O66" i="11"/>
  <c r="Q66" i="11"/>
  <c r="R66" i="11"/>
  <c r="S66" i="11"/>
  <c r="T66" i="11"/>
  <c r="U66" i="11"/>
  <c r="V66" i="11"/>
  <c r="W66" i="11"/>
  <c r="AE66" i="11"/>
  <c r="A66" i="11"/>
  <c r="D67" i="11"/>
  <c r="I67" i="11"/>
  <c r="K67" i="11"/>
  <c r="M67" i="11"/>
  <c r="O67" i="11"/>
  <c r="Q67" i="11"/>
  <c r="R67" i="11"/>
  <c r="S67" i="11"/>
  <c r="T67" i="11"/>
  <c r="U67" i="11"/>
  <c r="V67" i="11"/>
  <c r="W67" i="11"/>
  <c r="AE67" i="11"/>
  <c r="A67" i="11"/>
  <c r="D68" i="11"/>
  <c r="I68" i="11"/>
  <c r="K68" i="11"/>
  <c r="M68" i="11"/>
  <c r="O68" i="11"/>
  <c r="Q68" i="11"/>
  <c r="R68" i="11"/>
  <c r="S68" i="11"/>
  <c r="T68" i="11"/>
  <c r="U68" i="11"/>
  <c r="V68" i="11"/>
  <c r="W68" i="11"/>
  <c r="AE68" i="11"/>
  <c r="A68" i="11"/>
  <c r="D69" i="11"/>
  <c r="I69" i="11"/>
  <c r="K69" i="11"/>
  <c r="M69" i="11"/>
  <c r="O69" i="11"/>
  <c r="Q69" i="11"/>
  <c r="R69" i="11"/>
  <c r="S69" i="11"/>
  <c r="T69" i="11"/>
  <c r="U69" i="11"/>
  <c r="V69" i="11"/>
  <c r="W69" i="11"/>
  <c r="AE69" i="11"/>
  <c r="A69" i="11"/>
  <c r="D70" i="11"/>
  <c r="I70" i="11"/>
  <c r="K70" i="11"/>
  <c r="M70" i="11"/>
  <c r="O70" i="11"/>
  <c r="Q70" i="11"/>
  <c r="R70" i="11"/>
  <c r="S70" i="11"/>
  <c r="T70" i="11"/>
  <c r="U70" i="11"/>
  <c r="V70" i="11"/>
  <c r="W70" i="11"/>
  <c r="AE70" i="11"/>
  <c r="A70" i="11"/>
  <c r="D71" i="11"/>
  <c r="I71" i="11"/>
  <c r="K71" i="11"/>
  <c r="M71" i="11"/>
  <c r="O71" i="11"/>
  <c r="Q71" i="11"/>
  <c r="R71" i="11"/>
  <c r="S71" i="11"/>
  <c r="T71" i="11"/>
  <c r="U71" i="11"/>
  <c r="V71" i="11"/>
  <c r="W71" i="11"/>
  <c r="AE71" i="11"/>
  <c r="A71" i="11"/>
  <c r="D72" i="11"/>
  <c r="I72" i="11"/>
  <c r="K72" i="11"/>
  <c r="M72" i="11"/>
  <c r="O72" i="11"/>
  <c r="Q72" i="11"/>
  <c r="R72" i="11"/>
  <c r="S72" i="11"/>
  <c r="T72" i="11"/>
  <c r="U72" i="11"/>
  <c r="V72" i="11"/>
  <c r="W72" i="11"/>
  <c r="AE72" i="11"/>
  <c r="A72" i="11"/>
  <c r="D73" i="11"/>
  <c r="I73" i="11"/>
  <c r="K73" i="11"/>
  <c r="M73" i="11"/>
  <c r="AC73" i="11"/>
  <c r="E73" i="11"/>
  <c r="O73" i="11"/>
  <c r="Q73" i="11"/>
  <c r="R73" i="11"/>
  <c r="S73" i="11"/>
  <c r="T73" i="11"/>
  <c r="U73" i="11"/>
  <c r="V73" i="11"/>
  <c r="W73" i="11"/>
  <c r="AE73" i="11"/>
  <c r="A73" i="11"/>
  <c r="D74" i="11"/>
  <c r="I74" i="11"/>
  <c r="K74" i="11"/>
  <c r="M74" i="11"/>
  <c r="O74" i="11"/>
  <c r="Q74" i="11"/>
  <c r="AC74" i="11"/>
  <c r="E74" i="11"/>
  <c r="R74" i="11"/>
  <c r="S74" i="11"/>
  <c r="T74" i="11"/>
  <c r="U74" i="11"/>
  <c r="V74" i="11"/>
  <c r="W74" i="11"/>
  <c r="AE74" i="11"/>
  <c r="A74" i="11"/>
  <c r="D75" i="11"/>
  <c r="I75" i="11"/>
  <c r="K75" i="11"/>
  <c r="M75" i="11"/>
  <c r="O75" i="11"/>
  <c r="Q75" i="11"/>
  <c r="R75" i="11"/>
  <c r="S75" i="11"/>
  <c r="T75" i="11"/>
  <c r="U75" i="11"/>
  <c r="V75" i="11"/>
  <c r="W75" i="11"/>
  <c r="AE75" i="11"/>
  <c r="A75" i="11"/>
  <c r="D76" i="11"/>
  <c r="I76" i="11"/>
  <c r="K76" i="11"/>
  <c r="M76" i="11"/>
  <c r="O76" i="11"/>
  <c r="Q76" i="11"/>
  <c r="R76" i="11"/>
  <c r="S76" i="11"/>
  <c r="T76" i="11"/>
  <c r="U76" i="11"/>
  <c r="V76" i="11"/>
  <c r="W76" i="11"/>
  <c r="AE76" i="11"/>
  <c r="A76" i="11"/>
  <c r="D77" i="11"/>
  <c r="I77" i="11"/>
  <c r="K77" i="11"/>
  <c r="M77" i="11"/>
  <c r="O77" i="11"/>
  <c r="Q77" i="11"/>
  <c r="R77" i="11"/>
  <c r="S77" i="11"/>
  <c r="T77" i="11"/>
  <c r="U77" i="11"/>
  <c r="V77" i="11"/>
  <c r="W77" i="11"/>
  <c r="AE77" i="11"/>
  <c r="A77" i="11"/>
  <c r="D78" i="11"/>
  <c r="I78" i="11"/>
  <c r="K78" i="11"/>
  <c r="M78" i="11"/>
  <c r="O78" i="11"/>
  <c r="Q78" i="11"/>
  <c r="R78" i="11"/>
  <c r="S78" i="11"/>
  <c r="T78" i="11"/>
  <c r="U78" i="11"/>
  <c r="V78" i="11"/>
  <c r="W78" i="11"/>
  <c r="AE78" i="11"/>
  <c r="A78" i="11"/>
  <c r="D79" i="11"/>
  <c r="I79" i="11"/>
  <c r="K79" i="11"/>
  <c r="M79" i="11"/>
  <c r="O79" i="11"/>
  <c r="Q79" i="11"/>
  <c r="R79" i="11"/>
  <c r="S79" i="11"/>
  <c r="T79" i="11"/>
  <c r="U79" i="11"/>
  <c r="V79" i="11"/>
  <c r="W79" i="11"/>
  <c r="AE79" i="11"/>
  <c r="A79" i="11"/>
  <c r="D80" i="11"/>
  <c r="I80" i="11"/>
  <c r="K80" i="11"/>
  <c r="M80" i="11"/>
  <c r="AC80" i="11"/>
  <c r="O80" i="11"/>
  <c r="Q80" i="11"/>
  <c r="R80" i="11"/>
  <c r="S80" i="11"/>
  <c r="T80" i="11"/>
  <c r="U80" i="11"/>
  <c r="V80" i="11"/>
  <c r="W80" i="11"/>
  <c r="AE80" i="11"/>
  <c r="A80" i="11"/>
  <c r="D81" i="11"/>
  <c r="I81" i="11"/>
  <c r="K81" i="11"/>
  <c r="M81" i="11"/>
  <c r="O81" i="11"/>
  <c r="Q81" i="11"/>
  <c r="R81" i="11"/>
  <c r="S81" i="11"/>
  <c r="T81" i="11"/>
  <c r="U81" i="11"/>
  <c r="V81" i="11"/>
  <c r="W81" i="11"/>
  <c r="AE81" i="11"/>
  <c r="A81" i="11"/>
  <c r="D82" i="11"/>
  <c r="I82" i="11"/>
  <c r="K82" i="11"/>
  <c r="M82" i="11"/>
  <c r="O82" i="11"/>
  <c r="Q82" i="11"/>
  <c r="R82" i="11"/>
  <c r="S82" i="11"/>
  <c r="T82" i="11"/>
  <c r="U82" i="11"/>
  <c r="V82" i="11"/>
  <c r="W82" i="11"/>
  <c r="AE82" i="11"/>
  <c r="A82" i="11"/>
  <c r="D83" i="11"/>
  <c r="I83" i="11"/>
  <c r="K83" i="11"/>
  <c r="M83" i="11"/>
  <c r="O83" i="11"/>
  <c r="Q83" i="11"/>
  <c r="R83" i="11"/>
  <c r="S83" i="11"/>
  <c r="T83" i="11"/>
  <c r="U83" i="11"/>
  <c r="Z83" i="11"/>
  <c r="V83" i="11"/>
  <c r="W83" i="11"/>
  <c r="AE83" i="11"/>
  <c r="A83" i="11"/>
  <c r="D84" i="11"/>
  <c r="I84" i="11"/>
  <c r="K84" i="11"/>
  <c r="M84" i="11"/>
  <c r="O84" i="11"/>
  <c r="AC84" i="11"/>
  <c r="E84" i="11"/>
  <c r="Q84" i="11"/>
  <c r="R84" i="11"/>
  <c r="S84" i="11"/>
  <c r="T84" i="11"/>
  <c r="U84" i="11"/>
  <c r="V84" i="11"/>
  <c r="W84" i="11"/>
  <c r="AE84" i="11"/>
  <c r="A84" i="11"/>
  <c r="D85" i="11"/>
  <c r="I85" i="11"/>
  <c r="K85" i="11"/>
  <c r="M85" i="11"/>
  <c r="O85" i="11"/>
  <c r="Q85" i="11"/>
  <c r="R85" i="11"/>
  <c r="S85" i="11"/>
  <c r="T85" i="11"/>
  <c r="U85" i="11"/>
  <c r="V85" i="11"/>
  <c r="W85" i="11"/>
  <c r="AE85" i="11"/>
  <c r="A85" i="11"/>
  <c r="D86" i="11"/>
  <c r="I86" i="11"/>
  <c r="K86" i="11"/>
  <c r="M86" i="11"/>
  <c r="O86" i="11"/>
  <c r="Q86" i="11"/>
  <c r="R86" i="11"/>
  <c r="S86" i="11"/>
  <c r="T86" i="11"/>
  <c r="U86" i="11"/>
  <c r="V86" i="11"/>
  <c r="W86" i="11"/>
  <c r="AE86" i="11"/>
  <c r="A86" i="11"/>
  <c r="D87" i="11"/>
  <c r="I87" i="11"/>
  <c r="K87" i="11"/>
  <c r="M87" i="11"/>
  <c r="O87" i="11"/>
  <c r="Q87" i="11"/>
  <c r="R87" i="11"/>
  <c r="S87" i="11"/>
  <c r="T87" i="11"/>
  <c r="U87" i="11"/>
  <c r="V87" i="11"/>
  <c r="W87" i="11"/>
  <c r="AE87" i="11"/>
  <c r="A87" i="11"/>
  <c r="D88" i="11"/>
  <c r="I88" i="11"/>
  <c r="K88" i="11"/>
  <c r="M88" i="11"/>
  <c r="O88" i="11"/>
  <c r="Q88" i="11"/>
  <c r="R88" i="11"/>
  <c r="S88" i="11"/>
  <c r="T88" i="11"/>
  <c r="U88" i="11"/>
  <c r="V88" i="11"/>
  <c r="W88" i="11"/>
  <c r="AE88" i="11"/>
  <c r="A88" i="11"/>
  <c r="D89" i="11"/>
  <c r="I89" i="11"/>
  <c r="K89" i="11"/>
  <c r="M89" i="11"/>
  <c r="O89" i="11"/>
  <c r="Q89" i="11"/>
  <c r="R89" i="11"/>
  <c r="S89" i="11"/>
  <c r="T89" i="11"/>
  <c r="U89" i="11"/>
  <c r="V89" i="11"/>
  <c r="W89" i="11"/>
  <c r="AE89" i="11"/>
  <c r="A89" i="11"/>
  <c r="K23" i="9"/>
  <c r="M23" i="9"/>
  <c r="U23" i="9"/>
  <c r="O23" i="9"/>
  <c r="V23" i="9"/>
  <c r="I32" i="9"/>
  <c r="S32" i="9"/>
  <c r="K35" i="9"/>
  <c r="M35" i="9"/>
  <c r="U35" i="9"/>
  <c r="O35" i="9"/>
  <c r="V35" i="9"/>
  <c r="Q31" i="9"/>
  <c r="U27" i="9"/>
  <c r="V27" i="9"/>
  <c r="W27" i="9"/>
  <c r="X27" i="9"/>
  <c r="K33" i="9"/>
  <c r="T33" i="9"/>
  <c r="T23" i="9"/>
  <c r="M33" i="9"/>
  <c r="U33" i="9"/>
  <c r="O33" i="9"/>
  <c r="Q23" i="9"/>
  <c r="I31" i="9"/>
  <c r="K37" i="9"/>
  <c r="M37" i="9"/>
  <c r="O37" i="9"/>
  <c r="Q33" i="9"/>
  <c r="W33" i="9"/>
  <c r="T31" i="9"/>
  <c r="U31" i="9"/>
  <c r="V31" i="9"/>
  <c r="W31" i="9"/>
  <c r="X31" i="9"/>
  <c r="I37" i="9"/>
  <c r="S37" i="9"/>
  <c r="S33" i="9"/>
  <c r="K8" i="9"/>
  <c r="T8" i="9"/>
  <c r="M30" i="9"/>
  <c r="O30" i="9"/>
  <c r="Q34" i="9"/>
  <c r="I22" i="9"/>
  <c r="K22" i="9"/>
  <c r="T22" i="9"/>
  <c r="V33" i="9"/>
  <c r="X33" i="9"/>
  <c r="I38" i="9"/>
  <c r="S38" i="9"/>
  <c r="K38" i="9"/>
  <c r="T38" i="9"/>
  <c r="M38" i="9"/>
  <c r="O38" i="9"/>
  <c r="Q35" i="9"/>
  <c r="S35" i="9"/>
  <c r="W35" i="9"/>
  <c r="X35" i="9"/>
  <c r="I39" i="9"/>
  <c r="K39" i="9"/>
  <c r="T39" i="9"/>
  <c r="T37" i="9"/>
  <c r="M39" i="9"/>
  <c r="O39" i="9"/>
  <c r="V39" i="9"/>
  <c r="Q37" i="9"/>
  <c r="R37" i="9"/>
  <c r="U37" i="9"/>
  <c r="V37" i="9"/>
  <c r="W37" i="9"/>
  <c r="X37" i="9"/>
  <c r="I43" i="9"/>
  <c r="K43" i="9"/>
  <c r="M43" i="9"/>
  <c r="O43" i="9"/>
  <c r="Q38" i="9"/>
  <c r="R38" i="9"/>
  <c r="U38" i="9"/>
  <c r="V38" i="9"/>
  <c r="W38" i="9"/>
  <c r="X38" i="9"/>
  <c r="I40" i="9"/>
  <c r="S40" i="9"/>
  <c r="K40" i="9"/>
  <c r="T40" i="9"/>
  <c r="M40" i="9"/>
  <c r="U40" i="9"/>
  <c r="O40" i="9"/>
  <c r="Q39" i="9"/>
  <c r="R39" i="9"/>
  <c r="S39" i="9"/>
  <c r="U39" i="9"/>
  <c r="W39" i="9"/>
  <c r="X39" i="9"/>
  <c r="I41" i="9"/>
  <c r="K41" i="9"/>
  <c r="T41" i="9"/>
  <c r="M41" i="9"/>
  <c r="O41" i="9"/>
  <c r="Q43" i="9"/>
  <c r="W43" i="9"/>
  <c r="R43" i="9"/>
  <c r="S43" i="9"/>
  <c r="U43" i="9"/>
  <c r="V43" i="9"/>
  <c r="X43" i="9"/>
  <c r="I42" i="9"/>
  <c r="K42" i="9"/>
  <c r="T42" i="9"/>
  <c r="M42" i="9"/>
  <c r="U42" i="9"/>
  <c r="O42" i="9"/>
  <c r="V42" i="9"/>
  <c r="Q40" i="9"/>
  <c r="R40" i="9"/>
  <c r="V40" i="9"/>
  <c r="W40" i="9"/>
  <c r="X40" i="9"/>
  <c r="K7" i="9"/>
  <c r="T7" i="9"/>
  <c r="M29" i="9"/>
  <c r="U29" i="9"/>
  <c r="O29" i="9"/>
  <c r="Q29" i="9"/>
  <c r="I29" i="9"/>
  <c r="S29" i="9"/>
  <c r="K19" i="9"/>
  <c r="T19" i="9"/>
  <c r="V41" i="9"/>
  <c r="Q41" i="9"/>
  <c r="S41" i="9"/>
  <c r="U41" i="9"/>
  <c r="W41" i="9"/>
  <c r="X41" i="9"/>
  <c r="K5" i="9"/>
  <c r="T5" i="9"/>
  <c r="Q42" i="9"/>
  <c r="R42" i="9"/>
  <c r="S42" i="9"/>
  <c r="W42" i="9"/>
  <c r="X42" i="9"/>
  <c r="I36" i="9"/>
  <c r="S36" i="9"/>
  <c r="K36" i="9"/>
  <c r="M36" i="9"/>
  <c r="O36" i="9"/>
  <c r="Q36" i="9"/>
  <c r="R36" i="9"/>
  <c r="T36" i="9"/>
  <c r="V36" i="9"/>
  <c r="W36" i="9"/>
  <c r="X36" i="9"/>
  <c r="I44" i="9"/>
  <c r="K44" i="9"/>
  <c r="M44" i="9"/>
  <c r="O44" i="9"/>
  <c r="V44" i="9"/>
  <c r="Q44" i="9"/>
  <c r="R44" i="9"/>
  <c r="S44" i="9"/>
  <c r="T44" i="9"/>
  <c r="U44" i="9"/>
  <c r="W44" i="9"/>
  <c r="X44" i="9"/>
  <c r="I45" i="9"/>
  <c r="K45" i="9"/>
  <c r="M45" i="9"/>
  <c r="O45" i="9"/>
  <c r="Q45" i="9"/>
  <c r="W45" i="9"/>
  <c r="S45" i="9"/>
  <c r="T45" i="9"/>
  <c r="U45" i="9"/>
  <c r="V45" i="9"/>
  <c r="X45" i="9"/>
  <c r="I46" i="9"/>
  <c r="K46" i="9"/>
  <c r="AD46" i="9"/>
  <c r="M46" i="9"/>
  <c r="O46" i="9"/>
  <c r="Q46" i="9"/>
  <c r="S46" i="9"/>
  <c r="T46" i="9"/>
  <c r="U46" i="9"/>
  <c r="V46" i="9"/>
  <c r="W46" i="9"/>
  <c r="X46" i="9"/>
  <c r="I47" i="9"/>
  <c r="K47" i="9"/>
  <c r="M47" i="9"/>
  <c r="O47" i="9"/>
  <c r="Q47" i="9"/>
  <c r="S47" i="9"/>
  <c r="T47" i="9"/>
  <c r="U47" i="9"/>
  <c r="V47" i="9"/>
  <c r="W47" i="9"/>
  <c r="X47" i="9"/>
  <c r="I48" i="9"/>
  <c r="K48" i="9"/>
  <c r="M48" i="9"/>
  <c r="O48" i="9"/>
  <c r="V48" i="9"/>
  <c r="Q48" i="9"/>
  <c r="R48" i="9"/>
  <c r="S48" i="9"/>
  <c r="T48" i="9"/>
  <c r="U48" i="9"/>
  <c r="W48" i="9"/>
  <c r="X48" i="9"/>
  <c r="I49" i="9"/>
  <c r="K49" i="9"/>
  <c r="T49" i="9"/>
  <c r="M49" i="9"/>
  <c r="O49" i="9"/>
  <c r="V49" i="9"/>
  <c r="Q49" i="9"/>
  <c r="R49" i="9"/>
  <c r="S49" i="9"/>
  <c r="U49" i="9"/>
  <c r="W49" i="9"/>
  <c r="X49" i="9"/>
  <c r="I50" i="9"/>
  <c r="S50" i="9"/>
  <c r="K50" i="9"/>
  <c r="M50" i="9"/>
  <c r="O50" i="9"/>
  <c r="Q50" i="9"/>
  <c r="R50" i="9"/>
  <c r="T50" i="9"/>
  <c r="U50" i="9"/>
  <c r="V50" i="9"/>
  <c r="W50" i="9"/>
  <c r="X50" i="9"/>
  <c r="I51" i="9"/>
  <c r="K51" i="9"/>
  <c r="M51" i="9"/>
  <c r="O51" i="9"/>
  <c r="Q51" i="9"/>
  <c r="S51" i="9"/>
  <c r="T51" i="9"/>
  <c r="U51" i="9"/>
  <c r="V51" i="9"/>
  <c r="W51" i="9"/>
  <c r="X51" i="9"/>
  <c r="I52" i="9"/>
  <c r="K52" i="9"/>
  <c r="M52" i="9"/>
  <c r="O52" i="9"/>
  <c r="Q52" i="9"/>
  <c r="R52" i="9"/>
  <c r="S52" i="9"/>
  <c r="T52" i="9"/>
  <c r="U52" i="9"/>
  <c r="V52" i="9"/>
  <c r="W52" i="9"/>
  <c r="X52" i="9"/>
  <c r="I53" i="9"/>
  <c r="S53" i="9"/>
  <c r="K53" i="9"/>
  <c r="M53" i="9"/>
  <c r="O53" i="9"/>
  <c r="Q53" i="9"/>
  <c r="R53" i="9"/>
  <c r="T53" i="9"/>
  <c r="U53" i="9"/>
  <c r="V53" i="9"/>
  <c r="W53" i="9"/>
  <c r="X53" i="9"/>
  <c r="D54" i="9"/>
  <c r="I54" i="9"/>
  <c r="K54" i="9"/>
  <c r="M54" i="9"/>
  <c r="O54" i="9"/>
  <c r="Q54" i="9"/>
  <c r="R54" i="9"/>
  <c r="S54" i="9"/>
  <c r="T54" i="9"/>
  <c r="U54" i="9"/>
  <c r="V54" i="9"/>
  <c r="W54" i="9"/>
  <c r="X54" i="9"/>
  <c r="AF54" i="9"/>
  <c r="A54" i="9"/>
  <c r="D55" i="9"/>
  <c r="I55" i="9"/>
  <c r="AD55" i="9"/>
  <c r="E55" i="9"/>
  <c r="K55" i="9"/>
  <c r="M55" i="9"/>
  <c r="O55" i="9"/>
  <c r="Q55" i="9"/>
  <c r="R55" i="9"/>
  <c r="S55" i="9"/>
  <c r="T55" i="9"/>
  <c r="U55" i="9"/>
  <c r="V55" i="9"/>
  <c r="W55" i="9"/>
  <c r="X55" i="9"/>
  <c r="AF55" i="9"/>
  <c r="A55" i="9"/>
  <c r="D56" i="9"/>
  <c r="I56" i="9"/>
  <c r="K56" i="9"/>
  <c r="M56" i="9"/>
  <c r="O56" i="9"/>
  <c r="Q56" i="9"/>
  <c r="R56" i="9"/>
  <c r="S56" i="9"/>
  <c r="T56" i="9"/>
  <c r="U56" i="9"/>
  <c r="V56" i="9"/>
  <c r="W56" i="9"/>
  <c r="X56" i="9"/>
  <c r="AF56" i="9"/>
  <c r="A56" i="9"/>
  <c r="D57" i="9"/>
  <c r="I57" i="9"/>
  <c r="K57" i="9"/>
  <c r="M57" i="9"/>
  <c r="O57" i="9"/>
  <c r="Q57" i="9"/>
  <c r="R57" i="9"/>
  <c r="S57" i="9"/>
  <c r="T57" i="9"/>
  <c r="U57" i="9"/>
  <c r="V57" i="9"/>
  <c r="W57" i="9"/>
  <c r="X57" i="9"/>
  <c r="AF57" i="9"/>
  <c r="A57" i="9"/>
  <c r="D58" i="9"/>
  <c r="I58" i="9"/>
  <c r="K58" i="9"/>
  <c r="M58" i="9"/>
  <c r="O58" i="9"/>
  <c r="Q58" i="9"/>
  <c r="R58" i="9"/>
  <c r="S58" i="9"/>
  <c r="T58" i="9"/>
  <c r="U58" i="9"/>
  <c r="V58" i="9"/>
  <c r="W58" i="9"/>
  <c r="X58" i="9"/>
  <c r="AF58" i="9"/>
  <c r="A58" i="9"/>
  <c r="D59" i="9"/>
  <c r="I59" i="9"/>
  <c r="K59" i="9"/>
  <c r="M59" i="9"/>
  <c r="O59" i="9"/>
  <c r="Q59" i="9"/>
  <c r="R59" i="9"/>
  <c r="S59" i="9"/>
  <c r="T59" i="9"/>
  <c r="U59" i="9"/>
  <c r="V59" i="9"/>
  <c r="W59" i="9"/>
  <c r="X59" i="9"/>
  <c r="AF59" i="9"/>
  <c r="A59" i="9"/>
  <c r="D60" i="9"/>
  <c r="I60" i="9"/>
  <c r="K60" i="9"/>
  <c r="M60" i="9"/>
  <c r="O60" i="9"/>
  <c r="Q60" i="9"/>
  <c r="R60" i="9"/>
  <c r="S60" i="9"/>
  <c r="T60" i="9"/>
  <c r="U60" i="9"/>
  <c r="V60" i="9"/>
  <c r="W60" i="9"/>
  <c r="X60" i="9"/>
  <c r="AF60" i="9"/>
  <c r="A60" i="9"/>
  <c r="D61" i="9"/>
  <c r="I61" i="9"/>
  <c r="K61" i="9"/>
  <c r="M61" i="9"/>
  <c r="O61" i="9"/>
  <c r="Q61" i="9"/>
  <c r="R61" i="9"/>
  <c r="S61" i="9"/>
  <c r="T61" i="9"/>
  <c r="U61" i="9"/>
  <c r="V61" i="9"/>
  <c r="W61" i="9"/>
  <c r="X61" i="9"/>
  <c r="AF61" i="9"/>
  <c r="A61" i="9"/>
  <c r="D62" i="9"/>
  <c r="I62" i="9"/>
  <c r="K62" i="9"/>
  <c r="M62" i="9"/>
  <c r="O62" i="9"/>
  <c r="Q62" i="9"/>
  <c r="R62" i="9"/>
  <c r="S62" i="9"/>
  <c r="T62" i="9"/>
  <c r="U62" i="9"/>
  <c r="V62" i="9"/>
  <c r="W62" i="9"/>
  <c r="X62" i="9"/>
  <c r="AF62" i="9"/>
  <c r="A62" i="9"/>
  <c r="D63" i="9"/>
  <c r="I63" i="9"/>
  <c r="K63" i="9"/>
  <c r="M63" i="9"/>
  <c r="O63" i="9"/>
  <c r="Q63" i="9"/>
  <c r="R63" i="9"/>
  <c r="S63" i="9"/>
  <c r="T63" i="9"/>
  <c r="U63" i="9"/>
  <c r="V63" i="9"/>
  <c r="W63" i="9"/>
  <c r="X63" i="9"/>
  <c r="AF63" i="9"/>
  <c r="A63" i="9"/>
  <c r="D64" i="9"/>
  <c r="I64" i="9"/>
  <c r="K64" i="9"/>
  <c r="M64" i="9"/>
  <c r="O64" i="9"/>
  <c r="Q64" i="9"/>
  <c r="R64" i="9"/>
  <c r="S64" i="9"/>
  <c r="T64" i="9"/>
  <c r="U64" i="9"/>
  <c r="V64" i="9"/>
  <c r="W64" i="9"/>
  <c r="X64" i="9"/>
  <c r="AF64" i="9"/>
  <c r="A64" i="9"/>
  <c r="D65" i="9"/>
  <c r="I65" i="9"/>
  <c r="K65" i="9"/>
  <c r="M65" i="9"/>
  <c r="O65" i="9"/>
  <c r="Q65" i="9"/>
  <c r="R65" i="9"/>
  <c r="S65" i="9"/>
  <c r="T65" i="9"/>
  <c r="U65" i="9"/>
  <c r="V65" i="9"/>
  <c r="W65" i="9"/>
  <c r="X65" i="9"/>
  <c r="AF65" i="9"/>
  <c r="A65" i="9"/>
  <c r="D66" i="9"/>
  <c r="I66" i="9"/>
  <c r="K66" i="9"/>
  <c r="M66" i="9"/>
  <c r="O66" i="9"/>
  <c r="Q66" i="9"/>
  <c r="R66" i="9"/>
  <c r="S66" i="9"/>
  <c r="T66" i="9"/>
  <c r="U66" i="9"/>
  <c r="V66" i="9"/>
  <c r="W66" i="9"/>
  <c r="X66" i="9"/>
  <c r="AF66" i="9"/>
  <c r="A66" i="9"/>
  <c r="D67" i="9"/>
  <c r="I67" i="9"/>
  <c r="K67" i="9"/>
  <c r="M67" i="9"/>
  <c r="O67" i="9"/>
  <c r="Q67" i="9"/>
  <c r="R67" i="9"/>
  <c r="S67" i="9"/>
  <c r="T67" i="9"/>
  <c r="U67" i="9"/>
  <c r="V67" i="9"/>
  <c r="W67" i="9"/>
  <c r="X67" i="9"/>
  <c r="AF67" i="9"/>
  <c r="A67" i="9"/>
  <c r="D68" i="9"/>
  <c r="I68" i="9"/>
  <c r="K68" i="9"/>
  <c r="M68" i="9"/>
  <c r="O68" i="9"/>
  <c r="Q68" i="9"/>
  <c r="R68" i="9"/>
  <c r="S68" i="9"/>
  <c r="T68" i="9"/>
  <c r="U68" i="9"/>
  <c r="V68" i="9"/>
  <c r="W68" i="9"/>
  <c r="X68" i="9"/>
  <c r="AF68" i="9"/>
  <c r="A68" i="9"/>
  <c r="D51" i="8"/>
  <c r="I51" i="8"/>
  <c r="K51" i="8"/>
  <c r="M51" i="8"/>
  <c r="O51" i="8"/>
  <c r="Q51" i="8"/>
  <c r="R51" i="8"/>
  <c r="AA51" i="8"/>
  <c r="S51" i="8"/>
  <c r="T51" i="8"/>
  <c r="U51" i="8"/>
  <c r="V51" i="8"/>
  <c r="W51" i="8"/>
  <c r="X51" i="8"/>
  <c r="AF51" i="8"/>
  <c r="A51" i="8"/>
  <c r="D52" i="8"/>
  <c r="I52" i="8"/>
  <c r="K52" i="8"/>
  <c r="M52" i="8"/>
  <c r="O52" i="8"/>
  <c r="Q52" i="8"/>
  <c r="R52" i="8"/>
  <c r="AA52" i="8"/>
  <c r="S52" i="8"/>
  <c r="T52" i="8"/>
  <c r="AB52" i="8"/>
  <c r="AC52" i="8"/>
  <c r="AE52" i="8"/>
  <c r="U52" i="8"/>
  <c r="V52" i="8"/>
  <c r="W52" i="8"/>
  <c r="X52" i="8"/>
  <c r="AF52" i="8"/>
  <c r="A52" i="8"/>
  <c r="D53" i="8"/>
  <c r="I53" i="8"/>
  <c r="K53" i="8"/>
  <c r="M53" i="8"/>
  <c r="O53" i="8"/>
  <c r="AD53" i="8"/>
  <c r="E53" i="8"/>
  <c r="Q53" i="8"/>
  <c r="R53" i="8"/>
  <c r="AB53" i="8"/>
  <c r="S53" i="8"/>
  <c r="T53" i="8"/>
  <c r="U53" i="8"/>
  <c r="V53" i="8"/>
  <c r="W53" i="8"/>
  <c r="X53" i="8"/>
  <c r="AF53" i="8"/>
  <c r="A53" i="8"/>
  <c r="D54" i="8"/>
  <c r="I54" i="8"/>
  <c r="K54" i="8"/>
  <c r="M54" i="8"/>
  <c r="O54" i="8"/>
  <c r="Q54" i="8"/>
  <c r="R54" i="8"/>
  <c r="Y54" i="8"/>
  <c r="S54" i="8"/>
  <c r="T54" i="8"/>
  <c r="U54" i="8"/>
  <c r="V54" i="8"/>
  <c r="W54" i="8"/>
  <c r="X54" i="8"/>
  <c r="AF54" i="8"/>
  <c r="A54" i="8"/>
  <c r="D55" i="8"/>
  <c r="I55" i="8"/>
  <c r="K55" i="8"/>
  <c r="M55" i="8"/>
  <c r="AD55" i="8"/>
  <c r="E55" i="8"/>
  <c r="O55" i="8"/>
  <c r="Q55" i="8"/>
  <c r="R55" i="8"/>
  <c r="S55" i="8"/>
  <c r="Z55" i="8"/>
  <c r="AC55" i="8"/>
  <c r="AE55" i="8"/>
  <c r="T55" i="8"/>
  <c r="U55" i="8"/>
  <c r="V55" i="8"/>
  <c r="W55" i="8"/>
  <c r="X55" i="8"/>
  <c r="AF55" i="8"/>
  <c r="A55" i="8"/>
  <c r="D56" i="8"/>
  <c r="I56" i="8"/>
  <c r="K56" i="8"/>
  <c r="M56" i="8"/>
  <c r="O56" i="8"/>
  <c r="Q56" i="8"/>
  <c r="AD56" i="8"/>
  <c r="R56" i="8"/>
  <c r="S56" i="8"/>
  <c r="T56" i="8"/>
  <c r="U56" i="8"/>
  <c r="V56" i="8"/>
  <c r="W56" i="8"/>
  <c r="X56" i="8"/>
  <c r="AF56" i="8"/>
  <c r="A56" i="8"/>
  <c r="D57" i="8"/>
  <c r="I57" i="8"/>
  <c r="AD57" i="8"/>
  <c r="E57" i="8"/>
  <c r="K57" i="8"/>
  <c r="M57" i="8"/>
  <c r="O57" i="8"/>
  <c r="Q57" i="8"/>
  <c r="R57" i="8"/>
  <c r="S57" i="8"/>
  <c r="T57" i="8"/>
  <c r="U57" i="8"/>
  <c r="Z57" i="8"/>
  <c r="V57" i="8"/>
  <c r="W57" i="8"/>
  <c r="X57" i="8"/>
  <c r="AF57" i="8"/>
  <c r="A57" i="8"/>
  <c r="D58" i="8"/>
  <c r="I58" i="8"/>
  <c r="AD58" i="8"/>
  <c r="K58" i="8"/>
  <c r="M58" i="8"/>
  <c r="O58" i="8"/>
  <c r="Q58" i="8"/>
  <c r="R58" i="8"/>
  <c r="S58" i="8"/>
  <c r="T58" i="8"/>
  <c r="U58" i="8"/>
  <c r="Y58" i="8"/>
  <c r="V58" i="8"/>
  <c r="W58" i="8"/>
  <c r="X58" i="8"/>
  <c r="AF58" i="8"/>
  <c r="A58" i="8"/>
  <c r="D59" i="8"/>
  <c r="I59" i="8"/>
  <c r="K59" i="8"/>
  <c r="AD59" i="8"/>
  <c r="E59" i="8"/>
  <c r="M59" i="8"/>
  <c r="O59" i="8"/>
  <c r="Q59" i="8"/>
  <c r="R59" i="8"/>
  <c r="S59" i="8"/>
  <c r="T59" i="8"/>
  <c r="U59" i="8"/>
  <c r="V59" i="8"/>
  <c r="AA59" i="8"/>
  <c r="W59" i="8"/>
  <c r="X59" i="8"/>
  <c r="AF59" i="8"/>
  <c r="A59" i="8"/>
  <c r="D60" i="8"/>
  <c r="I60" i="8"/>
  <c r="K60" i="8"/>
  <c r="M60" i="8"/>
  <c r="O60" i="8"/>
  <c r="Q60" i="8"/>
  <c r="R60" i="8"/>
  <c r="S60" i="8"/>
  <c r="T60" i="8"/>
  <c r="U60" i="8"/>
  <c r="V60" i="8"/>
  <c r="W60" i="8"/>
  <c r="X60" i="8"/>
  <c r="AF60" i="8"/>
  <c r="A60" i="8"/>
  <c r="D61" i="8"/>
  <c r="I61" i="8"/>
  <c r="K61" i="8"/>
  <c r="M61" i="8"/>
  <c r="O61" i="8"/>
  <c r="Q61" i="8"/>
  <c r="R61" i="8"/>
  <c r="S61" i="8"/>
  <c r="T61" i="8"/>
  <c r="U61" i="8"/>
  <c r="V61" i="8"/>
  <c r="W61" i="8"/>
  <c r="X61" i="8"/>
  <c r="AF61" i="8"/>
  <c r="A61" i="8"/>
  <c r="D62" i="8"/>
  <c r="I62" i="8"/>
  <c r="K62" i="8"/>
  <c r="M62" i="8"/>
  <c r="O62" i="8"/>
  <c r="AD62" i="8"/>
  <c r="E62" i="8"/>
  <c r="Q62" i="8"/>
  <c r="R62" i="8"/>
  <c r="S62" i="8"/>
  <c r="T62" i="8"/>
  <c r="U62" i="8"/>
  <c r="V62" i="8"/>
  <c r="W62" i="8"/>
  <c r="X62" i="8"/>
  <c r="AF62" i="8"/>
  <c r="A62" i="8"/>
  <c r="D63" i="8"/>
  <c r="I63" i="8"/>
  <c r="K63" i="8"/>
  <c r="M63" i="8"/>
  <c r="O63" i="8"/>
  <c r="Q63" i="8"/>
  <c r="R63" i="8"/>
  <c r="S63" i="8"/>
  <c r="T63" i="8"/>
  <c r="U63" i="8"/>
  <c r="V63" i="8"/>
  <c r="W63" i="8"/>
  <c r="X63" i="8"/>
  <c r="AF63" i="8"/>
  <c r="A63" i="8"/>
  <c r="D64" i="8"/>
  <c r="I64" i="8"/>
  <c r="K64" i="8"/>
  <c r="M64" i="8"/>
  <c r="O64" i="8"/>
  <c r="Q64" i="8"/>
  <c r="R64" i="8"/>
  <c r="S64" i="8"/>
  <c r="T64" i="8"/>
  <c r="U64" i="8"/>
  <c r="V64" i="8"/>
  <c r="W64" i="8"/>
  <c r="X64" i="8"/>
  <c r="AF64" i="8"/>
  <c r="A64" i="8"/>
  <c r="D65" i="8"/>
  <c r="I65" i="8"/>
  <c r="K65" i="8"/>
  <c r="AD65" i="8"/>
  <c r="M65" i="8"/>
  <c r="O65" i="8"/>
  <c r="Q65" i="8"/>
  <c r="R65" i="8"/>
  <c r="S65" i="8"/>
  <c r="T65" i="8"/>
  <c r="U65" i="8"/>
  <c r="V65" i="8"/>
  <c r="W65" i="8"/>
  <c r="X65" i="8"/>
  <c r="AF65" i="8"/>
  <c r="A65" i="8"/>
  <c r="D66" i="8"/>
  <c r="I66" i="8"/>
  <c r="K66" i="8"/>
  <c r="M66" i="8"/>
  <c r="O66" i="8"/>
  <c r="Q66" i="8"/>
  <c r="R66" i="8"/>
  <c r="S66" i="8"/>
  <c r="Y66" i="8"/>
  <c r="T66" i="8"/>
  <c r="U66" i="8"/>
  <c r="V66" i="8"/>
  <c r="W66" i="8"/>
  <c r="X66" i="8"/>
  <c r="AF66" i="8"/>
  <c r="A66" i="8"/>
  <c r="D67" i="8"/>
  <c r="I67" i="8"/>
  <c r="K67" i="8"/>
  <c r="AD67" i="8"/>
  <c r="E67" i="8"/>
  <c r="M67" i="8"/>
  <c r="O67" i="8"/>
  <c r="Q67" i="8"/>
  <c r="R67" i="8"/>
  <c r="S67" i="8"/>
  <c r="T67" i="8"/>
  <c r="U67" i="8"/>
  <c r="V67" i="8"/>
  <c r="W67" i="8"/>
  <c r="X67" i="8"/>
  <c r="AF67" i="8"/>
  <c r="A67" i="8"/>
  <c r="D68" i="8"/>
  <c r="I68" i="8"/>
  <c r="K68" i="8"/>
  <c r="M68" i="8"/>
  <c r="O68" i="8"/>
  <c r="Q68" i="8"/>
  <c r="AD68" i="8"/>
  <c r="E68" i="8"/>
  <c r="R68" i="8"/>
  <c r="S68" i="8"/>
  <c r="T68" i="8"/>
  <c r="U68" i="8"/>
  <c r="V68" i="8"/>
  <c r="W68" i="8"/>
  <c r="X68" i="8"/>
  <c r="AF68" i="8"/>
  <c r="A68" i="8"/>
  <c r="D69" i="8"/>
  <c r="I69" i="8"/>
  <c r="K69" i="8"/>
  <c r="M69" i="8"/>
  <c r="O69" i="8"/>
  <c r="Q69" i="8"/>
  <c r="R69" i="8"/>
  <c r="S69" i="8"/>
  <c r="T69" i="8"/>
  <c r="U69" i="8"/>
  <c r="V69" i="8"/>
  <c r="W69" i="8"/>
  <c r="X69" i="8"/>
  <c r="AF69" i="8"/>
  <c r="A69" i="8"/>
  <c r="D70" i="8"/>
  <c r="I70" i="8"/>
  <c r="K70" i="8"/>
  <c r="M70" i="8"/>
  <c r="O70" i="8"/>
  <c r="Q70" i="8"/>
  <c r="R70" i="8"/>
  <c r="S70" i="8"/>
  <c r="T70" i="8"/>
  <c r="U70" i="8"/>
  <c r="V70" i="8"/>
  <c r="W70" i="8"/>
  <c r="X70" i="8"/>
  <c r="AF70" i="8"/>
  <c r="A70" i="8"/>
  <c r="D71" i="8"/>
  <c r="I71" i="8"/>
  <c r="K71" i="8"/>
  <c r="M71" i="8"/>
  <c r="O71" i="8"/>
  <c r="AD71" i="8"/>
  <c r="E71" i="8"/>
  <c r="Q71" i="8"/>
  <c r="R71" i="8"/>
  <c r="S71" i="8"/>
  <c r="T71" i="8"/>
  <c r="U71" i="8"/>
  <c r="V71" i="8"/>
  <c r="W71" i="8"/>
  <c r="X71" i="8"/>
  <c r="AF71" i="8"/>
  <c r="A71" i="8"/>
  <c r="D72" i="8"/>
  <c r="I72" i="8"/>
  <c r="K72" i="8"/>
  <c r="M72" i="8"/>
  <c r="O72" i="8"/>
  <c r="Q72" i="8"/>
  <c r="AD72" i="8"/>
  <c r="R72" i="8"/>
  <c r="S72" i="8"/>
  <c r="T72" i="8"/>
  <c r="U72" i="8"/>
  <c r="V72" i="8"/>
  <c r="W72" i="8"/>
  <c r="X72" i="8"/>
  <c r="AF72" i="8"/>
  <c r="A72" i="8"/>
  <c r="D73" i="8"/>
  <c r="I73" i="8"/>
  <c r="K73" i="8"/>
  <c r="M73" i="8"/>
  <c r="O73" i="8"/>
  <c r="Q73" i="8"/>
  <c r="AD73" i="8"/>
  <c r="E73" i="8"/>
  <c r="R73" i="8"/>
  <c r="S73" i="8"/>
  <c r="T73" i="8"/>
  <c r="U73" i="8"/>
  <c r="V73" i="8"/>
  <c r="W73" i="8"/>
  <c r="X73" i="8"/>
  <c r="AF73" i="8"/>
  <c r="A73" i="8"/>
  <c r="D74" i="8"/>
  <c r="I74" i="8"/>
  <c r="K74" i="8"/>
  <c r="M74" i="8"/>
  <c r="O74" i="8"/>
  <c r="Q74" i="8"/>
  <c r="R74" i="8"/>
  <c r="S74" i="8"/>
  <c r="T74" i="8"/>
  <c r="U74" i="8"/>
  <c r="V74" i="8"/>
  <c r="W74" i="8"/>
  <c r="X74" i="8"/>
  <c r="AF74" i="8"/>
  <c r="A74" i="8"/>
  <c r="D75" i="8"/>
  <c r="I75" i="8"/>
  <c r="K75" i="8"/>
  <c r="AD75" i="8"/>
  <c r="E75" i="8"/>
  <c r="M75" i="8"/>
  <c r="O75" i="8"/>
  <c r="Q75" i="8"/>
  <c r="R75" i="8"/>
  <c r="S75" i="8"/>
  <c r="T75" i="8"/>
  <c r="U75" i="8"/>
  <c r="V75" i="8"/>
  <c r="W75" i="8"/>
  <c r="X75" i="8"/>
  <c r="AF75" i="8"/>
  <c r="A75" i="8"/>
  <c r="D76" i="8"/>
  <c r="I76" i="8"/>
  <c r="K76" i="8"/>
  <c r="AD76" i="8"/>
  <c r="E76" i="8"/>
  <c r="M76" i="8"/>
  <c r="O76" i="8"/>
  <c r="Q76" i="8"/>
  <c r="R76" i="8"/>
  <c r="S76" i="8"/>
  <c r="T76" i="8"/>
  <c r="U76" i="8"/>
  <c r="V76" i="8"/>
  <c r="W76" i="8"/>
  <c r="X76" i="8"/>
  <c r="AF76" i="8"/>
  <c r="A76" i="8"/>
  <c r="D77" i="8"/>
  <c r="I77" i="8"/>
  <c r="AD77" i="8"/>
  <c r="E77" i="8"/>
  <c r="K77" i="8"/>
  <c r="M77" i="8"/>
  <c r="O77" i="8"/>
  <c r="Q77" i="8"/>
  <c r="R77" i="8"/>
  <c r="S77" i="8"/>
  <c r="T77" i="8"/>
  <c r="U77" i="8"/>
  <c r="V77" i="8"/>
  <c r="W77" i="8"/>
  <c r="X77" i="8"/>
  <c r="AF77" i="8"/>
  <c r="A77" i="8"/>
  <c r="D78" i="8"/>
  <c r="I78" i="8"/>
  <c r="K78" i="8"/>
  <c r="AD78" i="8"/>
  <c r="E78" i="8"/>
  <c r="M78" i="8"/>
  <c r="O78" i="8"/>
  <c r="Q78" i="8"/>
  <c r="R78" i="8"/>
  <c r="S78" i="8"/>
  <c r="T78" i="8"/>
  <c r="U78" i="8"/>
  <c r="V78" i="8"/>
  <c r="W78" i="8"/>
  <c r="X78" i="8"/>
  <c r="AF78" i="8"/>
  <c r="A78" i="8"/>
  <c r="D79" i="8"/>
  <c r="I79" i="8"/>
  <c r="K79" i="8"/>
  <c r="M79" i="8"/>
  <c r="AD79" i="8"/>
  <c r="E79" i="8"/>
  <c r="O79" i="8"/>
  <c r="Q79" i="8"/>
  <c r="R79" i="8"/>
  <c r="S79" i="8"/>
  <c r="T79" i="8"/>
  <c r="U79" i="8"/>
  <c r="V79" i="8"/>
  <c r="W79" i="8"/>
  <c r="X79" i="8"/>
  <c r="AF79" i="8"/>
  <c r="A79" i="8"/>
  <c r="D80" i="8"/>
  <c r="I80" i="8"/>
  <c r="K80" i="8"/>
  <c r="M80" i="8"/>
  <c r="O80" i="8"/>
  <c r="Q80" i="8"/>
  <c r="R80" i="8"/>
  <c r="S80" i="8"/>
  <c r="T80" i="8"/>
  <c r="U80" i="8"/>
  <c r="V80" i="8"/>
  <c r="W80" i="8"/>
  <c r="X80" i="8"/>
  <c r="AF80" i="8"/>
  <c r="A80" i="8"/>
  <c r="D81" i="8"/>
  <c r="I81" i="8"/>
  <c r="K81" i="8"/>
  <c r="M81" i="8"/>
  <c r="O81" i="8"/>
  <c r="AD81" i="8"/>
  <c r="E81" i="8"/>
  <c r="Q81" i="8"/>
  <c r="R81" i="8"/>
  <c r="S81" i="8"/>
  <c r="T81" i="8"/>
  <c r="U81" i="8"/>
  <c r="V81" i="8"/>
  <c r="W81" i="8"/>
  <c r="X81" i="8"/>
  <c r="AF81" i="8"/>
  <c r="A81" i="8"/>
  <c r="D82" i="8"/>
  <c r="I82" i="8"/>
  <c r="K82" i="8"/>
  <c r="M82" i="8"/>
  <c r="O82" i="8"/>
  <c r="Q82" i="8"/>
  <c r="R82" i="8"/>
  <c r="S82" i="8"/>
  <c r="T82" i="8"/>
  <c r="U82" i="8"/>
  <c r="V82" i="8"/>
  <c r="W82" i="8"/>
  <c r="X82" i="8"/>
  <c r="AF82" i="8"/>
  <c r="A82" i="8"/>
  <c r="D83" i="8"/>
  <c r="I83" i="8"/>
  <c r="K83" i="8"/>
  <c r="M83" i="8"/>
  <c r="O83" i="8"/>
  <c r="AD83" i="8"/>
  <c r="E83" i="8"/>
  <c r="Q83" i="8"/>
  <c r="R83" i="8"/>
  <c r="S83" i="8"/>
  <c r="T83" i="8"/>
  <c r="U83" i="8"/>
  <c r="V83" i="8"/>
  <c r="W83" i="8"/>
  <c r="X83" i="8"/>
  <c r="AF83" i="8"/>
  <c r="A83" i="8"/>
  <c r="D84" i="8"/>
  <c r="I84" i="8"/>
  <c r="K84" i="8"/>
  <c r="M84" i="8"/>
  <c r="O84" i="8"/>
  <c r="Q84" i="8"/>
  <c r="R84" i="8"/>
  <c r="S84" i="8"/>
  <c r="T84" i="8"/>
  <c r="U84" i="8"/>
  <c r="V84" i="8"/>
  <c r="W84" i="8"/>
  <c r="X84" i="8"/>
  <c r="AF84" i="8"/>
  <c r="A84" i="8"/>
  <c r="D85" i="8"/>
  <c r="I85" i="8"/>
  <c r="K85" i="8"/>
  <c r="M85" i="8"/>
  <c r="O85" i="8"/>
  <c r="Q85" i="8"/>
  <c r="R85" i="8"/>
  <c r="S85" i="8"/>
  <c r="T85" i="8"/>
  <c r="U85" i="8"/>
  <c r="V85" i="8"/>
  <c r="W85" i="8"/>
  <c r="X85" i="8"/>
  <c r="AF85" i="8"/>
  <c r="A85" i="8"/>
  <c r="D86" i="8"/>
  <c r="I86" i="8"/>
  <c r="AD86" i="8"/>
  <c r="E86" i="8"/>
  <c r="K86" i="8"/>
  <c r="M86" i="8"/>
  <c r="O86" i="8"/>
  <c r="Q86" i="8"/>
  <c r="R86" i="8"/>
  <c r="S86" i="8"/>
  <c r="Y86" i="8"/>
  <c r="T86" i="8"/>
  <c r="U86" i="8"/>
  <c r="V86" i="8"/>
  <c r="W86" i="8"/>
  <c r="X86" i="8"/>
  <c r="AF86" i="8"/>
  <c r="A86" i="8"/>
  <c r="D87" i="8"/>
  <c r="I87" i="8"/>
  <c r="K87" i="8"/>
  <c r="M87" i="8"/>
  <c r="O87" i="8"/>
  <c r="Q87" i="8"/>
  <c r="R87" i="8"/>
  <c r="S87" i="8"/>
  <c r="T87" i="8"/>
  <c r="U87" i="8"/>
  <c r="V87" i="8"/>
  <c r="W87" i="8"/>
  <c r="X87" i="8"/>
  <c r="AF87" i="8"/>
  <c r="A87" i="8"/>
  <c r="D88" i="8"/>
  <c r="I88" i="8"/>
  <c r="K88" i="8"/>
  <c r="M88" i="8"/>
  <c r="O88" i="8"/>
  <c r="Q88" i="8"/>
  <c r="R88" i="8"/>
  <c r="S88" i="8"/>
  <c r="T88" i="8"/>
  <c r="U88" i="8"/>
  <c r="V88" i="8"/>
  <c r="Z88" i="8"/>
  <c r="W88" i="8"/>
  <c r="X88" i="8"/>
  <c r="AF88" i="8"/>
  <c r="A88" i="8"/>
  <c r="D89" i="8"/>
  <c r="I89" i="8"/>
  <c r="K89" i="8"/>
  <c r="AD89" i="8"/>
  <c r="E89" i="8"/>
  <c r="M89" i="8"/>
  <c r="O89" i="8"/>
  <c r="Q89" i="8"/>
  <c r="R89" i="8"/>
  <c r="S89" i="8"/>
  <c r="T89" i="8"/>
  <c r="Z89" i="8"/>
  <c r="U89" i="8"/>
  <c r="V89" i="8"/>
  <c r="W89" i="8"/>
  <c r="X89" i="8"/>
  <c r="AF89" i="8"/>
  <c r="A89" i="8"/>
  <c r="D90" i="8"/>
  <c r="I90" i="8"/>
  <c r="AD90" i="8"/>
  <c r="E90" i="8"/>
  <c r="K90" i="8"/>
  <c r="M90" i="8"/>
  <c r="O90" i="8"/>
  <c r="Q90" i="8"/>
  <c r="R90" i="8"/>
  <c r="S90" i="8"/>
  <c r="T90" i="8"/>
  <c r="U90" i="8"/>
  <c r="V90" i="8"/>
  <c r="W90" i="8"/>
  <c r="X90" i="8"/>
  <c r="AF90" i="8"/>
  <c r="A90" i="8"/>
  <c r="D91" i="8"/>
  <c r="I91" i="8"/>
  <c r="K91" i="8"/>
  <c r="M91" i="8"/>
  <c r="O91" i="8"/>
  <c r="Q91" i="8"/>
  <c r="R91" i="8"/>
  <c r="S91" i="8"/>
  <c r="T91" i="8"/>
  <c r="U91" i="8"/>
  <c r="V91" i="8"/>
  <c r="W91" i="8"/>
  <c r="X91" i="8"/>
  <c r="AF91" i="8"/>
  <c r="A91" i="8"/>
  <c r="D92" i="8"/>
  <c r="I92" i="8"/>
  <c r="K92" i="8"/>
  <c r="M92" i="8"/>
  <c r="O92" i="8"/>
  <c r="Q92" i="8"/>
  <c r="R92" i="8"/>
  <c r="S92" i="8"/>
  <c r="T92" i="8"/>
  <c r="U92" i="8"/>
  <c r="V92" i="8"/>
  <c r="W92" i="8"/>
  <c r="X92" i="8"/>
  <c r="AF92" i="8"/>
  <c r="A92" i="8"/>
  <c r="D54" i="7"/>
  <c r="I54" i="7"/>
  <c r="K54" i="7"/>
  <c r="M54" i="7"/>
  <c r="O54" i="7"/>
  <c r="Q54" i="7"/>
  <c r="AD54" i="7"/>
  <c r="E54" i="7"/>
  <c r="R54" i="7"/>
  <c r="S54" i="7"/>
  <c r="T54" i="7"/>
  <c r="U54" i="7"/>
  <c r="V54" i="7"/>
  <c r="W54" i="7"/>
  <c r="X54" i="7"/>
  <c r="AF54" i="7"/>
  <c r="A54" i="7"/>
  <c r="D55" i="7"/>
  <c r="I55" i="7"/>
  <c r="K55" i="7"/>
  <c r="M55" i="7"/>
  <c r="O55" i="7"/>
  <c r="Q55" i="7"/>
  <c r="R55" i="7"/>
  <c r="S55" i="7"/>
  <c r="T55" i="7"/>
  <c r="U55" i="7"/>
  <c r="V55" i="7"/>
  <c r="W55" i="7"/>
  <c r="X55" i="7"/>
  <c r="AF55" i="7"/>
  <c r="A55" i="7"/>
  <c r="D56" i="7"/>
  <c r="I56" i="7"/>
  <c r="K56" i="7"/>
  <c r="M56" i="7"/>
  <c r="O56" i="7"/>
  <c r="Q56" i="7"/>
  <c r="R56" i="7"/>
  <c r="S56" i="7"/>
  <c r="T56" i="7"/>
  <c r="U56" i="7"/>
  <c r="V56" i="7"/>
  <c r="W56" i="7"/>
  <c r="X56" i="7"/>
  <c r="AF56" i="7"/>
  <c r="A56" i="7"/>
  <c r="D57" i="7"/>
  <c r="I57" i="7"/>
  <c r="K57" i="7"/>
  <c r="AD57" i="7"/>
  <c r="E57" i="7"/>
  <c r="M57" i="7"/>
  <c r="O57" i="7"/>
  <c r="Q57" i="7"/>
  <c r="R57" i="7"/>
  <c r="S57" i="7"/>
  <c r="T57" i="7"/>
  <c r="U57" i="7"/>
  <c r="V57" i="7"/>
  <c r="W57" i="7"/>
  <c r="X57" i="7"/>
  <c r="AF57" i="7"/>
  <c r="A57" i="7"/>
  <c r="D58" i="7"/>
  <c r="I58" i="7"/>
  <c r="AD58" i="7"/>
  <c r="E58" i="7"/>
  <c r="K58" i="7"/>
  <c r="M58" i="7"/>
  <c r="O58" i="7"/>
  <c r="Q58" i="7"/>
  <c r="R58" i="7"/>
  <c r="S58" i="7"/>
  <c r="T58" i="7"/>
  <c r="U58" i="7"/>
  <c r="AA58" i="7"/>
  <c r="V58" i="7"/>
  <c r="W58" i="7"/>
  <c r="X58" i="7"/>
  <c r="AF58" i="7"/>
  <c r="A58" i="7"/>
  <c r="D59" i="7"/>
  <c r="I59" i="7"/>
  <c r="K59" i="7"/>
  <c r="M59" i="7"/>
  <c r="O59" i="7"/>
  <c r="Q59" i="7"/>
  <c r="R59" i="7"/>
  <c r="S59" i="7"/>
  <c r="T59" i="7"/>
  <c r="U59" i="7"/>
  <c r="V59" i="7"/>
  <c r="W59" i="7"/>
  <c r="X59" i="7"/>
  <c r="AF59" i="7"/>
  <c r="A59" i="7"/>
  <c r="D60" i="7"/>
  <c r="I60" i="7"/>
  <c r="K60" i="7"/>
  <c r="M60" i="7"/>
  <c r="O60" i="7"/>
  <c r="Q60" i="7"/>
  <c r="R60" i="7"/>
  <c r="S60" i="7"/>
  <c r="T60" i="7"/>
  <c r="U60" i="7"/>
  <c r="V60" i="7"/>
  <c r="W60" i="7"/>
  <c r="X60" i="7"/>
  <c r="AF60" i="7"/>
  <c r="A60" i="7"/>
  <c r="D61" i="7"/>
  <c r="I61" i="7"/>
  <c r="K61" i="7"/>
  <c r="M61" i="7"/>
  <c r="O61" i="7"/>
  <c r="Q61" i="7"/>
  <c r="AD61" i="7"/>
  <c r="E61" i="7"/>
  <c r="R61" i="7"/>
  <c r="S61" i="7"/>
  <c r="T61" i="7"/>
  <c r="U61" i="7"/>
  <c r="V61" i="7"/>
  <c r="W61" i="7"/>
  <c r="X61" i="7"/>
  <c r="AF61" i="7"/>
  <c r="A61" i="7"/>
  <c r="D62" i="7"/>
  <c r="I62" i="7"/>
  <c r="K62" i="7"/>
  <c r="M62" i="7"/>
  <c r="O62" i="7"/>
  <c r="Q62" i="7"/>
  <c r="R62" i="7"/>
  <c r="S62" i="7"/>
  <c r="T62" i="7"/>
  <c r="U62" i="7"/>
  <c r="V62" i="7"/>
  <c r="W62" i="7"/>
  <c r="X62" i="7"/>
  <c r="AF62" i="7"/>
  <c r="A62" i="7"/>
  <c r="D63" i="7"/>
  <c r="I63" i="7"/>
  <c r="K63" i="7"/>
  <c r="M63" i="7"/>
  <c r="O63" i="7"/>
  <c r="AD63" i="7"/>
  <c r="E63" i="7"/>
  <c r="Q63" i="7"/>
  <c r="R63" i="7"/>
  <c r="S63" i="7"/>
  <c r="T63" i="7"/>
  <c r="U63" i="7"/>
  <c r="V63" i="7"/>
  <c r="W63" i="7"/>
  <c r="X63" i="7"/>
  <c r="AF63" i="7"/>
  <c r="A63" i="7"/>
  <c r="D64" i="7"/>
  <c r="I64" i="7"/>
  <c r="K64" i="7"/>
  <c r="M64" i="7"/>
  <c r="O64" i="7"/>
  <c r="Q64" i="7"/>
  <c r="R64" i="7"/>
  <c r="S64" i="7"/>
  <c r="T64" i="7"/>
  <c r="U64" i="7"/>
  <c r="V64" i="7"/>
  <c r="W64" i="7"/>
  <c r="X64" i="7"/>
  <c r="AF64" i="7"/>
  <c r="A64" i="7"/>
  <c r="D65" i="7"/>
  <c r="I65" i="7"/>
  <c r="K65" i="7"/>
  <c r="M65" i="7"/>
  <c r="O65" i="7"/>
  <c r="Q65" i="7"/>
  <c r="R65" i="7"/>
  <c r="S65" i="7"/>
  <c r="T65" i="7"/>
  <c r="U65" i="7"/>
  <c r="V65" i="7"/>
  <c r="W65" i="7"/>
  <c r="X65" i="7"/>
  <c r="AF65" i="7"/>
  <c r="A65" i="7"/>
  <c r="D66" i="7"/>
  <c r="I66" i="7"/>
  <c r="K66" i="7"/>
  <c r="M66" i="7"/>
  <c r="O66" i="7"/>
  <c r="E66" i="7"/>
  <c r="Q66" i="7"/>
  <c r="AD66" i="7"/>
  <c r="R66" i="7"/>
  <c r="S66" i="7"/>
  <c r="T66" i="7"/>
  <c r="U66" i="7"/>
  <c r="V66" i="7"/>
  <c r="W66" i="7"/>
  <c r="X66" i="7"/>
  <c r="AF66" i="7"/>
  <c r="A66" i="7"/>
  <c r="D67" i="7"/>
  <c r="I67" i="7"/>
  <c r="K67" i="7"/>
  <c r="M67" i="7"/>
  <c r="O67" i="7"/>
  <c r="AD67" i="7"/>
  <c r="E67" i="7"/>
  <c r="Q67" i="7"/>
  <c r="R67" i="7"/>
  <c r="S67" i="7"/>
  <c r="T67" i="7"/>
  <c r="U67" i="7"/>
  <c r="V67" i="7"/>
  <c r="W67" i="7"/>
  <c r="X67" i="7"/>
  <c r="AF67" i="7"/>
  <c r="A67" i="7"/>
  <c r="D68" i="7"/>
  <c r="I68" i="7"/>
  <c r="K68" i="7"/>
  <c r="M68" i="7"/>
  <c r="O68" i="7"/>
  <c r="Q68" i="7"/>
  <c r="R68" i="7"/>
  <c r="AB68" i="7"/>
  <c r="S68" i="7"/>
  <c r="T68" i="7"/>
  <c r="U68" i="7"/>
  <c r="V68" i="7"/>
  <c r="W68" i="7"/>
  <c r="X68" i="7"/>
  <c r="AF68" i="7"/>
  <c r="A68" i="7"/>
  <c r="D69" i="7"/>
  <c r="I69" i="7"/>
  <c r="K69" i="7"/>
  <c r="M69" i="7"/>
  <c r="O69" i="7"/>
  <c r="Q69" i="7"/>
  <c r="R69" i="7"/>
  <c r="S69" i="7"/>
  <c r="T69" i="7"/>
  <c r="U69" i="7"/>
  <c r="V69" i="7"/>
  <c r="W69" i="7"/>
  <c r="X69" i="7"/>
  <c r="AF69" i="7"/>
  <c r="A69" i="7"/>
  <c r="D70" i="7"/>
  <c r="I70" i="7"/>
  <c r="K70" i="7"/>
  <c r="M70" i="7"/>
  <c r="O70" i="7"/>
  <c r="Q70" i="7"/>
  <c r="R70" i="7"/>
  <c r="S70" i="7"/>
  <c r="T70" i="7"/>
  <c r="U70" i="7"/>
  <c r="V70" i="7"/>
  <c r="W70" i="7"/>
  <c r="X70" i="7"/>
  <c r="AF70" i="7"/>
  <c r="A70" i="7"/>
  <c r="D71" i="7"/>
  <c r="I71" i="7"/>
  <c r="K71" i="7"/>
  <c r="AD71" i="7"/>
  <c r="E71" i="7"/>
  <c r="M71" i="7"/>
  <c r="O71" i="7"/>
  <c r="Q71" i="7"/>
  <c r="R71" i="7"/>
  <c r="S71" i="7"/>
  <c r="T71" i="7"/>
  <c r="U71" i="7"/>
  <c r="V71" i="7"/>
  <c r="W71" i="7"/>
  <c r="X71" i="7"/>
  <c r="AF71" i="7"/>
  <c r="A71" i="7"/>
  <c r="D72" i="7"/>
  <c r="I72" i="7"/>
  <c r="K72" i="7"/>
  <c r="M72" i="7"/>
  <c r="AD72" i="7"/>
  <c r="E72" i="7"/>
  <c r="O72" i="7"/>
  <c r="Q72" i="7"/>
  <c r="R72" i="7"/>
  <c r="S72" i="7"/>
  <c r="T72" i="7"/>
  <c r="U72" i="7"/>
  <c r="V72" i="7"/>
  <c r="W72" i="7"/>
  <c r="X72" i="7"/>
  <c r="AF72" i="7"/>
  <c r="A72" i="7"/>
  <c r="D73" i="7"/>
  <c r="I73" i="7"/>
  <c r="K73" i="7"/>
  <c r="M73" i="7"/>
  <c r="O73" i="7"/>
  <c r="Q73" i="7"/>
  <c r="R73" i="7"/>
  <c r="S73" i="7"/>
  <c r="T73" i="7"/>
  <c r="Y73" i="7"/>
  <c r="U73" i="7"/>
  <c r="V73" i="7"/>
  <c r="AA73" i="7"/>
  <c r="W73" i="7"/>
  <c r="X73" i="7"/>
  <c r="AF73" i="7"/>
  <c r="A73" i="7"/>
  <c r="D74" i="7"/>
  <c r="I74" i="7"/>
  <c r="K74" i="7"/>
  <c r="AD74" i="7"/>
  <c r="E74" i="7"/>
  <c r="M74" i="7"/>
  <c r="O74" i="7"/>
  <c r="Q74" i="7"/>
  <c r="R74" i="7"/>
  <c r="S74" i="7"/>
  <c r="T74" i="7"/>
  <c r="AB74" i="7"/>
  <c r="U74" i="7"/>
  <c r="V74" i="7"/>
  <c r="W74" i="7"/>
  <c r="Z74" i="7"/>
  <c r="X74" i="7"/>
  <c r="AF74" i="7"/>
  <c r="A74" i="7"/>
  <c r="D75" i="7"/>
  <c r="I75" i="7"/>
  <c r="K75" i="7"/>
  <c r="M75" i="7"/>
  <c r="O75" i="7"/>
  <c r="Q75" i="7"/>
  <c r="R75" i="7"/>
  <c r="S75" i="7"/>
  <c r="T75" i="7"/>
  <c r="U75" i="7"/>
  <c r="V75" i="7"/>
  <c r="W75" i="7"/>
  <c r="X75" i="7"/>
  <c r="AF75" i="7"/>
  <c r="A75" i="7"/>
  <c r="D76" i="7"/>
  <c r="I76" i="7"/>
  <c r="K76" i="7"/>
  <c r="M76" i="7"/>
  <c r="O76" i="7"/>
  <c r="Q76" i="7"/>
  <c r="R76" i="7"/>
  <c r="S76" i="7"/>
  <c r="T76" i="7"/>
  <c r="Y76" i="7"/>
  <c r="AC76" i="7"/>
  <c r="AE76" i="7"/>
  <c r="U76" i="7"/>
  <c r="V76" i="7"/>
  <c r="W76" i="7"/>
  <c r="X76" i="7"/>
  <c r="AF76" i="7"/>
  <c r="A76" i="7"/>
  <c r="D77" i="7"/>
  <c r="I77" i="7"/>
  <c r="K77" i="7"/>
  <c r="M77" i="7"/>
  <c r="O77" i="7"/>
  <c r="Q77" i="7"/>
  <c r="R77" i="7"/>
  <c r="S77" i="7"/>
  <c r="T77" i="7"/>
  <c r="U77" i="7"/>
  <c r="V77" i="7"/>
  <c r="W77" i="7"/>
  <c r="X77" i="7"/>
  <c r="AF77" i="7"/>
  <c r="A77" i="7"/>
  <c r="D78" i="7"/>
  <c r="I78" i="7"/>
  <c r="K78" i="7"/>
  <c r="M78" i="7"/>
  <c r="O78" i="7"/>
  <c r="AD78" i="7"/>
  <c r="E78" i="7"/>
  <c r="Q78" i="7"/>
  <c r="R78" i="7"/>
  <c r="S78" i="7"/>
  <c r="T78" i="7"/>
  <c r="U78" i="7"/>
  <c r="V78" i="7"/>
  <c r="W78" i="7"/>
  <c r="X78" i="7"/>
  <c r="AF78" i="7"/>
  <c r="A78" i="7"/>
  <c r="D79" i="7"/>
  <c r="I79" i="7"/>
  <c r="K79" i="7"/>
  <c r="M79" i="7"/>
  <c r="O79" i="7"/>
  <c r="Q79" i="7"/>
  <c r="R79" i="7"/>
  <c r="S79" i="7"/>
  <c r="T79" i="7"/>
  <c r="U79" i="7"/>
  <c r="V79" i="7"/>
  <c r="W79" i="7"/>
  <c r="X79" i="7"/>
  <c r="AF79" i="7"/>
  <c r="A79" i="7"/>
  <c r="D80" i="7"/>
  <c r="I80" i="7"/>
  <c r="K80" i="7"/>
  <c r="M80" i="7"/>
  <c r="O80" i="7"/>
  <c r="Q80" i="7"/>
  <c r="R80" i="7"/>
  <c r="S80" i="7"/>
  <c r="T80" i="7"/>
  <c r="U80" i="7"/>
  <c r="V80" i="7"/>
  <c r="W80" i="7"/>
  <c r="X80" i="7"/>
  <c r="AF80" i="7"/>
  <c r="A80" i="7"/>
  <c r="D81" i="7"/>
  <c r="I81" i="7"/>
  <c r="K81" i="7"/>
  <c r="M81" i="7"/>
  <c r="O81" i="7"/>
  <c r="Q81" i="7"/>
  <c r="R81" i="7"/>
  <c r="S81" i="7"/>
  <c r="T81" i="7"/>
  <c r="U81" i="7"/>
  <c r="V81" i="7"/>
  <c r="W81" i="7"/>
  <c r="X81" i="7"/>
  <c r="AF81" i="7"/>
  <c r="A81" i="7"/>
  <c r="D82" i="7"/>
  <c r="I82" i="7"/>
  <c r="K82" i="7"/>
  <c r="M82" i="7"/>
  <c r="O82" i="7"/>
  <c r="Q82" i="7"/>
  <c r="R82" i="7"/>
  <c r="S82" i="7"/>
  <c r="T82" i="7"/>
  <c r="U82" i="7"/>
  <c r="V82" i="7"/>
  <c r="W82" i="7"/>
  <c r="X82" i="7"/>
  <c r="AF82" i="7"/>
  <c r="A82" i="7"/>
  <c r="D83" i="7"/>
  <c r="I83" i="7"/>
  <c r="AD83" i="7"/>
  <c r="E83" i="7"/>
  <c r="K83" i="7"/>
  <c r="M83" i="7"/>
  <c r="O83" i="7"/>
  <c r="Q83" i="7"/>
  <c r="R83" i="7"/>
  <c r="S83" i="7"/>
  <c r="T83" i="7"/>
  <c r="U83" i="7"/>
  <c r="V83" i="7"/>
  <c r="W83" i="7"/>
  <c r="X83" i="7"/>
  <c r="AF83" i="7"/>
  <c r="A83" i="7"/>
  <c r="D84" i="7"/>
  <c r="I84" i="7"/>
  <c r="K84" i="7"/>
  <c r="M84" i="7"/>
  <c r="O84" i="7"/>
  <c r="Q84" i="7"/>
  <c r="R84" i="7"/>
  <c r="S84" i="7"/>
  <c r="T84" i="7"/>
  <c r="U84" i="7"/>
  <c r="AB84" i="7"/>
  <c r="V84" i="7"/>
  <c r="W84" i="7"/>
  <c r="X84" i="7"/>
  <c r="AF84" i="7"/>
  <c r="A84" i="7"/>
  <c r="D85" i="7"/>
  <c r="I85" i="7"/>
  <c r="K85" i="7"/>
  <c r="AD85" i="7"/>
  <c r="E85" i="7"/>
  <c r="M85" i="7"/>
  <c r="O85" i="7"/>
  <c r="Q85" i="7"/>
  <c r="R85" i="7"/>
  <c r="S85" i="7"/>
  <c r="T85" i="7"/>
  <c r="U85" i="7"/>
  <c r="V85" i="7"/>
  <c r="W85" i="7"/>
  <c r="X85" i="7"/>
  <c r="AF85" i="7"/>
  <c r="A85" i="7"/>
  <c r="D86" i="7"/>
  <c r="I86" i="7"/>
  <c r="K86" i="7"/>
  <c r="M86" i="7"/>
  <c r="O86" i="7"/>
  <c r="AD86" i="7"/>
  <c r="E86" i="7"/>
  <c r="Q86" i="7"/>
  <c r="R86" i="7"/>
  <c r="S86" i="7"/>
  <c r="T86" i="7"/>
  <c r="U86" i="7"/>
  <c r="V86" i="7"/>
  <c r="W86" i="7"/>
  <c r="X86" i="7"/>
  <c r="AF86" i="7"/>
  <c r="A86" i="7"/>
  <c r="D87" i="7"/>
  <c r="I87" i="7"/>
  <c r="K87" i="7"/>
  <c r="M87" i="7"/>
  <c r="O87" i="7"/>
  <c r="Q87" i="7"/>
  <c r="R87" i="7"/>
  <c r="Z87" i="7"/>
  <c r="S87" i="7"/>
  <c r="T87" i="7"/>
  <c r="U87" i="7"/>
  <c r="V87" i="7"/>
  <c r="W87" i="7"/>
  <c r="X87" i="7"/>
  <c r="AF87" i="7"/>
  <c r="A87" i="7"/>
  <c r="D88" i="7"/>
  <c r="I88" i="7"/>
  <c r="K88" i="7"/>
  <c r="M88" i="7"/>
  <c r="O88" i="7"/>
  <c r="Q88" i="7"/>
  <c r="R88" i="7"/>
  <c r="S88" i="7"/>
  <c r="T88" i="7"/>
  <c r="U88" i="7"/>
  <c r="V88" i="7"/>
  <c r="W88" i="7"/>
  <c r="X88" i="7"/>
  <c r="AF88" i="7"/>
  <c r="A88" i="7"/>
  <c r="D89" i="7"/>
  <c r="I89" i="7"/>
  <c r="K89" i="7"/>
  <c r="AD89" i="7"/>
  <c r="E89" i="7"/>
  <c r="M89" i="7"/>
  <c r="O89" i="7"/>
  <c r="Q89" i="7"/>
  <c r="R89" i="7"/>
  <c r="S89" i="7"/>
  <c r="T89" i="7"/>
  <c r="U89" i="7"/>
  <c r="V89" i="7"/>
  <c r="W89" i="7"/>
  <c r="X89" i="7"/>
  <c r="AF89" i="7"/>
  <c r="A89" i="7"/>
  <c r="D90" i="7"/>
  <c r="I90" i="7"/>
  <c r="K90" i="7"/>
  <c r="M90" i="7"/>
  <c r="AD90" i="7"/>
  <c r="E90" i="7"/>
  <c r="O90" i="7"/>
  <c r="Q90" i="7"/>
  <c r="R90" i="7"/>
  <c r="S90" i="7"/>
  <c r="T90" i="7"/>
  <c r="U90" i="7"/>
  <c r="V90" i="7"/>
  <c r="W90" i="7"/>
  <c r="X90" i="7"/>
  <c r="AF90" i="7"/>
  <c r="A90" i="7"/>
  <c r="D91" i="7"/>
  <c r="I91" i="7"/>
  <c r="AD91" i="7"/>
  <c r="K91" i="7"/>
  <c r="E91" i="7"/>
  <c r="M91" i="7"/>
  <c r="O91" i="7"/>
  <c r="Q91" i="7"/>
  <c r="R91" i="7"/>
  <c r="S91" i="7"/>
  <c r="T91" i="7"/>
  <c r="U91" i="7"/>
  <c r="V91" i="7"/>
  <c r="W91" i="7"/>
  <c r="X91" i="7"/>
  <c r="AF91" i="7"/>
  <c r="A91" i="7"/>
  <c r="D92" i="7"/>
  <c r="I92" i="7"/>
  <c r="K92" i="7"/>
  <c r="M92" i="7"/>
  <c r="AD92" i="7"/>
  <c r="O92" i="7"/>
  <c r="Q92" i="7"/>
  <c r="R92" i="7"/>
  <c r="S92" i="7"/>
  <c r="T92" i="7"/>
  <c r="U92" i="7"/>
  <c r="V92" i="7"/>
  <c r="W92" i="7"/>
  <c r="Z92" i="7"/>
  <c r="X92" i="7"/>
  <c r="AF92" i="7"/>
  <c r="A92" i="7"/>
  <c r="D93" i="7"/>
  <c r="I93" i="7"/>
  <c r="K93" i="7"/>
  <c r="M93" i="7"/>
  <c r="O93" i="7"/>
  <c r="AD93" i="7"/>
  <c r="E93" i="7"/>
  <c r="Q93" i="7"/>
  <c r="R93" i="7"/>
  <c r="S93" i="7"/>
  <c r="T93" i="7"/>
  <c r="U93" i="7"/>
  <c r="V93" i="7"/>
  <c r="W93" i="7"/>
  <c r="X93" i="7"/>
  <c r="AF93" i="7"/>
  <c r="A93" i="7"/>
  <c r="D94" i="7"/>
  <c r="I94" i="7"/>
  <c r="K94" i="7"/>
  <c r="M94" i="7"/>
  <c r="O94" i="7"/>
  <c r="Q94" i="7"/>
  <c r="R94" i="7"/>
  <c r="S94" i="7"/>
  <c r="T94" i="7"/>
  <c r="U94" i="7"/>
  <c r="V94" i="7"/>
  <c r="W94" i="7"/>
  <c r="X94" i="7"/>
  <c r="AF94" i="7"/>
  <c r="A94" i="7"/>
  <c r="D95" i="7"/>
  <c r="I95" i="7"/>
  <c r="K95" i="7"/>
  <c r="M95" i="7"/>
  <c r="O95" i="7"/>
  <c r="Q95" i="7"/>
  <c r="R95" i="7"/>
  <c r="S95" i="7"/>
  <c r="T95" i="7"/>
  <c r="U95" i="7"/>
  <c r="V95" i="7"/>
  <c r="W95" i="7"/>
  <c r="X95" i="7"/>
  <c r="AF95" i="7"/>
  <c r="A95" i="7"/>
  <c r="D56" i="6"/>
  <c r="I56" i="6"/>
  <c r="K56" i="6"/>
  <c r="M56" i="6"/>
  <c r="O56" i="6"/>
  <c r="Q56" i="6"/>
  <c r="R56" i="6"/>
  <c r="S56" i="6"/>
  <c r="T56" i="6"/>
  <c r="U56" i="6"/>
  <c r="V56" i="6"/>
  <c r="W56" i="6"/>
  <c r="X56" i="6"/>
  <c r="AF56" i="6"/>
  <c r="A56" i="6"/>
  <c r="D57" i="6"/>
  <c r="I57" i="6"/>
  <c r="K57" i="6"/>
  <c r="M57" i="6"/>
  <c r="O57" i="6"/>
  <c r="AD57" i="6"/>
  <c r="E57" i="6"/>
  <c r="Q57" i="6"/>
  <c r="R57" i="6"/>
  <c r="S57" i="6"/>
  <c r="T57" i="6"/>
  <c r="U57" i="6"/>
  <c r="V57" i="6"/>
  <c r="W57" i="6"/>
  <c r="X57" i="6"/>
  <c r="AF57" i="6"/>
  <c r="A57" i="6"/>
  <c r="D58" i="6"/>
  <c r="I58" i="6"/>
  <c r="K58" i="6"/>
  <c r="M58" i="6"/>
  <c r="O58" i="6"/>
  <c r="AD58" i="6"/>
  <c r="E58" i="6"/>
  <c r="Q58" i="6"/>
  <c r="R58" i="6"/>
  <c r="S58" i="6"/>
  <c r="T58" i="6"/>
  <c r="U58" i="6"/>
  <c r="V58" i="6"/>
  <c r="W58" i="6"/>
  <c r="X58" i="6"/>
  <c r="AF58" i="6"/>
  <c r="A58" i="6"/>
  <c r="D59" i="6"/>
  <c r="I59" i="6"/>
  <c r="K59" i="6"/>
  <c r="M59" i="6"/>
  <c r="O59" i="6"/>
  <c r="Q59" i="6"/>
  <c r="AD59" i="6"/>
  <c r="E59" i="6"/>
  <c r="R59" i="6"/>
  <c r="S59" i="6"/>
  <c r="T59" i="6"/>
  <c r="U59" i="6"/>
  <c r="V59" i="6"/>
  <c r="W59" i="6"/>
  <c r="X59" i="6"/>
  <c r="AF59" i="6"/>
  <c r="A59" i="6"/>
  <c r="D60" i="6"/>
  <c r="I60" i="6"/>
  <c r="K60" i="6"/>
  <c r="M60" i="6"/>
  <c r="O60" i="6"/>
  <c r="Q60" i="6"/>
  <c r="R60" i="6"/>
  <c r="S60" i="6"/>
  <c r="T60" i="6"/>
  <c r="U60" i="6"/>
  <c r="V60" i="6"/>
  <c r="W60" i="6"/>
  <c r="X60" i="6"/>
  <c r="AF60" i="6"/>
  <c r="A60" i="6"/>
  <c r="D61" i="6"/>
  <c r="I61" i="6"/>
  <c r="K61" i="6"/>
  <c r="M61" i="6"/>
  <c r="O61" i="6"/>
  <c r="Q61" i="6"/>
  <c r="R61" i="6"/>
  <c r="S61" i="6"/>
  <c r="T61" i="6"/>
  <c r="U61" i="6"/>
  <c r="V61" i="6"/>
  <c r="W61" i="6"/>
  <c r="X61" i="6"/>
  <c r="AF61" i="6"/>
  <c r="A61" i="6"/>
  <c r="D62" i="6"/>
  <c r="I62" i="6"/>
  <c r="AD62" i="6"/>
  <c r="E62" i="6"/>
  <c r="K62" i="6"/>
  <c r="M62" i="6"/>
  <c r="O62" i="6"/>
  <c r="Q62" i="6"/>
  <c r="R62" i="6"/>
  <c r="S62" i="6"/>
  <c r="T62" i="6"/>
  <c r="U62" i="6"/>
  <c r="AB62" i="6"/>
  <c r="V62" i="6"/>
  <c r="W62" i="6"/>
  <c r="X62" i="6"/>
  <c r="AF62" i="6"/>
  <c r="A62" i="6"/>
  <c r="D63" i="6"/>
  <c r="I63" i="6"/>
  <c r="AD63" i="6"/>
  <c r="E63" i="6"/>
  <c r="K63" i="6"/>
  <c r="M63" i="6"/>
  <c r="O63" i="6"/>
  <c r="Q63" i="6"/>
  <c r="R63" i="6"/>
  <c r="S63" i="6"/>
  <c r="T63" i="6"/>
  <c r="U63" i="6"/>
  <c r="V63" i="6"/>
  <c r="W63" i="6"/>
  <c r="X63" i="6"/>
  <c r="AF63" i="6"/>
  <c r="A63" i="6"/>
  <c r="D64" i="6"/>
  <c r="I64" i="6"/>
  <c r="K64" i="6"/>
  <c r="M64" i="6"/>
  <c r="O64" i="6"/>
  <c r="Q64" i="6"/>
  <c r="R64" i="6"/>
  <c r="S64" i="6"/>
  <c r="T64" i="6"/>
  <c r="U64" i="6"/>
  <c r="V64" i="6"/>
  <c r="W64" i="6"/>
  <c r="Y64" i="6"/>
  <c r="X64" i="6"/>
  <c r="AF64" i="6"/>
  <c r="A64" i="6"/>
  <c r="D65" i="6"/>
  <c r="I65" i="6"/>
  <c r="K65" i="6"/>
  <c r="M65" i="6"/>
  <c r="O65" i="6"/>
  <c r="Q65" i="6"/>
  <c r="R65" i="6"/>
  <c r="S65" i="6"/>
  <c r="T65" i="6"/>
  <c r="U65" i="6"/>
  <c r="V65" i="6"/>
  <c r="W65" i="6"/>
  <c r="X65" i="6"/>
  <c r="AF65" i="6"/>
  <c r="A65" i="6"/>
  <c r="D66" i="6"/>
  <c r="I66" i="6"/>
  <c r="K66" i="6"/>
  <c r="M66" i="6"/>
  <c r="O66" i="6"/>
  <c r="Q66" i="6"/>
  <c r="R66" i="6"/>
  <c r="S66" i="6"/>
  <c r="T66" i="6"/>
  <c r="U66" i="6"/>
  <c r="V66" i="6"/>
  <c r="W66" i="6"/>
  <c r="X66" i="6"/>
  <c r="AF66" i="6"/>
  <c r="A66" i="6"/>
  <c r="D67" i="6"/>
  <c r="I67" i="6"/>
  <c r="K67" i="6"/>
  <c r="M67" i="6"/>
  <c r="O67" i="6"/>
  <c r="Q67" i="6"/>
  <c r="R67" i="6"/>
  <c r="S67" i="6"/>
  <c r="T67" i="6"/>
  <c r="U67" i="6"/>
  <c r="V67" i="6"/>
  <c r="W67" i="6"/>
  <c r="X67" i="6"/>
  <c r="AF67" i="6"/>
  <c r="A67" i="6"/>
  <c r="D68" i="6"/>
  <c r="I68" i="6"/>
  <c r="K68" i="6"/>
  <c r="M68" i="6"/>
  <c r="O68" i="6"/>
  <c r="Q68" i="6"/>
  <c r="R68" i="6"/>
  <c r="S68" i="6"/>
  <c r="T68" i="6"/>
  <c r="U68" i="6"/>
  <c r="V68" i="6"/>
  <c r="W68" i="6"/>
  <c r="X68" i="6"/>
  <c r="AF68" i="6"/>
  <c r="A68" i="6"/>
  <c r="D69" i="6"/>
  <c r="I69" i="6"/>
  <c r="AD69" i="6"/>
  <c r="E69" i="6"/>
  <c r="K69" i="6"/>
  <c r="M69" i="6"/>
  <c r="O69" i="6"/>
  <c r="Q69" i="6"/>
  <c r="R69" i="6"/>
  <c r="S69" i="6"/>
  <c r="T69" i="6"/>
  <c r="U69" i="6"/>
  <c r="V69" i="6"/>
  <c r="W69" i="6"/>
  <c r="X69" i="6"/>
  <c r="AF69" i="6"/>
  <c r="A69" i="6"/>
  <c r="D70" i="6"/>
  <c r="I70" i="6"/>
  <c r="K70" i="6"/>
  <c r="M70" i="6"/>
  <c r="O70" i="6"/>
  <c r="Q70" i="6"/>
  <c r="R70" i="6"/>
  <c r="S70" i="6"/>
  <c r="T70" i="6"/>
  <c r="U70" i="6"/>
  <c r="V70" i="6"/>
  <c r="W70" i="6"/>
  <c r="X70" i="6"/>
  <c r="AF70" i="6"/>
  <c r="A70" i="6"/>
  <c r="D71" i="6"/>
  <c r="I71" i="6"/>
  <c r="K71" i="6"/>
  <c r="M71" i="6"/>
  <c r="O71" i="6"/>
  <c r="Q71" i="6"/>
  <c r="R71" i="6"/>
  <c r="S71" i="6"/>
  <c r="T71" i="6"/>
  <c r="U71" i="6"/>
  <c r="V71" i="6"/>
  <c r="W71" i="6"/>
  <c r="X71" i="6"/>
  <c r="AF71" i="6"/>
  <c r="A71" i="6"/>
  <c r="D72" i="6"/>
  <c r="I72" i="6"/>
  <c r="K72" i="6"/>
  <c r="M72" i="6"/>
  <c r="O72" i="6"/>
  <c r="Q72" i="6"/>
  <c r="R72" i="6"/>
  <c r="Y72" i="6"/>
  <c r="S72" i="6"/>
  <c r="T72" i="6"/>
  <c r="U72" i="6"/>
  <c r="V72" i="6"/>
  <c r="W72" i="6"/>
  <c r="X72" i="6"/>
  <c r="AF72" i="6"/>
  <c r="A72" i="6"/>
  <c r="D73" i="6"/>
  <c r="I73" i="6"/>
  <c r="K73" i="6"/>
  <c r="M73" i="6"/>
  <c r="O73" i="6"/>
  <c r="Q73" i="6"/>
  <c r="R73" i="6"/>
  <c r="S73" i="6"/>
  <c r="T73" i="6"/>
  <c r="U73" i="6"/>
  <c r="V73" i="6"/>
  <c r="W73" i="6"/>
  <c r="X73" i="6"/>
  <c r="AF73" i="6"/>
  <c r="A73" i="6"/>
  <c r="D74" i="6"/>
  <c r="I74" i="6"/>
  <c r="K74" i="6"/>
  <c r="M74" i="6"/>
  <c r="O74" i="6"/>
  <c r="Q74" i="6"/>
  <c r="R74" i="6"/>
  <c r="S74" i="6"/>
  <c r="T74" i="6"/>
  <c r="Y74" i="6"/>
  <c r="U74" i="6"/>
  <c r="V74" i="6"/>
  <c r="W74" i="6"/>
  <c r="X74" i="6"/>
  <c r="AF74" i="6"/>
  <c r="A74" i="6"/>
  <c r="D75" i="6"/>
  <c r="I75" i="6"/>
  <c r="K75" i="6"/>
  <c r="M75" i="6"/>
  <c r="AD75" i="6"/>
  <c r="O75" i="6"/>
  <c r="Q75" i="6"/>
  <c r="R75" i="6"/>
  <c r="S75" i="6"/>
  <c r="T75" i="6"/>
  <c r="U75" i="6"/>
  <c r="V75" i="6"/>
  <c r="W75" i="6"/>
  <c r="X75" i="6"/>
  <c r="AF75" i="6"/>
  <c r="A75" i="6"/>
  <c r="D76" i="6"/>
  <c r="I76" i="6"/>
  <c r="K76" i="6"/>
  <c r="M76" i="6"/>
  <c r="O76" i="6"/>
  <c r="Q76" i="6"/>
  <c r="AD76" i="6"/>
  <c r="E76" i="6"/>
  <c r="R76" i="6"/>
  <c r="S76" i="6"/>
  <c r="T76" i="6"/>
  <c r="U76" i="6"/>
  <c r="V76" i="6"/>
  <c r="W76" i="6"/>
  <c r="X76" i="6"/>
  <c r="AF76" i="6"/>
  <c r="A76" i="6"/>
  <c r="D77" i="6"/>
  <c r="I77" i="6"/>
  <c r="K77" i="6"/>
  <c r="M77" i="6"/>
  <c r="O77" i="6"/>
  <c r="Q77" i="6"/>
  <c r="R77" i="6"/>
  <c r="AA77" i="6"/>
  <c r="S77" i="6"/>
  <c r="T77" i="6"/>
  <c r="U77" i="6"/>
  <c r="V77" i="6"/>
  <c r="W77" i="6"/>
  <c r="X77" i="6"/>
  <c r="AF77" i="6"/>
  <c r="A77" i="6"/>
  <c r="D78" i="6"/>
  <c r="I78" i="6"/>
  <c r="K78" i="6"/>
  <c r="M78" i="6"/>
  <c r="O78" i="6"/>
  <c r="Q78" i="6"/>
  <c r="R78" i="6"/>
  <c r="Y78" i="6"/>
  <c r="S78" i="6"/>
  <c r="T78" i="6"/>
  <c r="U78" i="6"/>
  <c r="V78" i="6"/>
  <c r="W78" i="6"/>
  <c r="X78" i="6"/>
  <c r="AF78" i="6"/>
  <c r="A78" i="6"/>
  <c r="D79" i="6"/>
  <c r="I79" i="6"/>
  <c r="K79" i="6"/>
  <c r="M79" i="6"/>
  <c r="O79" i="6"/>
  <c r="Q79" i="6"/>
  <c r="R79" i="6"/>
  <c r="S79" i="6"/>
  <c r="T79" i="6"/>
  <c r="U79" i="6"/>
  <c r="V79" i="6"/>
  <c r="W79" i="6"/>
  <c r="X79" i="6"/>
  <c r="AF79" i="6"/>
  <c r="A79" i="6"/>
  <c r="D80" i="6"/>
  <c r="I80" i="6"/>
  <c r="K80" i="6"/>
  <c r="M80" i="6"/>
  <c r="O80" i="6"/>
  <c r="Q80" i="6"/>
  <c r="R80" i="6"/>
  <c r="S80" i="6"/>
  <c r="T80" i="6"/>
  <c r="U80" i="6"/>
  <c r="V80" i="6"/>
  <c r="W80" i="6"/>
  <c r="X80" i="6"/>
  <c r="AF80" i="6"/>
  <c r="A80" i="6"/>
  <c r="D81" i="6"/>
  <c r="I81" i="6"/>
  <c r="K81" i="6"/>
  <c r="M81" i="6"/>
  <c r="O81" i="6"/>
  <c r="Q81" i="6"/>
  <c r="R81" i="6"/>
  <c r="S81" i="6"/>
  <c r="T81" i="6"/>
  <c r="U81" i="6"/>
  <c r="V81" i="6"/>
  <c r="W81" i="6"/>
  <c r="X81" i="6"/>
  <c r="AF81" i="6"/>
  <c r="A81" i="6"/>
  <c r="D82" i="6"/>
  <c r="I82" i="6"/>
  <c r="K82" i="6"/>
  <c r="M82" i="6"/>
  <c r="O82" i="6"/>
  <c r="Q82" i="6"/>
  <c r="R82" i="6"/>
  <c r="S82" i="6"/>
  <c r="T82" i="6"/>
  <c r="U82" i="6"/>
  <c r="V82" i="6"/>
  <c r="W82" i="6"/>
  <c r="X82" i="6"/>
  <c r="AF82" i="6"/>
  <c r="A82" i="6"/>
  <c r="D83" i="6"/>
  <c r="I83" i="6"/>
  <c r="K83" i="6"/>
  <c r="M83" i="6"/>
  <c r="O83" i="6"/>
  <c r="Q83" i="6"/>
  <c r="R83" i="6"/>
  <c r="S83" i="6"/>
  <c r="Y83" i="6"/>
  <c r="T83" i="6"/>
  <c r="U83" i="6"/>
  <c r="V83" i="6"/>
  <c r="W83" i="6"/>
  <c r="X83" i="6"/>
  <c r="AF83" i="6"/>
  <c r="A83" i="6"/>
  <c r="D84" i="6"/>
  <c r="I84" i="6"/>
  <c r="K84" i="6"/>
  <c r="M84" i="6"/>
  <c r="O84" i="6"/>
  <c r="Q84" i="6"/>
  <c r="R84" i="6"/>
  <c r="S84" i="6"/>
  <c r="Y84" i="6"/>
  <c r="T84" i="6"/>
  <c r="U84" i="6"/>
  <c r="V84" i="6"/>
  <c r="W84" i="6"/>
  <c r="X84" i="6"/>
  <c r="AF84" i="6"/>
  <c r="A84" i="6"/>
  <c r="D85" i="6"/>
  <c r="I85" i="6"/>
  <c r="K85" i="6"/>
  <c r="M85" i="6"/>
  <c r="O85" i="6"/>
  <c r="Q85" i="6"/>
  <c r="R85" i="6"/>
  <c r="S85" i="6"/>
  <c r="T85" i="6"/>
  <c r="U85" i="6"/>
  <c r="V85" i="6"/>
  <c r="W85" i="6"/>
  <c r="X85" i="6"/>
  <c r="AF85" i="6"/>
  <c r="A85" i="6"/>
  <c r="D86" i="6"/>
  <c r="I86" i="6"/>
  <c r="K86" i="6"/>
  <c r="M86" i="6"/>
  <c r="O86" i="6"/>
  <c r="Q86" i="6"/>
  <c r="R86" i="6"/>
  <c r="S86" i="6"/>
  <c r="T86" i="6"/>
  <c r="U86" i="6"/>
  <c r="V86" i="6"/>
  <c r="W86" i="6"/>
  <c r="X86" i="6"/>
  <c r="AF86" i="6"/>
  <c r="A86" i="6"/>
  <c r="D87" i="6"/>
  <c r="I87" i="6"/>
  <c r="K87" i="6"/>
  <c r="AD87" i="6"/>
  <c r="E87" i="6"/>
  <c r="M87" i="6"/>
  <c r="O87" i="6"/>
  <c r="Q87" i="6"/>
  <c r="R87" i="6"/>
  <c r="S87" i="6"/>
  <c r="T87" i="6"/>
  <c r="U87" i="6"/>
  <c r="V87" i="6"/>
  <c r="W87" i="6"/>
  <c r="X87" i="6"/>
  <c r="AF87" i="6"/>
  <c r="A87" i="6"/>
  <c r="D88" i="6"/>
  <c r="I88" i="6"/>
  <c r="K88" i="6"/>
  <c r="M88" i="6"/>
  <c r="AD88" i="6"/>
  <c r="E88" i="6"/>
  <c r="O88" i="6"/>
  <c r="Q88" i="6"/>
  <c r="R88" i="6"/>
  <c r="S88" i="6"/>
  <c r="T88" i="6"/>
  <c r="U88" i="6"/>
  <c r="V88" i="6"/>
  <c r="W88" i="6"/>
  <c r="AB88" i="6"/>
  <c r="X88" i="6"/>
  <c r="AF88" i="6"/>
  <c r="A88" i="6"/>
  <c r="D89" i="6"/>
  <c r="I89" i="6"/>
  <c r="K89" i="6"/>
  <c r="M89" i="6"/>
  <c r="O89" i="6"/>
  <c r="Q89" i="6"/>
  <c r="R89" i="6"/>
  <c r="S89" i="6"/>
  <c r="T89" i="6"/>
  <c r="U89" i="6"/>
  <c r="V89" i="6"/>
  <c r="W89" i="6"/>
  <c r="X89" i="6"/>
  <c r="AF89" i="6"/>
  <c r="A89" i="6"/>
  <c r="D90" i="6"/>
  <c r="I90" i="6"/>
  <c r="K90" i="6"/>
  <c r="M90" i="6"/>
  <c r="O90" i="6"/>
  <c r="Q90" i="6"/>
  <c r="R90" i="6"/>
  <c r="S90" i="6"/>
  <c r="T90" i="6"/>
  <c r="U90" i="6"/>
  <c r="V90" i="6"/>
  <c r="W90" i="6"/>
  <c r="X90" i="6"/>
  <c r="AF90" i="6"/>
  <c r="A90" i="6"/>
  <c r="D91" i="6"/>
  <c r="I91" i="6"/>
  <c r="K91" i="6"/>
  <c r="M91" i="6"/>
  <c r="O91" i="6"/>
  <c r="Q91" i="6"/>
  <c r="R91" i="6"/>
  <c r="S91" i="6"/>
  <c r="T91" i="6"/>
  <c r="U91" i="6"/>
  <c r="V91" i="6"/>
  <c r="W91" i="6"/>
  <c r="X91" i="6"/>
  <c r="AF91" i="6"/>
  <c r="A91" i="6"/>
  <c r="D92" i="6"/>
  <c r="I92" i="6"/>
  <c r="AD92" i="6"/>
  <c r="E92" i="6"/>
  <c r="K92" i="6"/>
  <c r="M92" i="6"/>
  <c r="O92" i="6"/>
  <c r="Q92" i="6"/>
  <c r="R92" i="6"/>
  <c r="S92" i="6"/>
  <c r="T92" i="6"/>
  <c r="U92" i="6"/>
  <c r="V92" i="6"/>
  <c r="W92" i="6"/>
  <c r="X92" i="6"/>
  <c r="AF92" i="6"/>
  <c r="A92" i="6"/>
  <c r="D93" i="6"/>
  <c r="I93" i="6"/>
  <c r="K93" i="6"/>
  <c r="M93" i="6"/>
  <c r="O93" i="6"/>
  <c r="Q93" i="6"/>
  <c r="AD93" i="6"/>
  <c r="E93" i="6"/>
  <c r="R93" i="6"/>
  <c r="S93" i="6"/>
  <c r="T93" i="6"/>
  <c r="U93" i="6"/>
  <c r="V93" i="6"/>
  <c r="Z93" i="6"/>
  <c r="W93" i="6"/>
  <c r="X93" i="6"/>
  <c r="AF93" i="6"/>
  <c r="A93" i="6"/>
  <c r="D94" i="6"/>
  <c r="I94" i="6"/>
  <c r="K94" i="6"/>
  <c r="M94" i="6"/>
  <c r="O94" i="6"/>
  <c r="Q94" i="6"/>
  <c r="R94" i="6"/>
  <c r="S94" i="6"/>
  <c r="T94" i="6"/>
  <c r="U94" i="6"/>
  <c r="V94" i="6"/>
  <c r="W94" i="6"/>
  <c r="X94" i="6"/>
  <c r="AF94" i="6"/>
  <c r="A94" i="6"/>
  <c r="D95" i="6"/>
  <c r="I95" i="6"/>
  <c r="K95" i="6"/>
  <c r="M95" i="6"/>
  <c r="O95" i="6"/>
  <c r="Q95" i="6"/>
  <c r="R95" i="6"/>
  <c r="S95" i="6"/>
  <c r="T95" i="6"/>
  <c r="U95" i="6"/>
  <c r="V95" i="6"/>
  <c r="W95" i="6"/>
  <c r="X95" i="6"/>
  <c r="AF95" i="6"/>
  <c r="A95" i="6"/>
  <c r="D96" i="6"/>
  <c r="I96" i="6"/>
  <c r="K96" i="6"/>
  <c r="M96" i="6"/>
  <c r="O96" i="6"/>
  <c r="Q96" i="6"/>
  <c r="R96" i="6"/>
  <c r="S96" i="6"/>
  <c r="T96" i="6"/>
  <c r="U96" i="6"/>
  <c r="V96" i="6"/>
  <c r="W96" i="6"/>
  <c r="X96" i="6"/>
  <c r="AF96" i="6"/>
  <c r="A96" i="6"/>
  <c r="D97" i="6"/>
  <c r="I97" i="6"/>
  <c r="K97" i="6"/>
  <c r="M97" i="6"/>
  <c r="O97" i="6"/>
  <c r="Q97" i="6"/>
  <c r="R97" i="6"/>
  <c r="S97" i="6"/>
  <c r="T97" i="6"/>
  <c r="U97" i="6"/>
  <c r="V97" i="6"/>
  <c r="W97" i="6"/>
  <c r="AA97" i="6"/>
  <c r="X97" i="6"/>
  <c r="AF97" i="6"/>
  <c r="A97" i="6"/>
  <c r="D53" i="5"/>
  <c r="I53" i="5"/>
  <c r="K53" i="5"/>
  <c r="M53" i="5"/>
  <c r="O53" i="5"/>
  <c r="Q53" i="5"/>
  <c r="R53" i="5"/>
  <c r="S53" i="5"/>
  <c r="T53" i="5"/>
  <c r="U53" i="5"/>
  <c r="V53" i="5"/>
  <c r="W53" i="5"/>
  <c r="X53" i="5"/>
  <c r="AF53" i="5"/>
  <c r="A53" i="5"/>
  <c r="D54" i="5"/>
  <c r="I54" i="5"/>
  <c r="K54" i="5"/>
  <c r="M54" i="5"/>
  <c r="AD54" i="5"/>
  <c r="E54" i="5"/>
  <c r="O54" i="5"/>
  <c r="Q54" i="5"/>
  <c r="R54" i="5"/>
  <c r="S54" i="5"/>
  <c r="T54" i="5"/>
  <c r="U54" i="5"/>
  <c r="V54" i="5"/>
  <c r="W54" i="5"/>
  <c r="X54" i="5"/>
  <c r="AF54" i="5"/>
  <c r="A54" i="5"/>
  <c r="D55" i="5"/>
  <c r="I55" i="5"/>
  <c r="K55" i="5"/>
  <c r="M55" i="5"/>
  <c r="O55" i="5"/>
  <c r="Q55" i="5"/>
  <c r="R55" i="5"/>
  <c r="S55" i="5"/>
  <c r="T55" i="5"/>
  <c r="U55" i="5"/>
  <c r="V55" i="5"/>
  <c r="W55" i="5"/>
  <c r="X55" i="5"/>
  <c r="AF55" i="5"/>
  <c r="A55" i="5"/>
  <c r="D56" i="5"/>
  <c r="I56" i="5"/>
  <c r="K56" i="5"/>
  <c r="M56" i="5"/>
  <c r="O56" i="5"/>
  <c r="Q56" i="5"/>
  <c r="R56" i="5"/>
  <c r="S56" i="5"/>
  <c r="T56" i="5"/>
  <c r="U56" i="5"/>
  <c r="V56" i="5"/>
  <c r="W56" i="5"/>
  <c r="X56" i="5"/>
  <c r="AF56" i="5"/>
  <c r="A56" i="5"/>
  <c r="D57" i="5"/>
  <c r="I57" i="5"/>
  <c r="K57" i="5"/>
  <c r="M57" i="5"/>
  <c r="O57" i="5"/>
  <c r="Q57" i="5"/>
  <c r="R57" i="5"/>
  <c r="Z57" i="5"/>
  <c r="S57" i="5"/>
  <c r="T57" i="5"/>
  <c r="U57" i="5"/>
  <c r="V57" i="5"/>
  <c r="W57" i="5"/>
  <c r="X57" i="5"/>
  <c r="AF57" i="5"/>
  <c r="A57" i="5"/>
  <c r="D58" i="5"/>
  <c r="I58" i="5"/>
  <c r="K58" i="5"/>
  <c r="M58" i="5"/>
  <c r="O58" i="5"/>
  <c r="Q58" i="5"/>
  <c r="R58" i="5"/>
  <c r="S58" i="5"/>
  <c r="T58" i="5"/>
  <c r="U58" i="5"/>
  <c r="V58" i="5"/>
  <c r="W58" i="5"/>
  <c r="X58" i="5"/>
  <c r="AF58" i="5"/>
  <c r="A58" i="5"/>
  <c r="D59" i="5"/>
  <c r="I59" i="5"/>
  <c r="K59" i="5"/>
  <c r="M59" i="5"/>
  <c r="O59" i="5"/>
  <c r="Q59" i="5"/>
  <c r="R59" i="5"/>
  <c r="S59" i="5"/>
  <c r="T59" i="5"/>
  <c r="U59" i="5"/>
  <c r="V59" i="5"/>
  <c r="W59" i="5"/>
  <c r="X59" i="5"/>
  <c r="AF59" i="5"/>
  <c r="A59" i="5"/>
  <c r="D60" i="5"/>
  <c r="I60" i="5"/>
  <c r="AD60" i="5"/>
  <c r="E60" i="5"/>
  <c r="K60" i="5"/>
  <c r="M60" i="5"/>
  <c r="O60" i="5"/>
  <c r="Q60" i="5"/>
  <c r="R60" i="5"/>
  <c r="S60" i="5"/>
  <c r="T60" i="5"/>
  <c r="U60" i="5"/>
  <c r="AB60" i="5"/>
  <c r="V60" i="5"/>
  <c r="W60" i="5"/>
  <c r="X60" i="5"/>
  <c r="AF60" i="5"/>
  <c r="A60" i="5"/>
  <c r="D61" i="5"/>
  <c r="I61" i="5"/>
  <c r="K61" i="5"/>
  <c r="M61" i="5"/>
  <c r="O61" i="5"/>
  <c r="Q61" i="5"/>
  <c r="R61" i="5"/>
  <c r="S61" i="5"/>
  <c r="T61" i="5"/>
  <c r="U61" i="5"/>
  <c r="V61" i="5"/>
  <c r="W61" i="5"/>
  <c r="X61" i="5"/>
  <c r="AF61" i="5"/>
  <c r="A61" i="5"/>
  <c r="D62" i="5"/>
  <c r="I62" i="5"/>
  <c r="K62" i="5"/>
  <c r="M62" i="5"/>
  <c r="O62" i="5"/>
  <c r="Q62" i="5"/>
  <c r="AD62" i="5"/>
  <c r="R62" i="5"/>
  <c r="S62" i="5"/>
  <c r="T62" i="5"/>
  <c r="U62" i="5"/>
  <c r="V62" i="5"/>
  <c r="W62" i="5"/>
  <c r="X62" i="5"/>
  <c r="AF62" i="5"/>
  <c r="A62" i="5"/>
  <c r="D63" i="5"/>
  <c r="I63" i="5"/>
  <c r="K63" i="5"/>
  <c r="M63" i="5"/>
  <c r="O63" i="5"/>
  <c r="Q63" i="5"/>
  <c r="AD63" i="5"/>
  <c r="E63" i="5"/>
  <c r="R63" i="5"/>
  <c r="S63" i="5"/>
  <c r="T63" i="5"/>
  <c r="U63" i="5"/>
  <c r="V63" i="5"/>
  <c r="W63" i="5"/>
  <c r="X63" i="5"/>
  <c r="AF63" i="5"/>
  <c r="A63" i="5"/>
  <c r="D64" i="5"/>
  <c r="I64" i="5"/>
  <c r="K64" i="5"/>
  <c r="M64" i="5"/>
  <c r="O64" i="5"/>
  <c r="Q64" i="5"/>
  <c r="R64" i="5"/>
  <c r="S64" i="5"/>
  <c r="T64" i="5"/>
  <c r="U64" i="5"/>
  <c r="V64" i="5"/>
  <c r="W64" i="5"/>
  <c r="X64" i="5"/>
  <c r="AF64" i="5"/>
  <c r="A64" i="5"/>
  <c r="D65" i="5"/>
  <c r="I65" i="5"/>
  <c r="K65" i="5"/>
  <c r="M65" i="5"/>
  <c r="O65" i="5"/>
  <c r="Q65" i="5"/>
  <c r="R65" i="5"/>
  <c r="S65" i="5"/>
  <c r="Y65" i="5"/>
  <c r="T65" i="5"/>
  <c r="U65" i="5"/>
  <c r="V65" i="5"/>
  <c r="W65" i="5"/>
  <c r="X65" i="5"/>
  <c r="AF65" i="5"/>
  <c r="A65" i="5"/>
  <c r="D66" i="5"/>
  <c r="I66" i="5"/>
  <c r="K66" i="5"/>
  <c r="M66" i="5"/>
  <c r="O66" i="5"/>
  <c r="Q66" i="5"/>
  <c r="R66" i="5"/>
  <c r="S66" i="5"/>
  <c r="T66" i="5"/>
  <c r="U66" i="5"/>
  <c r="V66" i="5"/>
  <c r="W66" i="5"/>
  <c r="X66" i="5"/>
  <c r="AF66" i="5"/>
  <c r="A66" i="5"/>
  <c r="D67" i="5"/>
  <c r="I67" i="5"/>
  <c r="K67" i="5"/>
  <c r="M67" i="5"/>
  <c r="O67" i="5"/>
  <c r="Q67" i="5"/>
  <c r="R67" i="5"/>
  <c r="S67" i="5"/>
  <c r="T67" i="5"/>
  <c r="U67" i="5"/>
  <c r="V67" i="5"/>
  <c r="W67" i="5"/>
  <c r="X67" i="5"/>
  <c r="AF67" i="5"/>
  <c r="A67" i="5"/>
  <c r="D68" i="5"/>
  <c r="I68" i="5"/>
  <c r="K68" i="5"/>
  <c r="AD68" i="5"/>
  <c r="E68" i="5"/>
  <c r="M68" i="5"/>
  <c r="O68" i="5"/>
  <c r="Q68" i="5"/>
  <c r="R68" i="5"/>
  <c r="S68" i="5"/>
  <c r="T68" i="5"/>
  <c r="U68" i="5"/>
  <c r="V68" i="5"/>
  <c r="W68" i="5"/>
  <c r="X68" i="5"/>
  <c r="AF68" i="5"/>
  <c r="A68" i="5"/>
  <c r="D69" i="5"/>
  <c r="I69" i="5"/>
  <c r="K69" i="5"/>
  <c r="M69" i="5"/>
  <c r="O69" i="5"/>
  <c r="Q69" i="5"/>
  <c r="R69" i="5"/>
  <c r="S69" i="5"/>
  <c r="T69" i="5"/>
  <c r="U69" i="5"/>
  <c r="V69" i="5"/>
  <c r="W69" i="5"/>
  <c r="X69" i="5"/>
  <c r="AF69" i="5"/>
  <c r="A69" i="5"/>
  <c r="D70" i="5"/>
  <c r="I70" i="5"/>
  <c r="K70" i="5"/>
  <c r="M70" i="5"/>
  <c r="O70" i="5"/>
  <c r="Q70" i="5"/>
  <c r="R70" i="5"/>
  <c r="S70" i="5"/>
  <c r="T70" i="5"/>
  <c r="U70" i="5"/>
  <c r="V70" i="5"/>
  <c r="W70" i="5"/>
  <c r="X70" i="5"/>
  <c r="AF70" i="5"/>
  <c r="A70" i="5"/>
  <c r="D71" i="5"/>
  <c r="I71" i="5"/>
  <c r="K71" i="5"/>
  <c r="M71" i="5"/>
  <c r="O71" i="5"/>
  <c r="Q71" i="5"/>
  <c r="R71" i="5"/>
  <c r="S71" i="5"/>
  <c r="T71" i="5"/>
  <c r="U71" i="5"/>
  <c r="V71" i="5"/>
  <c r="W71" i="5"/>
  <c r="X71" i="5"/>
  <c r="AF71" i="5"/>
  <c r="A71" i="5"/>
  <c r="D72" i="5"/>
  <c r="I72" i="5"/>
  <c r="K72" i="5"/>
  <c r="M72" i="5"/>
  <c r="O72" i="5"/>
  <c r="Q72" i="5"/>
  <c r="R72" i="5"/>
  <c r="S72" i="5"/>
  <c r="T72" i="5"/>
  <c r="U72" i="5"/>
  <c r="V72" i="5"/>
  <c r="W72" i="5"/>
  <c r="X72" i="5"/>
  <c r="AF72" i="5"/>
  <c r="A72" i="5"/>
  <c r="D73" i="5"/>
  <c r="I73" i="5"/>
  <c r="K73" i="5"/>
  <c r="M73" i="5"/>
  <c r="O73" i="5"/>
  <c r="Q73" i="5"/>
  <c r="R73" i="5"/>
  <c r="S73" i="5"/>
  <c r="T73" i="5"/>
  <c r="U73" i="5"/>
  <c r="V73" i="5"/>
  <c r="W73" i="5"/>
  <c r="X73" i="5"/>
  <c r="AF73" i="5"/>
  <c r="A73" i="5"/>
  <c r="D74" i="5"/>
  <c r="I74" i="5"/>
  <c r="K74" i="5"/>
  <c r="M74" i="5"/>
  <c r="O74" i="5"/>
  <c r="Q74" i="5"/>
  <c r="R74" i="5"/>
  <c r="S74" i="5"/>
  <c r="T74" i="5"/>
  <c r="U74" i="5"/>
  <c r="V74" i="5"/>
  <c r="W74" i="5"/>
  <c r="X74" i="5"/>
  <c r="AF74" i="5"/>
  <c r="A74" i="5"/>
  <c r="D75" i="5"/>
  <c r="I75" i="5"/>
  <c r="K75" i="5"/>
  <c r="M75" i="5"/>
  <c r="O75" i="5"/>
  <c r="Q75" i="5"/>
  <c r="R75" i="5"/>
  <c r="S75" i="5"/>
  <c r="T75" i="5"/>
  <c r="U75" i="5"/>
  <c r="V75" i="5"/>
  <c r="W75" i="5"/>
  <c r="X75" i="5"/>
  <c r="AF75" i="5"/>
  <c r="A75" i="5"/>
  <c r="D76" i="5"/>
  <c r="I76" i="5"/>
  <c r="K76" i="5"/>
  <c r="M76" i="5"/>
  <c r="O76" i="5"/>
  <c r="Q76" i="5"/>
  <c r="R76" i="5"/>
  <c r="S76" i="5"/>
  <c r="T76" i="5"/>
  <c r="U76" i="5"/>
  <c r="V76" i="5"/>
  <c r="W76" i="5"/>
  <c r="X76" i="5"/>
  <c r="AF76" i="5"/>
  <c r="A76" i="5"/>
  <c r="D77" i="5"/>
  <c r="I77" i="5"/>
  <c r="K77" i="5"/>
  <c r="AD77" i="5"/>
  <c r="M77" i="5"/>
  <c r="O77" i="5"/>
  <c r="Q77" i="5"/>
  <c r="R77" i="5"/>
  <c r="S77" i="5"/>
  <c r="T77" i="5"/>
  <c r="U77" i="5"/>
  <c r="V77" i="5"/>
  <c r="W77" i="5"/>
  <c r="X77" i="5"/>
  <c r="AF77" i="5"/>
  <c r="A77" i="5"/>
  <c r="D78" i="5"/>
  <c r="I78" i="5"/>
  <c r="K78" i="5"/>
  <c r="M78" i="5"/>
  <c r="AD78" i="5"/>
  <c r="E78" i="5"/>
  <c r="O78" i="5"/>
  <c r="Q78" i="5"/>
  <c r="R78" i="5"/>
  <c r="S78" i="5"/>
  <c r="T78" i="5"/>
  <c r="U78" i="5"/>
  <c r="V78" i="5"/>
  <c r="W78" i="5"/>
  <c r="X78" i="5"/>
  <c r="AF78" i="5"/>
  <c r="A78" i="5"/>
  <c r="D79" i="5"/>
  <c r="I79" i="5"/>
  <c r="K79" i="5"/>
  <c r="M79" i="5"/>
  <c r="O79" i="5"/>
  <c r="AD79" i="5"/>
  <c r="E79" i="5"/>
  <c r="Q79" i="5"/>
  <c r="R79" i="5"/>
  <c r="S79" i="5"/>
  <c r="T79" i="5"/>
  <c r="U79" i="5"/>
  <c r="V79" i="5"/>
  <c r="W79" i="5"/>
  <c r="X79" i="5"/>
  <c r="AF79" i="5"/>
  <c r="A79" i="5"/>
  <c r="D80" i="5"/>
  <c r="I80" i="5"/>
  <c r="K80" i="5"/>
  <c r="M80" i="5"/>
  <c r="O80" i="5"/>
  <c r="Q80" i="5"/>
  <c r="R80" i="5"/>
  <c r="S80" i="5"/>
  <c r="T80" i="5"/>
  <c r="U80" i="5"/>
  <c r="V80" i="5"/>
  <c r="W80" i="5"/>
  <c r="X80" i="5"/>
  <c r="AF80" i="5"/>
  <c r="A80" i="5"/>
  <c r="D81" i="5"/>
  <c r="I81" i="5"/>
  <c r="K81" i="5"/>
  <c r="M81" i="5"/>
  <c r="O81" i="5"/>
  <c r="Q81" i="5"/>
  <c r="R81" i="5"/>
  <c r="S81" i="5"/>
  <c r="T81" i="5"/>
  <c r="U81" i="5"/>
  <c r="V81" i="5"/>
  <c r="W81" i="5"/>
  <c r="X81" i="5"/>
  <c r="AF81" i="5"/>
  <c r="A81" i="5"/>
  <c r="D82" i="5"/>
  <c r="I82" i="5"/>
  <c r="K82" i="5"/>
  <c r="M82" i="5"/>
  <c r="O82" i="5"/>
  <c r="Q82" i="5"/>
  <c r="R82" i="5"/>
  <c r="S82" i="5"/>
  <c r="T82" i="5"/>
  <c r="U82" i="5"/>
  <c r="V82" i="5"/>
  <c r="W82" i="5"/>
  <c r="X82" i="5"/>
  <c r="AF82" i="5"/>
  <c r="A82" i="5"/>
  <c r="D83" i="5"/>
  <c r="I83" i="5"/>
  <c r="AD83" i="5"/>
  <c r="E83" i="5"/>
  <c r="K83" i="5"/>
  <c r="M83" i="5"/>
  <c r="O83" i="5"/>
  <c r="Q83" i="5"/>
  <c r="R83" i="5"/>
  <c r="S83" i="5"/>
  <c r="T83" i="5"/>
  <c r="U83" i="5"/>
  <c r="V83" i="5"/>
  <c r="W83" i="5"/>
  <c r="X83" i="5"/>
  <c r="AF83" i="5"/>
  <c r="A83" i="5"/>
  <c r="D84" i="5"/>
  <c r="I84" i="5"/>
  <c r="K84" i="5"/>
  <c r="M84" i="5"/>
  <c r="O84" i="5"/>
  <c r="Q84" i="5"/>
  <c r="R84" i="5"/>
  <c r="S84" i="5"/>
  <c r="T84" i="5"/>
  <c r="U84" i="5"/>
  <c r="V84" i="5"/>
  <c r="W84" i="5"/>
  <c r="X84" i="5"/>
  <c r="AF84" i="5"/>
  <c r="A84" i="5"/>
  <c r="D85" i="5"/>
  <c r="I85" i="5"/>
  <c r="K85" i="5"/>
  <c r="M85" i="5"/>
  <c r="O85" i="5"/>
  <c r="AD85" i="5"/>
  <c r="Q85" i="5"/>
  <c r="R85" i="5"/>
  <c r="S85" i="5"/>
  <c r="T85" i="5"/>
  <c r="U85" i="5"/>
  <c r="V85" i="5"/>
  <c r="W85" i="5"/>
  <c r="X85" i="5"/>
  <c r="AF85" i="5"/>
  <c r="A85" i="5"/>
  <c r="D86" i="5"/>
  <c r="I86" i="5"/>
  <c r="K86" i="5"/>
  <c r="M86" i="5"/>
  <c r="O86" i="5"/>
  <c r="Q86" i="5"/>
  <c r="R86" i="5"/>
  <c r="S86" i="5"/>
  <c r="T86" i="5"/>
  <c r="U86" i="5"/>
  <c r="V86" i="5"/>
  <c r="W86" i="5"/>
  <c r="X86" i="5"/>
  <c r="AF86" i="5"/>
  <c r="A86" i="5"/>
  <c r="D87" i="5"/>
  <c r="I87" i="5"/>
  <c r="K87" i="5"/>
  <c r="M87" i="5"/>
  <c r="O87" i="5"/>
  <c r="Q87" i="5"/>
  <c r="R87" i="5"/>
  <c r="S87" i="5"/>
  <c r="T87" i="5"/>
  <c r="U87" i="5"/>
  <c r="V87" i="5"/>
  <c r="W87" i="5"/>
  <c r="X87" i="5"/>
  <c r="AF87" i="5"/>
  <c r="A87" i="5"/>
  <c r="D88" i="5"/>
  <c r="I88" i="5"/>
  <c r="K88" i="5"/>
  <c r="M88" i="5"/>
  <c r="O88" i="5"/>
  <c r="Q88" i="5"/>
  <c r="R88" i="5"/>
  <c r="S88" i="5"/>
  <c r="T88" i="5"/>
  <c r="U88" i="5"/>
  <c r="V88" i="5"/>
  <c r="W88" i="5"/>
  <c r="X88" i="5"/>
  <c r="AF88" i="5"/>
  <c r="A88" i="5"/>
  <c r="D89" i="5"/>
  <c r="I89" i="5"/>
  <c r="K89" i="5"/>
  <c r="M89" i="5"/>
  <c r="O89" i="5"/>
  <c r="Q89" i="5"/>
  <c r="R89" i="5"/>
  <c r="S89" i="5"/>
  <c r="T89" i="5"/>
  <c r="U89" i="5"/>
  <c r="V89" i="5"/>
  <c r="W89" i="5"/>
  <c r="X89" i="5"/>
  <c r="AF89" i="5"/>
  <c r="A89" i="5"/>
  <c r="D90" i="5"/>
  <c r="I90" i="5"/>
  <c r="K90" i="5"/>
  <c r="M90" i="5"/>
  <c r="O90" i="5"/>
  <c r="Q90" i="5"/>
  <c r="R90" i="5"/>
  <c r="S90" i="5"/>
  <c r="T90" i="5"/>
  <c r="U90" i="5"/>
  <c r="V90" i="5"/>
  <c r="W90" i="5"/>
  <c r="X90" i="5"/>
  <c r="AF90" i="5"/>
  <c r="A90" i="5"/>
  <c r="D91" i="5"/>
  <c r="I91" i="5"/>
  <c r="K91" i="5"/>
  <c r="AD91" i="5"/>
  <c r="E91" i="5"/>
  <c r="M91" i="5"/>
  <c r="O91" i="5"/>
  <c r="Q91" i="5"/>
  <c r="R91" i="5"/>
  <c r="S91" i="5"/>
  <c r="T91" i="5"/>
  <c r="U91" i="5"/>
  <c r="V91" i="5"/>
  <c r="W91" i="5"/>
  <c r="X91" i="5"/>
  <c r="AF91" i="5"/>
  <c r="A91" i="5"/>
  <c r="D92" i="5"/>
  <c r="I92" i="5"/>
  <c r="K92" i="5"/>
  <c r="M92" i="5"/>
  <c r="AD92" i="5"/>
  <c r="O92" i="5"/>
  <c r="Q92" i="5"/>
  <c r="R92" i="5"/>
  <c r="S92" i="5"/>
  <c r="T92" i="5"/>
  <c r="U92" i="5"/>
  <c r="V92" i="5"/>
  <c r="W92" i="5"/>
  <c r="X92" i="5"/>
  <c r="AF92" i="5"/>
  <c r="A92" i="5"/>
  <c r="D93" i="5"/>
  <c r="I93" i="5"/>
  <c r="K93" i="5"/>
  <c r="M93" i="5"/>
  <c r="O93" i="5"/>
  <c r="Q93" i="5"/>
  <c r="AD93" i="5"/>
  <c r="E93" i="5"/>
  <c r="R93" i="5"/>
  <c r="S93" i="5"/>
  <c r="T93" i="5"/>
  <c r="U93" i="5"/>
  <c r="V93" i="5"/>
  <c r="W93" i="5"/>
  <c r="X93" i="5"/>
  <c r="AF93" i="5"/>
  <c r="A93" i="5"/>
  <c r="D94" i="5"/>
  <c r="I94" i="5"/>
  <c r="K94" i="5"/>
  <c r="M94" i="5"/>
  <c r="O94" i="5"/>
  <c r="Q94" i="5"/>
  <c r="R94" i="5"/>
  <c r="S94" i="5"/>
  <c r="T94" i="5"/>
  <c r="U94" i="5"/>
  <c r="V94" i="5"/>
  <c r="W94" i="5"/>
  <c r="X94" i="5"/>
  <c r="AF94" i="5"/>
  <c r="A94" i="5"/>
  <c r="D54" i="4"/>
  <c r="I54" i="4"/>
  <c r="K54" i="4"/>
  <c r="M54" i="4"/>
  <c r="O54" i="4"/>
  <c r="Q54" i="4"/>
  <c r="R54" i="4"/>
  <c r="S54" i="4"/>
  <c r="T54" i="4"/>
  <c r="U54" i="4"/>
  <c r="V54" i="4"/>
  <c r="W54" i="4"/>
  <c r="X54" i="4"/>
  <c r="AF54" i="4"/>
  <c r="A54" i="4"/>
  <c r="D55" i="4"/>
  <c r="I55" i="4"/>
  <c r="K55" i="4"/>
  <c r="M55" i="4"/>
  <c r="O55" i="4"/>
  <c r="Q55" i="4"/>
  <c r="R55" i="4"/>
  <c r="S55" i="4"/>
  <c r="T55" i="4"/>
  <c r="U55" i="4"/>
  <c r="V55" i="4"/>
  <c r="W55" i="4"/>
  <c r="X55" i="4"/>
  <c r="AF55" i="4"/>
  <c r="A55" i="4"/>
  <c r="D56" i="4"/>
  <c r="I56" i="4"/>
  <c r="K56" i="4"/>
  <c r="M56" i="4"/>
  <c r="O56" i="4"/>
  <c r="Q56" i="4"/>
  <c r="R56" i="4"/>
  <c r="S56" i="4"/>
  <c r="T56" i="4"/>
  <c r="U56" i="4"/>
  <c r="V56" i="4"/>
  <c r="W56" i="4"/>
  <c r="X56" i="4"/>
  <c r="AF56" i="4"/>
  <c r="A56" i="4"/>
  <c r="D57" i="4"/>
  <c r="I57" i="4"/>
  <c r="K57" i="4"/>
  <c r="M57" i="4"/>
  <c r="O57" i="4"/>
  <c r="Q57" i="4"/>
  <c r="R57" i="4"/>
  <c r="S57" i="4"/>
  <c r="T57" i="4"/>
  <c r="U57" i="4"/>
  <c r="V57" i="4"/>
  <c r="W57" i="4"/>
  <c r="X57" i="4"/>
  <c r="AF57" i="4"/>
  <c r="A57" i="4"/>
  <c r="D58" i="4"/>
  <c r="I58" i="4"/>
  <c r="K58" i="4"/>
  <c r="M58" i="4"/>
  <c r="O58" i="4"/>
  <c r="Q58" i="4"/>
  <c r="R58" i="4"/>
  <c r="S58" i="4"/>
  <c r="T58" i="4"/>
  <c r="U58" i="4"/>
  <c r="V58" i="4"/>
  <c r="W58" i="4"/>
  <c r="X58" i="4"/>
  <c r="AF58" i="4"/>
  <c r="A58" i="4"/>
  <c r="D59" i="4"/>
  <c r="I59" i="4"/>
  <c r="K59" i="4"/>
  <c r="M59" i="4"/>
  <c r="O59" i="4"/>
  <c r="Q59" i="4"/>
  <c r="R59" i="4"/>
  <c r="S59" i="4"/>
  <c r="T59" i="4"/>
  <c r="U59" i="4"/>
  <c r="V59" i="4"/>
  <c r="W59" i="4"/>
  <c r="X59" i="4"/>
  <c r="AF59" i="4"/>
  <c r="A59" i="4"/>
  <c r="D60" i="4"/>
  <c r="I60" i="4"/>
  <c r="K60" i="4"/>
  <c r="M60" i="4"/>
  <c r="O60" i="4"/>
  <c r="Q60" i="4"/>
  <c r="R60" i="4"/>
  <c r="S60" i="4"/>
  <c r="T60" i="4"/>
  <c r="U60" i="4"/>
  <c r="V60" i="4"/>
  <c r="W60" i="4"/>
  <c r="X60" i="4"/>
  <c r="AF60" i="4"/>
  <c r="A60" i="4"/>
  <c r="D61" i="4"/>
  <c r="I61" i="4"/>
  <c r="K61" i="4"/>
  <c r="M61" i="4"/>
  <c r="O61" i="4"/>
  <c r="Q61" i="4"/>
  <c r="R61" i="4"/>
  <c r="S61" i="4"/>
  <c r="T61" i="4"/>
  <c r="U61" i="4"/>
  <c r="V61" i="4"/>
  <c r="W61" i="4"/>
  <c r="X61" i="4"/>
  <c r="AF61" i="4"/>
  <c r="A61" i="4"/>
  <c r="D62" i="4"/>
  <c r="I62" i="4"/>
  <c r="K62" i="4"/>
  <c r="M62" i="4"/>
  <c r="O62" i="4"/>
  <c r="Q62" i="4"/>
  <c r="R62" i="4"/>
  <c r="S62" i="4"/>
  <c r="T62" i="4"/>
  <c r="U62" i="4"/>
  <c r="V62" i="4"/>
  <c r="W62" i="4"/>
  <c r="X62" i="4"/>
  <c r="AF62" i="4"/>
  <c r="A62" i="4"/>
  <c r="D63" i="4"/>
  <c r="I63" i="4"/>
  <c r="K63" i="4"/>
  <c r="M63" i="4"/>
  <c r="O63" i="4"/>
  <c r="Q63" i="4"/>
  <c r="R63" i="4"/>
  <c r="S63" i="4"/>
  <c r="T63" i="4"/>
  <c r="U63" i="4"/>
  <c r="V63" i="4"/>
  <c r="W63" i="4"/>
  <c r="X63" i="4"/>
  <c r="AF63" i="4"/>
  <c r="A63" i="4"/>
  <c r="D64" i="4"/>
  <c r="I64" i="4"/>
  <c r="AD64" i="4"/>
  <c r="E64" i="4"/>
  <c r="K64" i="4"/>
  <c r="M64" i="4"/>
  <c r="O64" i="4"/>
  <c r="Q64" i="4"/>
  <c r="R64" i="4"/>
  <c r="S64" i="4"/>
  <c r="T64" i="4"/>
  <c r="U64" i="4"/>
  <c r="V64" i="4"/>
  <c r="W64" i="4"/>
  <c r="X64" i="4"/>
  <c r="AF64" i="4"/>
  <c r="A64" i="4"/>
  <c r="D65" i="4"/>
  <c r="I65" i="4"/>
  <c r="K65" i="4"/>
  <c r="AD65" i="4"/>
  <c r="E65" i="4"/>
  <c r="M65" i="4"/>
  <c r="O65" i="4"/>
  <c r="Q65" i="4"/>
  <c r="R65" i="4"/>
  <c r="S65" i="4"/>
  <c r="T65" i="4"/>
  <c r="U65" i="4"/>
  <c r="V65" i="4"/>
  <c r="W65" i="4"/>
  <c r="X65" i="4"/>
  <c r="AF65" i="4"/>
  <c r="A65" i="4"/>
  <c r="D66" i="4"/>
  <c r="I66" i="4"/>
  <c r="K66" i="4"/>
  <c r="M66" i="4"/>
  <c r="O66" i="4"/>
  <c r="Q66" i="4"/>
  <c r="R66" i="4"/>
  <c r="S66" i="4"/>
  <c r="T66" i="4"/>
  <c r="U66" i="4"/>
  <c r="V66" i="4"/>
  <c r="W66" i="4"/>
  <c r="X66" i="4"/>
  <c r="AF66" i="4"/>
  <c r="A66" i="4"/>
  <c r="D67" i="4"/>
  <c r="I67" i="4"/>
  <c r="K67" i="4"/>
  <c r="M67" i="4"/>
  <c r="O67" i="4"/>
  <c r="Q67" i="4"/>
  <c r="R67" i="4"/>
  <c r="S67" i="4"/>
  <c r="T67" i="4"/>
  <c r="U67" i="4"/>
  <c r="V67" i="4"/>
  <c r="W67" i="4"/>
  <c r="X67" i="4"/>
  <c r="AF67" i="4"/>
  <c r="A67" i="4"/>
  <c r="D68" i="4"/>
  <c r="I68" i="4"/>
  <c r="K68" i="4"/>
  <c r="M68" i="4"/>
  <c r="O68" i="4"/>
  <c r="Q68" i="4"/>
  <c r="R68" i="4"/>
  <c r="S68" i="4"/>
  <c r="T68" i="4"/>
  <c r="U68" i="4"/>
  <c r="V68" i="4"/>
  <c r="W68" i="4"/>
  <c r="X68" i="4"/>
  <c r="AF68" i="4"/>
  <c r="A68" i="4"/>
  <c r="D69" i="4"/>
  <c r="I69" i="4"/>
  <c r="K69" i="4"/>
  <c r="M69" i="4"/>
  <c r="O69" i="4"/>
  <c r="Q69" i="4"/>
  <c r="R69" i="4"/>
  <c r="S69" i="4"/>
  <c r="T69" i="4"/>
  <c r="U69" i="4"/>
  <c r="V69" i="4"/>
  <c r="W69" i="4"/>
  <c r="X69" i="4"/>
  <c r="AF69" i="4"/>
  <c r="A69" i="4"/>
  <c r="D70" i="4"/>
  <c r="I70" i="4"/>
  <c r="K70" i="4"/>
  <c r="M70" i="4"/>
  <c r="O70" i="4"/>
  <c r="Q70" i="4"/>
  <c r="R70" i="4"/>
  <c r="S70" i="4"/>
  <c r="T70" i="4"/>
  <c r="U70" i="4"/>
  <c r="V70" i="4"/>
  <c r="W70" i="4"/>
  <c r="X70" i="4"/>
  <c r="AF70" i="4"/>
  <c r="A70" i="4"/>
  <c r="D71" i="4"/>
  <c r="I71" i="4"/>
  <c r="K71" i="4"/>
  <c r="M71" i="4"/>
  <c r="O71" i="4"/>
  <c r="Q71" i="4"/>
  <c r="R71" i="4"/>
  <c r="S71" i="4"/>
  <c r="T71" i="4"/>
  <c r="U71" i="4"/>
  <c r="V71" i="4"/>
  <c r="W71" i="4"/>
  <c r="X71" i="4"/>
  <c r="AF71" i="4"/>
  <c r="A71" i="4"/>
  <c r="D72" i="4"/>
  <c r="I72" i="4"/>
  <c r="K72" i="4"/>
  <c r="M72" i="4"/>
  <c r="O72" i="4"/>
  <c r="Q72" i="4"/>
  <c r="R72" i="4"/>
  <c r="S72" i="4"/>
  <c r="T72" i="4"/>
  <c r="U72" i="4"/>
  <c r="V72" i="4"/>
  <c r="W72" i="4"/>
  <c r="X72" i="4"/>
  <c r="AF72" i="4"/>
  <c r="A72" i="4"/>
  <c r="D73" i="4"/>
  <c r="I73" i="4"/>
  <c r="K73" i="4"/>
  <c r="M73" i="4"/>
  <c r="O73" i="4"/>
  <c r="Q73" i="4"/>
  <c r="R73" i="4"/>
  <c r="S73" i="4"/>
  <c r="T73" i="4"/>
  <c r="U73" i="4"/>
  <c r="V73" i="4"/>
  <c r="W73" i="4"/>
  <c r="X73" i="4"/>
  <c r="AF73" i="4"/>
  <c r="A73" i="4"/>
  <c r="D74" i="4"/>
  <c r="I74" i="4"/>
  <c r="K74" i="4"/>
  <c r="M74" i="4"/>
  <c r="O74" i="4"/>
  <c r="Q74" i="4"/>
  <c r="R74" i="4"/>
  <c r="S74" i="4"/>
  <c r="T74" i="4"/>
  <c r="Y74" i="4"/>
  <c r="U74" i="4"/>
  <c r="V74" i="4"/>
  <c r="W74" i="4"/>
  <c r="X74" i="4"/>
  <c r="AF74" i="4"/>
  <c r="A74" i="4"/>
  <c r="D75" i="4"/>
  <c r="I75" i="4"/>
  <c r="K75" i="4"/>
  <c r="M75" i="4"/>
  <c r="O75" i="4"/>
  <c r="Q75" i="4"/>
  <c r="R75" i="4"/>
  <c r="S75" i="4"/>
  <c r="T75" i="4"/>
  <c r="U75" i="4"/>
  <c r="V75" i="4"/>
  <c r="W75" i="4"/>
  <c r="X75" i="4"/>
  <c r="AF75" i="4"/>
  <c r="A75" i="4"/>
  <c r="D76" i="4"/>
  <c r="I76" i="4"/>
  <c r="K76" i="4"/>
  <c r="M76" i="4"/>
  <c r="O76" i="4"/>
  <c r="Q76" i="4"/>
  <c r="R76" i="4"/>
  <c r="S76" i="4"/>
  <c r="T76" i="4"/>
  <c r="U76" i="4"/>
  <c r="V76" i="4"/>
  <c r="W76" i="4"/>
  <c r="X76" i="4"/>
  <c r="AF76" i="4"/>
  <c r="A76" i="4"/>
  <c r="D77" i="4"/>
  <c r="I77" i="4"/>
  <c r="K77" i="4"/>
  <c r="M77" i="4"/>
  <c r="O77" i="4"/>
  <c r="Q77" i="4"/>
  <c r="R77" i="4"/>
  <c r="S77" i="4"/>
  <c r="T77" i="4"/>
  <c r="U77" i="4"/>
  <c r="V77" i="4"/>
  <c r="AB77" i="4"/>
  <c r="W77" i="4"/>
  <c r="X77" i="4"/>
  <c r="AF77" i="4"/>
  <c r="A77" i="4"/>
  <c r="D78" i="4"/>
  <c r="I78" i="4"/>
  <c r="K78" i="4"/>
  <c r="M78" i="4"/>
  <c r="AD78" i="4"/>
  <c r="E78" i="4"/>
  <c r="O78" i="4"/>
  <c r="Q78" i="4"/>
  <c r="R78" i="4"/>
  <c r="S78" i="4"/>
  <c r="T78" i="4"/>
  <c r="U78" i="4"/>
  <c r="V78" i="4"/>
  <c r="W78" i="4"/>
  <c r="X78" i="4"/>
  <c r="AF78" i="4"/>
  <c r="A78" i="4"/>
  <c r="D79" i="4"/>
  <c r="I79" i="4"/>
  <c r="K79" i="4"/>
  <c r="M79" i="4"/>
  <c r="O79" i="4"/>
  <c r="AD79" i="4"/>
  <c r="E79" i="4"/>
  <c r="Q79" i="4"/>
  <c r="R79" i="4"/>
  <c r="S79" i="4"/>
  <c r="T79" i="4"/>
  <c r="U79" i="4"/>
  <c r="V79" i="4"/>
  <c r="W79" i="4"/>
  <c r="X79" i="4"/>
  <c r="AF79" i="4"/>
  <c r="A79" i="4"/>
  <c r="D80" i="4"/>
  <c r="I80" i="4"/>
  <c r="K80" i="4"/>
  <c r="M80" i="4"/>
  <c r="O80" i="4"/>
  <c r="Q80" i="4"/>
  <c r="AD80" i="4"/>
  <c r="R80" i="4"/>
  <c r="S80" i="4"/>
  <c r="T80" i="4"/>
  <c r="U80" i="4"/>
  <c r="V80" i="4"/>
  <c r="W80" i="4"/>
  <c r="X80" i="4"/>
  <c r="AF80" i="4"/>
  <c r="A80" i="4"/>
  <c r="D81" i="4"/>
  <c r="I81" i="4"/>
  <c r="K81" i="4"/>
  <c r="M81" i="4"/>
  <c r="O81" i="4"/>
  <c r="Q81" i="4"/>
  <c r="R81" i="4"/>
  <c r="S81" i="4"/>
  <c r="T81" i="4"/>
  <c r="U81" i="4"/>
  <c r="V81" i="4"/>
  <c r="W81" i="4"/>
  <c r="X81" i="4"/>
  <c r="AF81" i="4"/>
  <c r="A81" i="4"/>
  <c r="D82" i="4"/>
  <c r="I82" i="4"/>
  <c r="K82" i="4"/>
  <c r="M82" i="4"/>
  <c r="O82" i="4"/>
  <c r="Q82" i="4"/>
  <c r="R82" i="4"/>
  <c r="S82" i="4"/>
  <c r="T82" i="4"/>
  <c r="U82" i="4"/>
  <c r="V82" i="4"/>
  <c r="W82" i="4"/>
  <c r="X82" i="4"/>
  <c r="AF82" i="4"/>
  <c r="A82" i="4"/>
  <c r="D83" i="4"/>
  <c r="I83" i="4"/>
  <c r="AD83" i="4"/>
  <c r="E83" i="4"/>
  <c r="K83" i="4"/>
  <c r="M83" i="4"/>
  <c r="O83" i="4"/>
  <c r="Q83" i="4"/>
  <c r="R83" i="4"/>
  <c r="S83" i="4"/>
  <c r="T83" i="4"/>
  <c r="U83" i="4"/>
  <c r="V83" i="4"/>
  <c r="W83" i="4"/>
  <c r="X83" i="4"/>
  <c r="AF83" i="4"/>
  <c r="A83" i="4"/>
  <c r="D84" i="4"/>
  <c r="I84" i="4"/>
  <c r="K84" i="4"/>
  <c r="M84" i="4"/>
  <c r="O84" i="4"/>
  <c r="Q84" i="4"/>
  <c r="R84" i="4"/>
  <c r="S84" i="4"/>
  <c r="T84" i="4"/>
  <c r="U84" i="4"/>
  <c r="V84" i="4"/>
  <c r="W84" i="4"/>
  <c r="X84" i="4"/>
  <c r="AF84" i="4"/>
  <c r="A84" i="4"/>
  <c r="D85" i="4"/>
  <c r="I85" i="4"/>
  <c r="K85" i="4"/>
  <c r="M85" i="4"/>
  <c r="O85" i="4"/>
  <c r="Q85" i="4"/>
  <c r="R85" i="4"/>
  <c r="S85" i="4"/>
  <c r="T85" i="4"/>
  <c r="U85" i="4"/>
  <c r="V85" i="4"/>
  <c r="W85" i="4"/>
  <c r="X85" i="4"/>
  <c r="AF85" i="4"/>
  <c r="A85" i="4"/>
  <c r="D86" i="4"/>
  <c r="I86" i="4"/>
  <c r="K86" i="4"/>
  <c r="M86" i="4"/>
  <c r="O86" i="4"/>
  <c r="Q86" i="4"/>
  <c r="R86" i="4"/>
  <c r="S86" i="4"/>
  <c r="T86" i="4"/>
  <c r="U86" i="4"/>
  <c r="V86" i="4"/>
  <c r="W86" i="4"/>
  <c r="X86" i="4"/>
  <c r="AF86" i="4"/>
  <c r="A86" i="4"/>
  <c r="D87" i="4"/>
  <c r="I87" i="4"/>
  <c r="K87" i="4"/>
  <c r="M87" i="4"/>
  <c r="O87" i="4"/>
  <c r="Q87" i="4"/>
  <c r="R87" i="4"/>
  <c r="S87" i="4"/>
  <c r="T87" i="4"/>
  <c r="U87" i="4"/>
  <c r="V87" i="4"/>
  <c r="W87" i="4"/>
  <c r="X87" i="4"/>
  <c r="AF87" i="4"/>
  <c r="A87" i="4"/>
  <c r="D88" i="4"/>
  <c r="I88" i="4"/>
  <c r="K88" i="4"/>
  <c r="M88" i="4"/>
  <c r="O88" i="4"/>
  <c r="Q88" i="4"/>
  <c r="R88" i="4"/>
  <c r="S88" i="4"/>
  <c r="Z88" i="4"/>
  <c r="T88" i="4"/>
  <c r="U88" i="4"/>
  <c r="V88" i="4"/>
  <c r="W88" i="4"/>
  <c r="X88" i="4"/>
  <c r="AF88" i="4"/>
  <c r="A88" i="4"/>
  <c r="D89" i="4"/>
  <c r="I89" i="4"/>
  <c r="K89" i="4"/>
  <c r="M89" i="4"/>
  <c r="O89" i="4"/>
  <c r="Q89" i="4"/>
  <c r="R89" i="4"/>
  <c r="S89" i="4"/>
  <c r="T89" i="4"/>
  <c r="U89" i="4"/>
  <c r="V89" i="4"/>
  <c r="W89" i="4"/>
  <c r="X89" i="4"/>
  <c r="AF89" i="4"/>
  <c r="A89" i="4"/>
  <c r="D90" i="4"/>
  <c r="I90" i="4"/>
  <c r="AD90" i="4"/>
  <c r="K90" i="4"/>
  <c r="M90" i="4"/>
  <c r="O90" i="4"/>
  <c r="Q90" i="4"/>
  <c r="R90" i="4"/>
  <c r="S90" i="4"/>
  <c r="T90" i="4"/>
  <c r="U90" i="4"/>
  <c r="V90" i="4"/>
  <c r="W90" i="4"/>
  <c r="X90" i="4"/>
  <c r="AF90" i="4"/>
  <c r="A90" i="4"/>
  <c r="D91" i="4"/>
  <c r="I91" i="4"/>
  <c r="K91" i="4"/>
  <c r="AD91" i="4"/>
  <c r="M91" i="4"/>
  <c r="O91" i="4"/>
  <c r="Q91" i="4"/>
  <c r="R91" i="4"/>
  <c r="S91" i="4"/>
  <c r="T91" i="4"/>
  <c r="U91" i="4"/>
  <c r="V91" i="4"/>
  <c r="W91" i="4"/>
  <c r="X91" i="4"/>
  <c r="AF91" i="4"/>
  <c r="A91" i="4"/>
  <c r="D92" i="4"/>
  <c r="I92" i="4"/>
  <c r="K92" i="4"/>
  <c r="M92" i="4"/>
  <c r="AD92" i="4"/>
  <c r="E92" i="4"/>
  <c r="O92" i="4"/>
  <c r="Q92" i="4"/>
  <c r="R92" i="4"/>
  <c r="S92" i="4"/>
  <c r="T92" i="4"/>
  <c r="U92" i="4"/>
  <c r="V92" i="4"/>
  <c r="W92" i="4"/>
  <c r="X92" i="4"/>
  <c r="AF92" i="4"/>
  <c r="A92" i="4"/>
  <c r="D93" i="4"/>
  <c r="I93" i="4"/>
  <c r="K93" i="4"/>
  <c r="M93" i="4"/>
  <c r="O93" i="4"/>
  <c r="Q93" i="4"/>
  <c r="R93" i="4"/>
  <c r="S93" i="4"/>
  <c r="T93" i="4"/>
  <c r="U93" i="4"/>
  <c r="V93" i="4"/>
  <c r="W93" i="4"/>
  <c r="X93" i="4"/>
  <c r="AF93" i="4"/>
  <c r="A93" i="4"/>
  <c r="D94" i="4"/>
  <c r="I94" i="4"/>
  <c r="K94" i="4"/>
  <c r="M94" i="4"/>
  <c r="O94" i="4"/>
  <c r="Q94" i="4"/>
  <c r="R94" i="4"/>
  <c r="S94" i="4"/>
  <c r="T94" i="4"/>
  <c r="U94" i="4"/>
  <c r="V94" i="4"/>
  <c r="W94" i="4"/>
  <c r="X94" i="4"/>
  <c r="AF94" i="4"/>
  <c r="A94" i="4"/>
  <c r="Z35" i="13"/>
  <c r="R43" i="11"/>
  <c r="R30" i="16"/>
  <c r="S10" i="16"/>
  <c r="S43" i="11"/>
  <c r="S23" i="9"/>
  <c r="R29" i="19"/>
  <c r="S31" i="19"/>
  <c r="R20" i="19"/>
  <c r="S21" i="19"/>
  <c r="T8" i="16"/>
  <c r="T24" i="15"/>
  <c r="T16" i="15"/>
  <c r="T9" i="14"/>
  <c r="T21" i="13"/>
  <c r="T12" i="8"/>
  <c r="AB12" i="8"/>
  <c r="T24" i="19"/>
  <c r="T27" i="19"/>
  <c r="T43" i="9"/>
  <c r="T35" i="9"/>
  <c r="T26" i="13"/>
  <c r="R28" i="16"/>
  <c r="R31" i="9"/>
  <c r="U10" i="8"/>
  <c r="U23" i="19"/>
  <c r="U23" i="13"/>
  <c r="R18" i="19"/>
  <c r="AB18" i="19"/>
  <c r="T7" i="5"/>
  <c r="V5" i="5"/>
  <c r="R11" i="5"/>
  <c r="R9" i="6"/>
  <c r="AB9" i="6"/>
  <c r="R35" i="9"/>
  <c r="V11" i="13"/>
  <c r="V24" i="15"/>
  <c r="U14" i="16"/>
  <c r="Z14" i="16"/>
  <c r="V18" i="15"/>
  <c r="U19" i="13"/>
  <c r="W27" i="16"/>
  <c r="W15" i="12"/>
  <c r="U18" i="16"/>
  <c r="U9" i="16"/>
  <c r="R34" i="16"/>
  <c r="Y34" i="16"/>
  <c r="U11" i="15"/>
  <c r="AB80" i="13"/>
  <c r="Z39" i="13"/>
  <c r="R28" i="13"/>
  <c r="Y36" i="13"/>
  <c r="AA41" i="13"/>
  <c r="AD32" i="7"/>
  <c r="E32" i="7"/>
  <c r="R6" i="7"/>
  <c r="V15" i="11"/>
  <c r="S45" i="11"/>
  <c r="R22" i="19"/>
  <c r="U24" i="19"/>
  <c r="R28" i="19"/>
  <c r="R21" i="19"/>
  <c r="S25" i="1"/>
  <c r="V24" i="1"/>
  <c r="V17" i="1"/>
  <c r="U7" i="1"/>
  <c r="W19" i="1"/>
  <c r="U27" i="1"/>
  <c r="T23" i="1"/>
  <c r="D35" i="14"/>
  <c r="D34" i="14"/>
  <c r="D32" i="16"/>
  <c r="D33" i="16"/>
  <c r="D44" i="11"/>
  <c r="S31" i="9"/>
  <c r="V25" i="9"/>
  <c r="V13" i="9"/>
  <c r="AB31" i="8"/>
  <c r="T14" i="19"/>
  <c r="R26" i="19"/>
  <c r="AA26" i="19"/>
  <c r="R23" i="19"/>
  <c r="W27" i="19"/>
  <c r="S22" i="19"/>
  <c r="Y30" i="7"/>
  <c r="AA35" i="7"/>
  <c r="AA84" i="7"/>
  <c r="AD50" i="7"/>
  <c r="E50" i="7"/>
  <c r="V22" i="7"/>
  <c r="R21" i="7"/>
  <c r="R10" i="1"/>
  <c r="Y54" i="1"/>
  <c r="AB63" i="20"/>
  <c r="AB34" i="1"/>
  <c r="AB43" i="1"/>
  <c r="D21" i="4"/>
  <c r="R23" i="9"/>
  <c r="D22" i="4"/>
  <c r="D34" i="16"/>
  <c r="D19" i="4"/>
  <c r="D23" i="4"/>
  <c r="Y68" i="7"/>
  <c r="AA67" i="7"/>
  <c r="Z67" i="7"/>
  <c r="D30" i="16"/>
  <c r="D35" i="16"/>
  <c r="D38" i="16"/>
  <c r="D36" i="16"/>
  <c r="D43" i="11"/>
  <c r="D42" i="11"/>
  <c r="V29" i="16"/>
  <c r="Z65" i="6"/>
  <c r="AD47" i="8"/>
  <c r="E47" i="8"/>
  <c r="T9" i="6"/>
  <c r="Z87" i="8"/>
  <c r="E65" i="8"/>
  <c r="AD35" i="7"/>
  <c r="E35" i="7"/>
  <c r="AD26" i="7"/>
  <c r="AA38" i="13"/>
  <c r="AD63" i="1"/>
  <c r="E63" i="1"/>
  <c r="D15" i="6"/>
  <c r="D27" i="16"/>
  <c r="D37" i="16"/>
  <c r="D14" i="6"/>
  <c r="D20" i="4"/>
  <c r="D28" i="16"/>
  <c r="D31" i="16"/>
  <c r="D45" i="11"/>
  <c r="AF22" i="4"/>
  <c r="A22" i="4"/>
  <c r="AF23" i="4"/>
  <c r="A23" i="4"/>
  <c r="D29" i="16"/>
  <c r="AF19" i="4"/>
  <c r="A19" i="4"/>
  <c r="AF21" i="4"/>
  <c r="A21" i="4"/>
  <c r="AE38" i="16"/>
  <c r="A38" i="16"/>
  <c r="AE27" i="16"/>
  <c r="A27" i="16"/>
  <c r="AE28" i="16"/>
  <c r="A28" i="16"/>
  <c r="AE43" i="11"/>
  <c r="A43" i="11"/>
  <c r="AE42" i="11"/>
  <c r="A42" i="11"/>
  <c r="AE35" i="16"/>
  <c r="A35" i="16"/>
  <c r="AE37" i="16"/>
  <c r="A37" i="16"/>
  <c r="AF20" i="4"/>
  <c r="A20" i="4"/>
  <c r="AE31" i="16"/>
  <c r="A31" i="16"/>
  <c r="AE30" i="16"/>
  <c r="A30" i="16"/>
  <c r="AE34" i="16"/>
  <c r="A34" i="16"/>
  <c r="AE34" i="14"/>
  <c r="A34" i="14"/>
  <c r="AE35" i="14"/>
  <c r="A35" i="14"/>
  <c r="AE45" i="11"/>
  <c r="A45" i="11"/>
  <c r="AE44" i="11"/>
  <c r="A44" i="11"/>
  <c r="AF15" i="6"/>
  <c r="A15" i="6"/>
  <c r="AF14" i="6"/>
  <c r="A14" i="6"/>
  <c r="AE29" i="16"/>
  <c r="A29" i="16"/>
  <c r="AE33" i="16"/>
  <c r="A33" i="16"/>
  <c r="AE36" i="16"/>
  <c r="A36" i="16"/>
  <c r="AE32" i="16"/>
  <c r="A32" i="16"/>
  <c r="AC48" i="16"/>
  <c r="E48" i="16"/>
  <c r="AC50" i="16"/>
  <c r="E50" i="16"/>
  <c r="AC55" i="16"/>
  <c r="E55" i="16"/>
  <c r="AC42" i="16"/>
  <c r="E42" i="16"/>
  <c r="E87" i="16"/>
  <c r="X89" i="16"/>
  <c r="AA93" i="16"/>
  <c r="X55" i="16"/>
  <c r="Z48" i="16"/>
  <c r="X51" i="16"/>
  <c r="X81" i="16"/>
  <c r="X46" i="16"/>
  <c r="X54" i="16"/>
  <c r="Y60" i="16"/>
  <c r="X94" i="16"/>
  <c r="AC78" i="16"/>
  <c r="E78" i="16"/>
  <c r="AA77" i="16"/>
  <c r="AC61" i="16"/>
  <c r="E61" i="16"/>
  <c r="AA87" i="16"/>
  <c r="AB87" i="16"/>
  <c r="AD87" i="16"/>
  <c r="Y44" i="16"/>
  <c r="Z90" i="16"/>
  <c r="Y48" i="16"/>
  <c r="AB48" i="16"/>
  <c r="AD48" i="16"/>
  <c r="Y89" i="16"/>
  <c r="Z52" i="16"/>
  <c r="AA48" i="16"/>
  <c r="AC29" i="16"/>
  <c r="E29" i="16"/>
  <c r="X33" i="16"/>
  <c r="AC41" i="16"/>
  <c r="E41" i="16"/>
  <c r="AA37" i="16"/>
  <c r="AC31" i="16"/>
  <c r="E31" i="16"/>
  <c r="AC32" i="16"/>
  <c r="E32" i="16"/>
  <c r="AA36" i="16"/>
  <c r="Y30" i="16"/>
  <c r="Z37" i="16"/>
  <c r="Z30" i="16"/>
  <c r="X30" i="16"/>
  <c r="AC34" i="16"/>
  <c r="E34" i="16"/>
  <c r="AA30" i="16"/>
  <c r="X40" i="16"/>
  <c r="Y45" i="16"/>
  <c r="X45" i="16"/>
  <c r="AB45" i="16"/>
  <c r="AD45" i="16"/>
  <c r="AA32" i="16"/>
  <c r="Z32" i="16"/>
  <c r="Z51" i="13"/>
  <c r="AB36" i="13"/>
  <c r="Y80" i="13"/>
  <c r="Z46" i="13"/>
  <c r="AA36" i="13"/>
  <c r="Z91" i="13"/>
  <c r="Z37" i="13"/>
  <c r="Z53" i="13"/>
  <c r="AB33" i="13"/>
  <c r="AB35" i="13"/>
  <c r="Y35" i="13"/>
  <c r="AC35" i="13"/>
  <c r="AE35" i="13"/>
  <c r="Y41" i="13"/>
  <c r="AA35" i="13"/>
  <c r="Z34" i="13"/>
  <c r="AB53" i="13"/>
  <c r="Y32" i="13"/>
  <c r="AA78" i="13"/>
  <c r="AB38" i="13"/>
  <c r="AB39" i="13"/>
  <c r="AB57" i="13"/>
  <c r="Y70" i="13"/>
  <c r="AC70" i="13"/>
  <c r="AE70" i="13"/>
  <c r="AA39" i="13"/>
  <c r="Y39" i="13"/>
  <c r="AC39" i="13"/>
  <c r="AE39" i="13"/>
  <c r="Y66" i="13"/>
  <c r="AA66" i="13"/>
  <c r="AD30" i="13"/>
  <c r="E30" i="13"/>
  <c r="AB31" i="13"/>
  <c r="AA31" i="13"/>
  <c r="Z31" i="13"/>
  <c r="AD45" i="8"/>
  <c r="E45" i="8"/>
  <c r="AD84" i="8"/>
  <c r="E84" i="8"/>
  <c r="E72" i="8"/>
  <c r="Z43" i="8"/>
  <c r="AD51" i="8"/>
  <c r="E51" i="8"/>
  <c r="AB49" i="8"/>
  <c r="AD42" i="8"/>
  <c r="E42" i="8"/>
  <c r="E25" i="8"/>
  <c r="AD37" i="8"/>
  <c r="E37" i="8"/>
  <c r="AD46" i="8"/>
  <c r="E46" i="8"/>
  <c r="AA44" i="8"/>
  <c r="AD52" i="8"/>
  <c r="E52" i="8"/>
  <c r="Y42" i="8"/>
  <c r="AD66" i="8"/>
  <c r="E66" i="8"/>
  <c r="Z23" i="8"/>
  <c r="AC23" i="8"/>
  <c r="AE23" i="8"/>
  <c r="AD50" i="8"/>
  <c r="E50" i="8"/>
  <c r="AA22" i="8"/>
  <c r="AD87" i="8"/>
  <c r="E87" i="8"/>
  <c r="E58" i="8"/>
  <c r="AD36" i="8"/>
  <c r="E36" i="8"/>
  <c r="AA82" i="8"/>
  <c r="Z82" i="8"/>
  <c r="Z32" i="8"/>
  <c r="AA32" i="8"/>
  <c r="Z33" i="8"/>
  <c r="AB33" i="8"/>
  <c r="AA33" i="8"/>
  <c r="AB34" i="8"/>
  <c r="AA34" i="8"/>
  <c r="Z34" i="8"/>
  <c r="AC34" i="8"/>
  <c r="AE34" i="8"/>
  <c r="Z35" i="8"/>
  <c r="AA35" i="8"/>
  <c r="AC35" i="8"/>
  <c r="AE35" i="8"/>
  <c r="Y35" i="8"/>
  <c r="AB35" i="8"/>
  <c r="Y36" i="8"/>
  <c r="Z36" i="8"/>
  <c r="AB40" i="8"/>
  <c r="Y40" i="8"/>
  <c r="AA41" i="8"/>
  <c r="AB41" i="8"/>
  <c r="Y41" i="8"/>
  <c r="Z47" i="8"/>
  <c r="AB47" i="8"/>
  <c r="Y47" i="8"/>
  <c r="Y32" i="8"/>
  <c r="Z31" i="8"/>
  <c r="AA36" i="8"/>
  <c r="AC36" i="8"/>
  <c r="AE36" i="8"/>
  <c r="AB48" i="8"/>
  <c r="Y48" i="8"/>
  <c r="Y23" i="8"/>
  <c r="AB24" i="8"/>
  <c r="AA47" i="8"/>
  <c r="AC47" i="8"/>
  <c r="AE47" i="8"/>
  <c r="AB23" i="8"/>
  <c r="Z59" i="8"/>
  <c r="Z40" i="8"/>
  <c r="AB88" i="8"/>
  <c r="Y88" i="8"/>
  <c r="AC88" i="8"/>
  <c r="AA46" i="8"/>
  <c r="AB46" i="8"/>
  <c r="AA68" i="8"/>
  <c r="AB68" i="8"/>
  <c r="AD61" i="8"/>
  <c r="E61" i="8"/>
  <c r="AB56" i="8"/>
  <c r="AB25" i="8"/>
  <c r="AA25" i="8"/>
  <c r="AA29" i="8"/>
  <c r="Z29" i="8"/>
  <c r="Z45" i="8"/>
  <c r="AB45" i="8"/>
  <c r="AC45" i="8"/>
  <c r="AE45" i="8"/>
  <c r="Y45" i="8"/>
  <c r="AA45" i="8"/>
  <c r="Y46" i="8"/>
  <c r="AC46" i="8"/>
  <c r="AE46" i="8"/>
  <c r="Z50" i="8"/>
  <c r="AA38" i="8"/>
  <c r="AB51" i="8"/>
  <c r="Z51" i="8"/>
  <c r="AC51" i="8"/>
  <c r="AE51" i="8"/>
  <c r="Y51" i="8"/>
  <c r="AD29" i="8"/>
  <c r="E29" i="8"/>
  <c r="Y44" i="8"/>
  <c r="Z41" i="8"/>
  <c r="AB39" i="8"/>
  <c r="AA40" i="8"/>
  <c r="AB36" i="8"/>
  <c r="Y52" i="8"/>
  <c r="Z52" i="8"/>
  <c r="AA26" i="8"/>
  <c r="Y26" i="8"/>
  <c r="AA42" i="8"/>
  <c r="Y34" i="8"/>
  <c r="Z81" i="8"/>
  <c r="AB60" i="8"/>
  <c r="Y22" i="8"/>
  <c r="AB22" i="8"/>
  <c r="AB19" i="8"/>
  <c r="Y43" i="8"/>
  <c r="AC43" i="8"/>
  <c r="AE43" i="8"/>
  <c r="Z44" i="8"/>
  <c r="AC44" i="8"/>
  <c r="AE44" i="8"/>
  <c r="AA55" i="8"/>
  <c r="AB44" i="8"/>
  <c r="AB43" i="8"/>
  <c r="AB71" i="8"/>
  <c r="AA56" i="8"/>
  <c r="Y56" i="8"/>
  <c r="AB55" i="8"/>
  <c r="Y55" i="8"/>
  <c r="AA23" i="8"/>
  <c r="AD44" i="8"/>
  <c r="E44" i="8"/>
  <c r="AA48" i="8"/>
  <c r="Z20" i="8"/>
  <c r="AA43" i="8"/>
  <c r="AD21" i="8"/>
  <c r="E21" i="8"/>
  <c r="Z25" i="8"/>
  <c r="AD26" i="8"/>
  <c r="E26" i="8"/>
  <c r="Z42" i="8"/>
  <c r="AC42" i="8"/>
  <c r="AE42" i="8"/>
  <c r="Z75" i="7"/>
  <c r="AC75" i="7"/>
  <c r="AE75" i="7"/>
  <c r="AB75" i="7"/>
  <c r="AA75" i="7"/>
  <c r="Y75" i="7"/>
  <c r="Z93" i="7"/>
  <c r="AC93" i="7"/>
  <c r="AE93" i="7"/>
  <c r="Z42" i="7"/>
  <c r="Y42" i="7"/>
  <c r="AA43" i="7"/>
  <c r="AB43" i="7"/>
  <c r="AC43" i="7"/>
  <c r="AE43" i="7"/>
  <c r="Z43" i="7"/>
  <c r="Y43" i="7"/>
  <c r="Y49" i="7"/>
  <c r="AA52" i="7"/>
  <c r="Z94" i="7"/>
  <c r="AA28" i="7"/>
  <c r="AB28" i="7"/>
  <c r="Y28" i="7"/>
  <c r="Z28" i="7"/>
  <c r="AC28" i="7"/>
  <c r="AE28" i="7"/>
  <c r="Z29" i="7"/>
  <c r="Y29" i="7"/>
  <c r="AB29" i="7"/>
  <c r="AA29" i="7"/>
  <c r="AC29" i="7"/>
  <c r="AE29" i="7"/>
  <c r="Y60" i="7"/>
  <c r="Z60" i="7"/>
  <c r="AB60" i="7"/>
  <c r="AA60" i="7"/>
  <c r="AA25" i="7"/>
  <c r="AB40" i="7"/>
  <c r="AA68" i="7"/>
  <c r="AC68" i="7"/>
  <c r="AE68" i="7"/>
  <c r="Z30" i="7"/>
  <c r="AB30" i="7"/>
  <c r="AA45" i="7"/>
  <c r="Z45" i="7"/>
  <c r="AA53" i="7"/>
  <c r="AB53" i="7"/>
  <c r="AB83" i="7"/>
  <c r="AD49" i="7"/>
  <c r="E49" i="7"/>
  <c r="Z76" i="7"/>
  <c r="AA76" i="7"/>
  <c r="AA41" i="7"/>
  <c r="Y41" i="7"/>
  <c r="Y50" i="7"/>
  <c r="AA50" i="7"/>
  <c r="Y94" i="7"/>
  <c r="Z36" i="7"/>
  <c r="AB36" i="7"/>
  <c r="Y36" i="7"/>
  <c r="AA36" i="7"/>
  <c r="AC36" i="7"/>
  <c r="AE36" i="7"/>
  <c r="AA37" i="7"/>
  <c r="AB76" i="7"/>
  <c r="AD88" i="7"/>
  <c r="E88" i="7"/>
  <c r="AA86" i="7"/>
  <c r="Y66" i="7"/>
  <c r="AD64" i="7"/>
  <c r="E64" i="7"/>
  <c r="Y54" i="7"/>
  <c r="Z34" i="7"/>
  <c r="AB34" i="7"/>
  <c r="AA34" i="7"/>
  <c r="AD36" i="7"/>
  <c r="E36" i="7"/>
  <c r="Z38" i="7"/>
  <c r="AB38" i="7"/>
  <c r="AA30" i="7"/>
  <c r="Y39" i="7"/>
  <c r="AB94" i="7"/>
  <c r="AA88" i="7"/>
  <c r="Y87" i="7"/>
  <c r="AA46" i="7"/>
  <c r="Y46" i="7"/>
  <c r="AC46" i="7"/>
  <c r="AE46" i="7"/>
  <c r="Z46" i="7"/>
  <c r="Z68" i="7"/>
  <c r="Y86" i="7"/>
  <c r="AA94" i="7"/>
  <c r="AC94" i="7"/>
  <c r="AE94" i="7"/>
  <c r="AB45" i="7"/>
  <c r="AB66" i="7"/>
  <c r="Z64" i="7"/>
  <c r="Y32" i="7"/>
  <c r="AB32" i="7"/>
  <c r="Z32" i="7"/>
  <c r="Z33" i="7"/>
  <c r="AD34" i="7"/>
  <c r="E34" i="7"/>
  <c r="AB88" i="7"/>
  <c r="AB73" i="7"/>
  <c r="Z88" i="7"/>
  <c r="AC88" i="7"/>
  <c r="AE88" i="7"/>
  <c r="AA47" i="7"/>
  <c r="AA54" i="7"/>
  <c r="Z73" i="7"/>
  <c r="Y88" i="7"/>
  <c r="AA77" i="7"/>
  <c r="AB77" i="7"/>
  <c r="Y27" i="6"/>
  <c r="Z22" i="6"/>
  <c r="AB36" i="6"/>
  <c r="AD91" i="6"/>
  <c r="E91" i="6"/>
  <c r="AD79" i="6"/>
  <c r="E79" i="6"/>
  <c r="AD70" i="6"/>
  <c r="E70" i="6"/>
  <c r="AB22" i="6"/>
  <c r="AA33" i="6"/>
  <c r="AA26" i="6"/>
  <c r="Z37" i="6"/>
  <c r="AB44" i="5"/>
  <c r="AD77" i="20"/>
  <c r="E77" i="20"/>
  <c r="R18" i="20"/>
  <c r="AB18" i="20"/>
  <c r="Y92" i="16"/>
  <c r="AA92" i="16"/>
  <c r="Y83" i="16"/>
  <c r="Z83" i="16"/>
  <c r="Y75" i="16"/>
  <c r="X75" i="16"/>
  <c r="Y55" i="16"/>
  <c r="Z55" i="16"/>
  <c r="X83" i="16"/>
  <c r="AB83" i="16"/>
  <c r="AD83" i="16"/>
  <c r="AA55" i="16"/>
  <c r="AB55" i="16"/>
  <c r="AD55" i="16"/>
  <c r="AA83" i="16"/>
  <c r="AA33" i="16"/>
  <c r="Z33" i="16"/>
  <c r="Z41" i="16"/>
  <c r="X41" i="16"/>
  <c r="AA41" i="16"/>
  <c r="Y41" i="16"/>
  <c r="AA35" i="16"/>
  <c r="Y33" i="16"/>
  <c r="AC85" i="16"/>
  <c r="E85" i="16"/>
  <c r="Y81" i="16"/>
  <c r="AA81" i="16"/>
  <c r="Z81" i="16"/>
  <c r="Z78" i="16"/>
  <c r="AC35" i="16"/>
  <c r="E35" i="16"/>
  <c r="X37" i="16"/>
  <c r="Y37" i="16"/>
  <c r="AB37" i="16"/>
  <c r="AD37" i="16"/>
  <c r="AA40" i="16"/>
  <c r="Y40" i="16"/>
  <c r="X84" i="16"/>
  <c r="Y84" i="16"/>
  <c r="Z84" i="16"/>
  <c r="Y82" i="16"/>
  <c r="X57" i="16"/>
  <c r="AA57" i="16"/>
  <c r="Y57" i="16"/>
  <c r="AA72" i="16"/>
  <c r="Z64" i="16"/>
  <c r="AA64" i="16"/>
  <c r="Z40" i="16"/>
  <c r="AC95" i="16"/>
  <c r="E95" i="16"/>
  <c r="Z50" i="16"/>
  <c r="AB50" i="16"/>
  <c r="AD50" i="16"/>
  <c r="AA50" i="16"/>
  <c r="Y43" i="16"/>
  <c r="AA85" i="16"/>
  <c r="Y85" i="16"/>
  <c r="X85" i="16"/>
  <c r="X77" i="16"/>
  <c r="Y70" i="16"/>
  <c r="X70" i="16"/>
  <c r="Z70" i="16"/>
  <c r="R9" i="16"/>
  <c r="X34" i="16"/>
  <c r="AA34" i="16"/>
  <c r="Z34" i="16"/>
  <c r="Z36" i="16"/>
  <c r="Y36" i="16"/>
  <c r="AB36" i="16"/>
  <c r="AD36" i="16"/>
  <c r="AC38" i="16"/>
  <c r="E38" i="16"/>
  <c r="AC40" i="16"/>
  <c r="E40" i="16"/>
  <c r="AA42" i="16"/>
  <c r="Y42" i="16"/>
  <c r="Z42" i="16"/>
  <c r="AC43" i="16"/>
  <c r="E43" i="16"/>
  <c r="AA43" i="16"/>
  <c r="AC44" i="16"/>
  <c r="E44" i="16"/>
  <c r="Y47" i="16"/>
  <c r="AA47" i="16"/>
  <c r="Z47" i="16"/>
  <c r="X48" i="16"/>
  <c r="Z79" i="16"/>
  <c r="AB79" i="16"/>
  <c r="AD79" i="16"/>
  <c r="AA79" i="16"/>
  <c r="Y79" i="16"/>
  <c r="X79" i="16"/>
  <c r="AA60" i="16"/>
  <c r="Z60" i="16"/>
  <c r="X60" i="16"/>
  <c r="AC45" i="16"/>
  <c r="E45" i="16"/>
  <c r="Z53" i="16"/>
  <c r="Y53" i="16"/>
  <c r="AB53" i="16"/>
  <c r="AA53" i="16"/>
  <c r="AA97" i="16"/>
  <c r="Y97" i="16"/>
  <c r="Z97" i="16"/>
  <c r="X97" i="16"/>
  <c r="Z95" i="16"/>
  <c r="AA95" i="16"/>
  <c r="Y95" i="16"/>
  <c r="AA94" i="16"/>
  <c r="AA88" i="16"/>
  <c r="AC77" i="16"/>
  <c r="E77" i="16"/>
  <c r="X76" i="16"/>
  <c r="X64" i="16"/>
  <c r="Z87" i="16"/>
  <c r="X87" i="16"/>
  <c r="X80" i="16"/>
  <c r="Z80" i="16"/>
  <c r="Y78" i="16"/>
  <c r="Z77" i="16"/>
  <c r="Z73" i="16"/>
  <c r="Y46" i="16"/>
  <c r="AD46" i="16"/>
  <c r="Z46" i="16"/>
  <c r="AA46" i="16"/>
  <c r="AB46" i="16"/>
  <c r="X49" i="16"/>
  <c r="Z49" i="16"/>
  <c r="Y49" i="16"/>
  <c r="AD49" i="16"/>
  <c r="AA49" i="16"/>
  <c r="AB49" i="16"/>
  <c r="AC67" i="16"/>
  <c r="E67" i="16"/>
  <c r="X56" i="16"/>
  <c r="R13" i="16"/>
  <c r="AA51" i="16"/>
  <c r="Y51" i="16"/>
  <c r="AC52" i="16"/>
  <c r="E52" i="16"/>
  <c r="Z54" i="16"/>
  <c r="AA54" i="16"/>
  <c r="AB54" i="16"/>
  <c r="AD54" i="16"/>
  <c r="AC97" i="16"/>
  <c r="E97" i="16"/>
  <c r="Z96" i="16"/>
  <c r="AA67" i="16"/>
  <c r="AA59" i="16"/>
  <c r="X29" i="16"/>
  <c r="X47" i="16"/>
  <c r="X50" i="16"/>
  <c r="Y50" i="16"/>
  <c r="Y54" i="16"/>
  <c r="AC72" i="16"/>
  <c r="E72" i="16"/>
  <c r="X68" i="16"/>
  <c r="X93" i="16"/>
  <c r="AC96" i="16"/>
  <c r="E96" i="16"/>
  <c r="X95" i="16"/>
  <c r="E92" i="16"/>
  <c r="X58" i="16"/>
  <c r="AC36" i="16"/>
  <c r="E36" i="16"/>
  <c r="Z43" i="16"/>
  <c r="X52" i="16"/>
  <c r="Y90" i="16"/>
  <c r="Y64" i="16"/>
  <c r="AB64" i="16"/>
  <c r="Z44" i="16"/>
  <c r="AA44" i="16"/>
  <c r="AA45" i="16"/>
  <c r="Z45" i="16"/>
  <c r="AC54" i="16"/>
  <c r="E54" i="16"/>
  <c r="Y93" i="16"/>
  <c r="AA28" i="16"/>
  <c r="Z91" i="16"/>
  <c r="X91" i="16"/>
  <c r="AA89" i="16"/>
  <c r="AC88" i="16"/>
  <c r="E88" i="16"/>
  <c r="E56" i="16"/>
  <c r="AA31" i="16"/>
  <c r="X32" i="16"/>
  <c r="Y32" i="16"/>
  <c r="AB32" i="16"/>
  <c r="AD32" i="16"/>
  <c r="AC46" i="16"/>
  <c r="E46" i="16"/>
  <c r="AC49" i="16"/>
  <c r="E49" i="16"/>
  <c r="AA52" i="16"/>
  <c r="AA48" i="13"/>
  <c r="AA84" i="13"/>
  <c r="Z70" i="13"/>
  <c r="AB70" i="13"/>
  <c r="AA43" i="13"/>
  <c r="Z43" i="13"/>
  <c r="AA40" i="13"/>
  <c r="AB40" i="13"/>
  <c r="AB90" i="13"/>
  <c r="AD88" i="13"/>
  <c r="E88" i="13"/>
  <c r="AB87" i="13"/>
  <c r="E73" i="13"/>
  <c r="Y67" i="13"/>
  <c r="Z67" i="13"/>
  <c r="AD32" i="13"/>
  <c r="E32" i="13"/>
  <c r="AA32" i="13"/>
  <c r="AC32" i="13"/>
  <c r="AE32" i="13"/>
  <c r="Z47" i="13"/>
  <c r="Y47" i="13"/>
  <c r="AA47" i="13"/>
  <c r="AB47" i="13"/>
  <c r="AC47" i="13"/>
  <c r="AE47" i="13"/>
  <c r="AB48" i="13"/>
  <c r="Z48" i="13"/>
  <c r="Z49" i="13"/>
  <c r="AA49" i="13"/>
  <c r="Y50" i="13"/>
  <c r="AB50" i="13"/>
  <c r="Z50" i="13"/>
  <c r="AA93" i="13"/>
  <c r="Z38" i="13"/>
  <c r="AC38" i="13"/>
  <c r="Y38" i="13"/>
  <c r="AB46" i="13"/>
  <c r="Y46" i="13"/>
  <c r="Z93" i="13"/>
  <c r="AA54" i="13"/>
  <c r="AA68" i="13"/>
  <c r="Y37" i="13"/>
  <c r="Z69" i="13"/>
  <c r="AB91" i="13"/>
  <c r="Z73" i="13"/>
  <c r="E61" i="13"/>
  <c r="Y45" i="13"/>
  <c r="Z78" i="13"/>
  <c r="AB94" i="13"/>
  <c r="AD94" i="13"/>
  <c r="E94" i="13"/>
  <c r="AA58" i="13"/>
  <c r="AA57" i="13"/>
  <c r="Y33" i="13"/>
  <c r="Z36" i="13"/>
  <c r="AC36" i="13"/>
  <c r="AE36" i="13"/>
  <c r="Y40" i="13"/>
  <c r="AB41" i="13"/>
  <c r="AD42" i="13"/>
  <c r="E42" i="13"/>
  <c r="AB43" i="13"/>
  <c r="AA44" i="13"/>
  <c r="Y51" i="13"/>
  <c r="AD52" i="13"/>
  <c r="E52" i="13"/>
  <c r="Y85" i="13"/>
  <c r="AD74" i="13"/>
  <c r="E74" i="13"/>
  <c r="AB42" i="13"/>
  <c r="Y42" i="13"/>
  <c r="AA80" i="13"/>
  <c r="Z80" i="13"/>
  <c r="Z71" i="13"/>
  <c r="AD63" i="13"/>
  <c r="E63" i="13"/>
  <c r="Y61" i="13"/>
  <c r="Z32" i="13"/>
  <c r="AB34" i="13"/>
  <c r="AA34" i="13"/>
  <c r="AD37" i="13"/>
  <c r="E37" i="13"/>
  <c r="AB37" i="13"/>
  <c r="AD39" i="13"/>
  <c r="E39" i="13"/>
  <c r="AA50" i="13"/>
  <c r="Y52" i="13"/>
  <c r="Y92" i="13"/>
  <c r="Z89" i="13"/>
  <c r="Z88" i="13"/>
  <c r="Y65" i="13"/>
  <c r="AD64" i="13"/>
  <c r="E64" i="13"/>
  <c r="AD33" i="13"/>
  <c r="E33" i="13"/>
  <c r="AD36" i="13"/>
  <c r="E36" i="13"/>
  <c r="AB49" i="13"/>
  <c r="AC49" i="13"/>
  <c r="AE49" i="13"/>
  <c r="AB54" i="13"/>
  <c r="Z42" i="13"/>
  <c r="Z81" i="13"/>
  <c r="Y81" i="13"/>
  <c r="AD79" i="13"/>
  <c r="E79" i="13"/>
  <c r="AD67" i="13"/>
  <c r="E67" i="13"/>
  <c r="AD66" i="13"/>
  <c r="E66" i="13"/>
  <c r="Y34" i="13"/>
  <c r="AD35" i="13"/>
  <c r="E35" i="13"/>
  <c r="AD45" i="13"/>
  <c r="E45" i="13"/>
  <c r="AD50" i="13"/>
  <c r="E50" i="13"/>
  <c r="AA53" i="13"/>
  <c r="AB32" i="13"/>
  <c r="AB72" i="13"/>
  <c r="Z75" i="13"/>
  <c r="Z54" i="13"/>
  <c r="AA52" i="13"/>
  <c r="Z41" i="13"/>
  <c r="AC41" i="13"/>
  <c r="AE41" i="13"/>
  <c r="AB51" i="13"/>
  <c r="Y43" i="13"/>
  <c r="AA33" i="13"/>
  <c r="S23" i="13"/>
  <c r="S16" i="13"/>
  <c r="Y16" i="13"/>
  <c r="R6" i="13"/>
  <c r="S11" i="12"/>
  <c r="S12" i="7"/>
  <c r="S9" i="20"/>
  <c r="R11" i="4"/>
  <c r="S29" i="11"/>
  <c r="R24" i="11"/>
  <c r="AA90" i="1"/>
  <c r="AD55" i="1"/>
  <c r="E55" i="1"/>
  <c r="AB59" i="1"/>
  <c r="AD74" i="1"/>
  <c r="E74" i="1"/>
  <c r="AA91" i="1"/>
  <c r="AD96" i="1"/>
  <c r="E96" i="1"/>
  <c r="AD79" i="1"/>
  <c r="E79" i="1"/>
  <c r="Y46" i="1"/>
  <c r="AB77" i="1"/>
  <c r="Y67" i="1"/>
  <c r="E59" i="1"/>
  <c r="AD37" i="1"/>
  <c r="E37" i="1"/>
  <c r="Z70" i="1"/>
  <c r="Z97" i="1"/>
  <c r="AA96" i="1"/>
  <c r="AB76" i="1"/>
  <c r="Z71" i="1"/>
  <c r="Y71" i="1"/>
  <c r="AB73" i="1"/>
  <c r="Z83" i="1"/>
  <c r="AA41" i="1"/>
  <c r="AD73" i="1"/>
  <c r="E73" i="1"/>
  <c r="AD80" i="1"/>
  <c r="E80" i="1"/>
  <c r="AA80" i="1"/>
  <c r="AA77" i="1"/>
  <c r="AA36" i="1"/>
  <c r="AB37" i="1"/>
  <c r="AA67" i="1"/>
  <c r="AA94" i="1"/>
  <c r="AA38" i="1"/>
  <c r="Z39" i="1"/>
  <c r="Y39" i="1"/>
  <c r="AA78" i="1"/>
  <c r="AD35" i="1"/>
  <c r="E35" i="1"/>
  <c r="Y45" i="1"/>
  <c r="AD36" i="1"/>
  <c r="E36" i="1"/>
  <c r="S22" i="1"/>
  <c r="Y42" i="1"/>
  <c r="AD68" i="1"/>
  <c r="E68" i="1"/>
  <c r="AB90" i="1"/>
  <c r="Z91" i="1"/>
  <c r="Y59" i="1"/>
  <c r="E45" i="1"/>
  <c r="AD53" i="1"/>
  <c r="E53" i="1"/>
  <c r="AB80" i="1"/>
  <c r="AD90" i="1"/>
  <c r="E90" i="1"/>
  <c r="R6" i="19"/>
  <c r="E66" i="19"/>
  <c r="AB28" i="19"/>
  <c r="Z57" i="19"/>
  <c r="AC34" i="13"/>
  <c r="AE34" i="13"/>
  <c r="AC50" i="13"/>
  <c r="AE50" i="13"/>
  <c r="D21" i="19"/>
  <c r="D19" i="19"/>
  <c r="D20" i="19"/>
  <c r="D18" i="19"/>
  <c r="AF30" i="19"/>
  <c r="AF22" i="19"/>
  <c r="AF31" i="19"/>
  <c r="AF27" i="19"/>
  <c r="AF34" i="19"/>
  <c r="AF33" i="19"/>
  <c r="AF28" i="19"/>
  <c r="AF32" i="19"/>
  <c r="AF29" i="19"/>
  <c r="AF25" i="19"/>
  <c r="AF26" i="19"/>
  <c r="AF19" i="19"/>
  <c r="A19" i="19"/>
  <c r="AF24" i="19"/>
  <c r="AF18" i="19"/>
  <c r="A18" i="19"/>
  <c r="AF21" i="19"/>
  <c r="A21" i="19"/>
  <c r="AF23" i="19"/>
  <c r="AF20" i="19"/>
  <c r="A20" i="19"/>
  <c r="S13" i="16"/>
  <c r="T4" i="15"/>
  <c r="R14" i="14"/>
  <c r="S5" i="14"/>
  <c r="S9" i="13"/>
  <c r="S26" i="13"/>
  <c r="R11" i="13"/>
  <c r="T9" i="13"/>
  <c r="T10" i="8"/>
  <c r="S7" i="8"/>
  <c r="R5" i="8"/>
  <c r="T8" i="8"/>
  <c r="Y8" i="8"/>
  <c r="T11" i="8"/>
  <c r="R10" i="7"/>
  <c r="S7" i="7"/>
  <c r="R17" i="7"/>
  <c r="T4" i="7"/>
  <c r="S21" i="7"/>
  <c r="T7" i="6"/>
  <c r="T8" i="5"/>
  <c r="T12" i="20"/>
  <c r="S14" i="20"/>
  <c r="R4" i="20"/>
  <c r="T10" i="11"/>
  <c r="T22" i="12"/>
  <c r="S22" i="12"/>
  <c r="R23" i="12"/>
  <c r="R25" i="12"/>
  <c r="S8" i="1"/>
  <c r="S6" i="9"/>
  <c r="R22" i="9"/>
  <c r="R8" i="9"/>
  <c r="S21" i="10"/>
  <c r="S23" i="20"/>
  <c r="S10" i="20"/>
  <c r="T10" i="15"/>
  <c r="T7" i="15"/>
  <c r="R18" i="15"/>
  <c r="S15" i="16"/>
  <c r="S4" i="16"/>
  <c r="R11" i="16"/>
  <c r="R12" i="16"/>
  <c r="X12" i="16"/>
  <c r="T16" i="16"/>
  <c r="Z16" i="16"/>
  <c r="R26" i="16"/>
  <c r="AA26" i="16"/>
  <c r="AC4" i="16"/>
  <c r="E4" i="16"/>
  <c r="Z19" i="16"/>
  <c r="S6" i="16"/>
  <c r="AA6" i="16"/>
  <c r="R14" i="16"/>
  <c r="R5" i="16"/>
  <c r="Z5" i="16"/>
  <c r="R17" i="16"/>
  <c r="Z17" i="16"/>
  <c r="R8" i="14"/>
  <c r="R7" i="14"/>
  <c r="U5" i="14"/>
  <c r="U9" i="13"/>
  <c r="U8" i="6"/>
  <c r="S4" i="20"/>
  <c r="R12" i="20"/>
  <c r="T21" i="20"/>
  <c r="U14" i="20"/>
  <c r="U6" i="4"/>
  <c r="U8" i="4"/>
  <c r="S7" i="11"/>
  <c r="R10" i="11"/>
  <c r="U15" i="11"/>
  <c r="U7" i="11"/>
  <c r="T13" i="12"/>
  <c r="T14" i="12"/>
  <c r="U11" i="12"/>
  <c r="S30" i="1"/>
  <c r="AA30" i="1"/>
  <c r="R29" i="1"/>
  <c r="Z29" i="1"/>
  <c r="U30" i="1"/>
  <c r="U5" i="1"/>
  <c r="R7" i="1"/>
  <c r="U31" i="1"/>
  <c r="U11" i="19"/>
  <c r="U7" i="19"/>
  <c r="T12" i="9"/>
  <c r="R21" i="9"/>
  <c r="S28" i="9"/>
  <c r="U9" i="10"/>
  <c r="T22" i="10"/>
  <c r="U14" i="10"/>
  <c r="U22" i="10"/>
  <c r="Y14" i="16"/>
  <c r="R6" i="14"/>
  <c r="AD20" i="7"/>
  <c r="AD11" i="13"/>
  <c r="E11" i="13"/>
  <c r="AC53" i="13"/>
  <c r="AE53" i="13"/>
  <c r="Y77" i="13"/>
  <c r="AB52" i="13"/>
  <c r="AB25" i="13"/>
  <c r="R14" i="12"/>
  <c r="V4" i="11"/>
  <c r="T6" i="19"/>
  <c r="Z14" i="8"/>
  <c r="AA12" i="8"/>
  <c r="Z18" i="8"/>
  <c r="R10" i="8"/>
  <c r="AD7" i="7"/>
  <c r="E7" i="7"/>
  <c r="R4" i="1"/>
  <c r="U5" i="15"/>
  <c r="S18" i="15"/>
  <c r="R18" i="14"/>
  <c r="R16" i="13"/>
  <c r="Z16" i="13"/>
  <c r="T7" i="13"/>
  <c r="R19" i="11"/>
  <c r="R13" i="9"/>
  <c r="S22" i="9"/>
  <c r="AB16" i="13"/>
  <c r="AA23" i="16"/>
  <c r="Z27" i="16"/>
  <c r="Y19" i="16"/>
  <c r="AA19" i="16"/>
  <c r="X27" i="16"/>
  <c r="AC23" i="16"/>
  <c r="E23" i="16"/>
  <c r="AA27" i="16"/>
  <c r="R6" i="16"/>
  <c r="R10" i="16"/>
  <c r="X10" i="16"/>
  <c r="R16" i="16"/>
  <c r="X13" i="16"/>
  <c r="S11" i="16"/>
  <c r="Z11" i="16"/>
  <c r="S17" i="16"/>
  <c r="AC11" i="16"/>
  <c r="E11" i="16"/>
  <c r="Z15" i="8"/>
  <c r="Y15" i="8"/>
  <c r="AA15" i="8"/>
  <c r="AC15" i="8"/>
  <c r="D15" i="8"/>
  <c r="Z17" i="8"/>
  <c r="AC17" i="8"/>
  <c r="Y17" i="8"/>
  <c r="AB17" i="8"/>
  <c r="AA17" i="8"/>
  <c r="Y16" i="8"/>
  <c r="AB16" i="8"/>
  <c r="AA16" i="8"/>
  <c r="Z16" i="8"/>
  <c r="AC16" i="8"/>
  <c r="AE16" i="8"/>
  <c r="AD13" i="8"/>
  <c r="AD15" i="8"/>
  <c r="Z5" i="8"/>
  <c r="Z12" i="8"/>
  <c r="AD14" i="8"/>
  <c r="E13" i="8"/>
  <c r="R6" i="8"/>
  <c r="Y18" i="8"/>
  <c r="R13" i="8"/>
  <c r="AD7" i="8"/>
  <c r="E7" i="8"/>
  <c r="AA18" i="8"/>
  <c r="AB14" i="8"/>
  <c r="Y4" i="8"/>
  <c r="R7" i="8"/>
  <c r="Y14" i="8"/>
  <c r="T7" i="8"/>
  <c r="AD17" i="8"/>
  <c r="E17" i="8"/>
  <c r="AA5" i="8"/>
  <c r="AD9" i="8"/>
  <c r="R9" i="8"/>
  <c r="Y6" i="16"/>
  <c r="AA89" i="20"/>
  <c r="X5" i="16"/>
  <c r="AA11" i="8"/>
  <c r="Y11" i="8"/>
  <c r="Z11" i="8"/>
  <c r="Y91" i="8"/>
  <c r="Z91" i="8"/>
  <c r="AB91" i="8"/>
  <c r="Y85" i="8"/>
  <c r="AA85" i="8"/>
  <c r="AA84" i="8"/>
  <c r="Y84" i="8"/>
  <c r="AC84" i="8"/>
  <c r="AE84" i="8"/>
  <c r="Z84" i="8"/>
  <c r="AA83" i="8"/>
  <c r="Z83" i="8"/>
  <c r="Y83" i="8"/>
  <c r="AB83" i="8"/>
  <c r="AC83" i="8"/>
  <c r="AE83" i="8"/>
  <c r="Y80" i="8"/>
  <c r="AA80" i="8"/>
  <c r="Z80" i="8"/>
  <c r="AC80" i="8"/>
  <c r="AE80" i="8"/>
  <c r="Y79" i="8"/>
  <c r="AA78" i="8"/>
  <c r="Z78" i="8"/>
  <c r="AB77" i="8"/>
  <c r="Z70" i="8"/>
  <c r="AC70" i="8"/>
  <c r="Y70" i="8"/>
  <c r="AB69" i="8"/>
  <c r="AA69" i="8"/>
  <c r="AA8" i="8"/>
  <c r="AB8" i="8"/>
  <c r="Y69" i="8"/>
  <c r="AA16" i="13"/>
  <c r="AB33" i="16"/>
  <c r="AD33" i="16"/>
  <c r="AB80" i="8"/>
  <c r="T22" i="1"/>
  <c r="Z22" i="1"/>
  <c r="Z51" i="1"/>
  <c r="AA65" i="1"/>
  <c r="Z80" i="1"/>
  <c r="AC51" i="13"/>
  <c r="AE51" i="13"/>
  <c r="AB57" i="16"/>
  <c r="AD57" i="16"/>
  <c r="Y10" i="8"/>
  <c r="AE38" i="13"/>
  <c r="AA89" i="6"/>
  <c r="AA83" i="6"/>
  <c r="AB83" i="6"/>
  <c r="Z83" i="6"/>
  <c r="Z10" i="8"/>
  <c r="AC30" i="7"/>
  <c r="AE30" i="7"/>
  <c r="Z71" i="6"/>
  <c r="AB71" i="6"/>
  <c r="Y37" i="8"/>
  <c r="Z37" i="8"/>
  <c r="AA37" i="8"/>
  <c r="AC37" i="8"/>
  <c r="AE37" i="8"/>
  <c r="AB37" i="8"/>
  <c r="Y38" i="8"/>
  <c r="Z38" i="8"/>
  <c r="AB38" i="8"/>
  <c r="AA39" i="8"/>
  <c r="Y39" i="8"/>
  <c r="AC39" i="8"/>
  <c r="AE39" i="8"/>
  <c r="Z39" i="8"/>
  <c r="Z49" i="8"/>
  <c r="AA49" i="8"/>
  <c r="Y49" i="8"/>
  <c r="AC49" i="8"/>
  <c r="AE49" i="8"/>
  <c r="Z58" i="8"/>
  <c r="AC58" i="8"/>
  <c r="AE58" i="8"/>
  <c r="AB58" i="8"/>
  <c r="AA58" i="8"/>
  <c r="Z53" i="8"/>
  <c r="AA53" i="8"/>
  <c r="Y53" i="8"/>
  <c r="Z61" i="16"/>
  <c r="Y61" i="16"/>
  <c r="X61" i="16"/>
  <c r="Z30" i="6"/>
  <c r="Y30" i="6"/>
  <c r="AA30" i="6"/>
  <c r="AB31" i="6"/>
  <c r="AB84" i="16"/>
  <c r="AD84" i="16"/>
  <c r="AA61" i="7"/>
  <c r="Z61" i="7"/>
  <c r="AC61" i="7"/>
  <c r="Y61" i="7"/>
  <c r="AE61" i="7"/>
  <c r="AB61" i="7"/>
  <c r="Z82" i="13"/>
  <c r="Y82" i="13"/>
  <c r="AB82" i="13"/>
  <c r="Z61" i="13"/>
  <c r="AB35" i="7"/>
  <c r="Z35" i="7"/>
  <c r="AC35" i="7"/>
  <c r="AE35" i="7"/>
  <c r="Y35" i="7"/>
  <c r="AB39" i="7"/>
  <c r="AA39" i="7"/>
  <c r="Y40" i="7"/>
  <c r="AA40" i="7"/>
  <c r="AB47" i="7"/>
  <c r="AC47" i="7"/>
  <c r="Z47" i="7"/>
  <c r="Y47" i="7"/>
  <c r="AB51" i="7"/>
  <c r="AA51" i="7"/>
  <c r="Z51" i="7"/>
  <c r="Y51" i="7"/>
  <c r="Y52" i="7"/>
  <c r="Z52" i="7"/>
  <c r="AB52" i="7"/>
  <c r="AC52" i="7"/>
  <c r="AB44" i="13"/>
  <c r="Z44" i="13"/>
  <c r="AC44" i="13"/>
  <c r="AE44" i="13"/>
  <c r="Y44" i="13"/>
  <c r="AA45" i="13"/>
  <c r="Z45" i="13"/>
  <c r="AC45" i="13"/>
  <c r="AE45" i="13"/>
  <c r="AB45" i="13"/>
  <c r="Y92" i="8"/>
  <c r="AA92" i="8"/>
  <c r="Z92" i="8"/>
  <c r="AB92" i="8"/>
  <c r="AC32" i="7"/>
  <c r="AE32" i="7"/>
  <c r="AB84" i="6"/>
  <c r="Z84" i="6"/>
  <c r="AD64" i="16"/>
  <c r="AB81" i="16"/>
  <c r="AD81" i="16"/>
  <c r="AB41" i="16"/>
  <c r="AD41" i="16"/>
  <c r="AC40" i="8"/>
  <c r="AE40" i="8"/>
  <c r="X74" i="16"/>
  <c r="Y74" i="16"/>
  <c r="Z74" i="16"/>
  <c r="AB74" i="16"/>
  <c r="AD74" i="16"/>
  <c r="Z72" i="16"/>
  <c r="Y72" i="16"/>
  <c r="AB72" i="16"/>
  <c r="AD72" i="16"/>
  <c r="AA69" i="16"/>
  <c r="Y65" i="16"/>
  <c r="E62" i="16"/>
  <c r="Z46" i="5"/>
  <c r="AB16" i="6"/>
  <c r="Y16" i="6"/>
  <c r="AC16" i="6"/>
  <c r="AE16" i="6"/>
  <c r="Z16" i="6"/>
  <c r="Y17" i="6"/>
  <c r="AA17" i="6"/>
  <c r="AB17" i="6"/>
  <c r="Y21" i="6"/>
  <c r="AB21" i="6"/>
  <c r="AB97" i="16"/>
  <c r="AD97" i="16"/>
  <c r="AB59" i="7"/>
  <c r="AA59" i="7"/>
  <c r="Y31" i="7"/>
  <c r="AA31" i="7"/>
  <c r="AC31" i="7"/>
  <c r="AE31" i="7"/>
  <c r="Z31" i="7"/>
  <c r="AB31" i="7"/>
  <c r="AB33" i="7"/>
  <c r="AA33" i="7"/>
  <c r="AB37" i="7"/>
  <c r="AC37" i="7"/>
  <c r="AE37" i="7"/>
  <c r="Z37" i="7"/>
  <c r="Y37" i="7"/>
  <c r="AA44" i="7"/>
  <c r="AC44" i="7"/>
  <c r="AE44" i="7"/>
  <c r="Z44" i="7"/>
  <c r="Y44" i="7"/>
  <c r="AB44" i="7"/>
  <c r="AA24" i="8"/>
  <c r="Y24" i="8"/>
  <c r="Z24" i="8"/>
  <c r="Y83" i="13"/>
  <c r="AB83" i="13"/>
  <c r="Y53" i="14"/>
  <c r="X92" i="16"/>
  <c r="Z92" i="16"/>
  <c r="AB92" i="16"/>
  <c r="AD92" i="16"/>
  <c r="X86" i="16"/>
  <c r="Y86" i="16"/>
  <c r="AA93" i="7"/>
  <c r="AB93" i="7"/>
  <c r="AB92" i="7"/>
  <c r="Y92" i="7"/>
  <c r="AC92" i="7"/>
  <c r="AE92" i="7"/>
  <c r="E92" i="7"/>
  <c r="AD80" i="7"/>
  <c r="E80" i="7"/>
  <c r="AD76" i="7"/>
  <c r="E76" i="7"/>
  <c r="AB72" i="8"/>
  <c r="Y72" i="8"/>
  <c r="Z71" i="8"/>
  <c r="Y71" i="8"/>
  <c r="AB66" i="8"/>
  <c r="Z66" i="8"/>
  <c r="AA65" i="8"/>
  <c r="Z20" i="6"/>
  <c r="Y20" i="6"/>
  <c r="AB55" i="7"/>
  <c r="AD88" i="8"/>
  <c r="E88" i="8"/>
  <c r="AB86" i="8"/>
  <c r="Z86" i="8"/>
  <c r="AA86" i="8"/>
  <c r="AC86" i="8"/>
  <c r="Z85" i="8"/>
  <c r="AB85" i="8"/>
  <c r="AA50" i="8"/>
  <c r="AC50" i="8"/>
  <c r="AE50" i="8"/>
  <c r="Y50" i="8"/>
  <c r="AB50" i="8"/>
  <c r="AA71" i="8"/>
  <c r="AA87" i="7"/>
  <c r="AB87" i="7"/>
  <c r="Z77" i="7"/>
  <c r="Y77" i="7"/>
  <c r="AA96" i="16"/>
  <c r="Y96" i="16"/>
  <c r="AB96" i="16"/>
  <c r="AD96" i="16"/>
  <c r="X96" i="16"/>
  <c r="AA23" i="6"/>
  <c r="AB37" i="6"/>
  <c r="AA37" i="6"/>
  <c r="AC37" i="6"/>
  <c r="AE37" i="6"/>
  <c r="AA66" i="8"/>
  <c r="AB65" i="8"/>
  <c r="Z68" i="8"/>
  <c r="Y82" i="6"/>
  <c r="AA82" i="6"/>
  <c r="AB80" i="6"/>
  <c r="AA89" i="8"/>
  <c r="AB89" i="8"/>
  <c r="Y89" i="8"/>
  <c r="AB57" i="8"/>
  <c r="AB54" i="8"/>
  <c r="AA54" i="8"/>
  <c r="Z40" i="5"/>
  <c r="Z80" i="6"/>
  <c r="AD78" i="6"/>
  <c r="E78" i="6"/>
  <c r="AB57" i="6"/>
  <c r="Y84" i="7"/>
  <c r="AB84" i="8"/>
  <c r="Z29" i="13"/>
  <c r="Z30" i="13"/>
  <c r="AB30" i="13"/>
  <c r="Y30" i="13"/>
  <c r="Z77" i="6"/>
  <c r="AB77" i="6"/>
  <c r="AA70" i="8"/>
  <c r="Z69" i="8"/>
  <c r="AA76" i="16"/>
  <c r="AD96" i="6"/>
  <c r="E96" i="6"/>
  <c r="Y93" i="7"/>
  <c r="AA92" i="7"/>
  <c r="AA88" i="8"/>
  <c r="AE88" i="8"/>
  <c r="AA76" i="13"/>
  <c r="Z76" i="13"/>
  <c r="AB76" i="13"/>
  <c r="AC76" i="13"/>
  <c r="AE76" i="13"/>
  <c r="AD39" i="6"/>
  <c r="E39" i="6"/>
  <c r="AA38" i="7"/>
  <c r="Y38" i="7"/>
  <c r="AC38" i="7"/>
  <c r="AE38" i="7"/>
  <c r="AD52" i="7"/>
  <c r="E52" i="7"/>
  <c r="AD81" i="5"/>
  <c r="E81" i="5"/>
  <c r="AB78" i="6"/>
  <c r="AD67" i="6"/>
  <c r="E67" i="6"/>
  <c r="Y65" i="6"/>
  <c r="AD77" i="7"/>
  <c r="E77" i="7"/>
  <c r="Y67" i="7"/>
  <c r="Z63" i="7"/>
  <c r="AB54" i="7"/>
  <c r="Z54" i="7"/>
  <c r="AC54" i="7"/>
  <c r="AE54" i="7"/>
  <c r="E56" i="8"/>
  <c r="Z77" i="13"/>
  <c r="AD32" i="8"/>
  <c r="E32" i="8"/>
  <c r="Y71" i="6"/>
  <c r="AD81" i="7"/>
  <c r="E81" i="7"/>
  <c r="AD56" i="7"/>
  <c r="E56" i="7"/>
  <c r="AD55" i="7"/>
  <c r="E55" i="7"/>
  <c r="AD92" i="8"/>
  <c r="E92" i="8"/>
  <c r="AD91" i="8"/>
  <c r="E91" i="8"/>
  <c r="Z56" i="8"/>
  <c r="Z57" i="13"/>
  <c r="AC57" i="13"/>
  <c r="AE57" i="13"/>
  <c r="AA82" i="16"/>
  <c r="Z82" i="16"/>
  <c r="AB82" i="16"/>
  <c r="AD82" i="16"/>
  <c r="AC73" i="16"/>
  <c r="E73" i="16"/>
  <c r="AD95" i="6"/>
  <c r="E95" i="6"/>
  <c r="AD84" i="6"/>
  <c r="E84" i="6"/>
  <c r="AD59" i="7"/>
  <c r="E59" i="7"/>
  <c r="AA91" i="8"/>
  <c r="AD93" i="13"/>
  <c r="E93" i="13"/>
  <c r="AB75" i="13"/>
  <c r="Z62" i="13"/>
  <c r="Y34" i="7"/>
  <c r="AC34" i="7"/>
  <c r="AE34" i="7"/>
  <c r="AD85" i="6"/>
  <c r="E85" i="6"/>
  <c r="AA91" i="7"/>
  <c r="AD84" i="7"/>
  <c r="E84" i="7"/>
  <c r="AD75" i="7"/>
  <c r="E75" i="7"/>
  <c r="Y74" i="7"/>
  <c r="AD70" i="7"/>
  <c r="E70" i="7"/>
  <c r="AD69" i="7"/>
  <c r="E69" i="7"/>
  <c r="AA65" i="7"/>
  <c r="AA90" i="8"/>
  <c r="AB70" i="8"/>
  <c r="AD83" i="13"/>
  <c r="E83" i="13"/>
  <c r="AD78" i="13"/>
  <c r="E78" i="13"/>
  <c r="Y80" i="16"/>
  <c r="AB80" i="16"/>
  <c r="AD80" i="16"/>
  <c r="AD54" i="6"/>
  <c r="E54" i="6"/>
  <c r="Y33" i="7"/>
  <c r="AB97" i="6"/>
  <c r="Z82" i="6"/>
  <c r="Y76" i="6"/>
  <c r="AD61" i="6"/>
  <c r="E61" i="6"/>
  <c r="AA69" i="7"/>
  <c r="AB67" i="7"/>
  <c r="AC67" i="7"/>
  <c r="AE67" i="7"/>
  <c r="Z24" i="6"/>
  <c r="AB24" i="6"/>
  <c r="AA19" i="8"/>
  <c r="Z19" i="8"/>
  <c r="AD20" i="8"/>
  <c r="E20" i="8"/>
  <c r="AD95" i="13"/>
  <c r="E95" i="13"/>
  <c r="AC91" i="16"/>
  <c r="E91" i="16"/>
  <c r="Z89" i="16"/>
  <c r="AB89" i="16"/>
  <c r="AD89" i="16"/>
  <c r="Z67" i="16"/>
  <c r="Y93" i="13"/>
  <c r="AC93" i="13"/>
  <c r="AE93" i="13"/>
  <c r="AA91" i="16"/>
  <c r="X90" i="16"/>
  <c r="Z85" i="16"/>
  <c r="AB85" i="16"/>
  <c r="AD85" i="16"/>
  <c r="AC83" i="16"/>
  <c r="E83" i="16"/>
  <c r="AC75" i="16"/>
  <c r="E75" i="16"/>
  <c r="AC74" i="16"/>
  <c r="E74" i="16"/>
  <c r="AC65" i="16"/>
  <c r="E65" i="16"/>
  <c r="AC58" i="16"/>
  <c r="E58" i="16"/>
  <c r="Y55" i="6"/>
  <c r="AD48" i="7"/>
  <c r="E48" i="7"/>
  <c r="AD12" i="8"/>
  <c r="E12" i="8"/>
  <c r="E9" i="8"/>
  <c r="Z13" i="8"/>
  <c r="Z35" i="16"/>
  <c r="AB81" i="13"/>
  <c r="Y78" i="13"/>
  <c r="AC78" i="13"/>
  <c r="AE78" i="13"/>
  <c r="AD58" i="13"/>
  <c r="E58" i="13"/>
  <c r="Y69" i="16"/>
  <c r="AC59" i="16"/>
  <c r="E59" i="16"/>
  <c r="AD22" i="6"/>
  <c r="E22" i="6"/>
  <c r="AD51" i="7"/>
  <c r="E51" i="7"/>
  <c r="Y48" i="13"/>
  <c r="AC48" i="13"/>
  <c r="AE48" i="13"/>
  <c r="AA81" i="1"/>
  <c r="Y59" i="13"/>
  <c r="AC94" i="16"/>
  <c r="E94" i="16"/>
  <c r="AC71" i="16"/>
  <c r="E71" i="16"/>
  <c r="Z66" i="16"/>
  <c r="AD48" i="8"/>
  <c r="E48" i="8"/>
  <c r="Z39" i="7"/>
  <c r="AC39" i="7"/>
  <c r="AE39" i="7"/>
  <c r="Z40" i="7"/>
  <c r="AB15" i="8"/>
  <c r="AD8" i="8"/>
  <c r="E11" i="8"/>
  <c r="AB26" i="8"/>
  <c r="AC26" i="8"/>
  <c r="AE26" i="8"/>
  <c r="Y27" i="8"/>
  <c r="AD43" i="8"/>
  <c r="E43" i="8"/>
  <c r="Z48" i="8"/>
  <c r="AC48" i="8"/>
  <c r="AE48" i="8"/>
  <c r="Y54" i="13"/>
  <c r="AC54" i="13"/>
  <c r="AE54" i="13"/>
  <c r="Y29" i="16"/>
  <c r="Z51" i="16"/>
  <c r="AB51" i="16"/>
  <c r="AD51" i="16"/>
  <c r="Z43" i="6"/>
  <c r="AB53" i="6"/>
  <c r="AD19" i="7"/>
  <c r="AD37" i="7"/>
  <c r="E37" i="7"/>
  <c r="AD40" i="7"/>
  <c r="E40" i="7"/>
  <c r="AD27" i="8"/>
  <c r="E27" i="8"/>
  <c r="AD33" i="8"/>
  <c r="E33" i="8"/>
  <c r="Z40" i="13"/>
  <c r="AC40" i="13"/>
  <c r="AE40" i="13"/>
  <c r="AD49" i="13"/>
  <c r="E49" i="13"/>
  <c r="X36" i="16"/>
  <c r="AA52" i="6"/>
  <c r="AD41" i="7"/>
  <c r="E41" i="7"/>
  <c r="AD44" i="7"/>
  <c r="E44" i="7"/>
  <c r="AD10" i="8"/>
  <c r="E10" i="8"/>
  <c r="AA42" i="13"/>
  <c r="AC42" i="13"/>
  <c r="AE42" i="13"/>
  <c r="AD53" i="6"/>
  <c r="E53" i="6"/>
  <c r="Z4" i="8"/>
  <c r="Y21" i="8"/>
  <c r="Z22" i="8"/>
  <c r="AD48" i="13"/>
  <c r="E48" i="13"/>
  <c r="X43" i="16"/>
  <c r="Y31" i="13"/>
  <c r="AC31" i="13"/>
  <c r="AE31" i="13"/>
  <c r="AA51" i="13"/>
  <c r="AD53" i="13"/>
  <c r="E53" i="13"/>
  <c r="AD34" i="13"/>
  <c r="E34" i="13"/>
  <c r="AD40" i="13"/>
  <c r="E40" i="13"/>
  <c r="Y49" i="13"/>
  <c r="AC28" i="16"/>
  <c r="E28" i="16"/>
  <c r="X53" i="16"/>
  <c r="AD53" i="16"/>
  <c r="E27" i="16"/>
  <c r="X44" i="16"/>
  <c r="AB44" i="16"/>
  <c r="AD44" i="16"/>
  <c r="AB11" i="8"/>
  <c r="AC11" i="8"/>
  <c r="AD4" i="8"/>
  <c r="E4" i="8"/>
  <c r="AD16" i="8"/>
  <c r="E16" i="8"/>
  <c r="AA16" i="16"/>
  <c r="X11" i="16"/>
  <c r="AA10" i="16"/>
  <c r="AA9" i="8"/>
  <c r="Z9" i="8"/>
  <c r="AC9" i="8"/>
  <c r="AB9" i="8"/>
  <c r="E15" i="8"/>
  <c r="E8" i="8"/>
  <c r="AB13" i="8"/>
  <c r="Y13" i="8"/>
  <c r="AC13" i="8"/>
  <c r="AA13" i="8"/>
  <c r="E14" i="8"/>
  <c r="AA7" i="8"/>
  <c r="Y7" i="8"/>
  <c r="Y9" i="8"/>
  <c r="E18" i="8"/>
  <c r="AA6" i="8"/>
  <c r="AC82" i="13"/>
  <c r="AE82" i="13"/>
  <c r="AE52" i="7"/>
  <c r="AE17" i="8"/>
  <c r="D17" i="8"/>
  <c r="AC71" i="8"/>
  <c r="AE71" i="8"/>
  <c r="AE15" i="8"/>
  <c r="AC66" i="8"/>
  <c r="AE66" i="8"/>
  <c r="AC30" i="13"/>
  <c r="AE30" i="13"/>
  <c r="AC89" i="8"/>
  <c r="AE89" i="8"/>
  <c r="AE86" i="8"/>
  <c r="AE47" i="7"/>
  <c r="AC40" i="7"/>
  <c r="AE40" i="7"/>
  <c r="AC33" i="7"/>
  <c r="AE33" i="7"/>
  <c r="AC38" i="8"/>
  <c r="AE38" i="8"/>
  <c r="AC85" i="8"/>
  <c r="AE85" i="8"/>
  <c r="AE70" i="8"/>
  <c r="AC91" i="8"/>
  <c r="AE91" i="8"/>
  <c r="AD20" i="1"/>
  <c r="E20" i="1"/>
  <c r="W16" i="1"/>
  <c r="AA25" i="1"/>
  <c r="R8" i="1"/>
  <c r="Z20" i="1"/>
  <c r="AD11" i="1"/>
  <c r="E11" i="1"/>
  <c r="AA23" i="1"/>
  <c r="S30" i="9"/>
  <c r="AA50" i="9"/>
  <c r="AA12" i="15"/>
  <c r="AC15" i="15"/>
  <c r="E15" i="15"/>
  <c r="Z12" i="15"/>
  <c r="AC20" i="15"/>
  <c r="E20" i="15"/>
  <c r="AC28" i="15"/>
  <c r="E28" i="15"/>
  <c r="R15" i="15"/>
  <c r="Z20" i="15"/>
  <c r="Y20" i="15"/>
  <c r="AC39" i="15"/>
  <c r="E39" i="15"/>
  <c r="AC23" i="15"/>
  <c r="E23" i="15"/>
  <c r="AC22" i="15"/>
  <c r="E22" i="15"/>
  <c r="Y28" i="15"/>
  <c r="Y30" i="15"/>
  <c r="Z40" i="15"/>
  <c r="Z23" i="15"/>
  <c r="AA23" i="15"/>
  <c r="Y23" i="15"/>
  <c r="X23" i="15"/>
  <c r="X47" i="15"/>
  <c r="Z28" i="15"/>
  <c r="AC27" i="15"/>
  <c r="E27" i="15"/>
  <c r="X38" i="15"/>
  <c r="Y32" i="15"/>
  <c r="AA29" i="15"/>
  <c r="R22" i="15"/>
  <c r="AA30" i="15"/>
  <c r="Z29" i="15"/>
  <c r="X30" i="15"/>
  <c r="Y50" i="15"/>
  <c r="AA41" i="15"/>
  <c r="AC32" i="15"/>
  <c r="E32" i="15"/>
  <c r="Z30" i="15"/>
  <c r="AC29" i="15"/>
  <c r="E29" i="15"/>
  <c r="Y29" i="15"/>
  <c r="X28" i="15"/>
  <c r="Y51" i="15"/>
  <c r="AC50" i="15"/>
  <c r="E50" i="15"/>
  <c r="Z43" i="15"/>
  <c r="AC33" i="15"/>
  <c r="E33" i="15"/>
  <c r="AC30" i="15"/>
  <c r="E30" i="15"/>
  <c r="X29" i="15"/>
  <c r="AA28" i="15"/>
  <c r="R27" i="15"/>
  <c r="Y46" i="15"/>
  <c r="Z38" i="15"/>
  <c r="AC25" i="15"/>
  <c r="E25" i="15"/>
  <c r="X49" i="15"/>
  <c r="AA49" i="15"/>
  <c r="X46" i="15"/>
  <c r="Z45" i="15"/>
  <c r="AB45" i="15"/>
  <c r="AA45" i="15"/>
  <c r="AC45" i="15"/>
  <c r="E45" i="15"/>
  <c r="Y44" i="15"/>
  <c r="AC44" i="15"/>
  <c r="E44" i="15"/>
  <c r="X41" i="15"/>
  <c r="AC41" i="15"/>
  <c r="E41" i="15"/>
  <c r="AC40" i="15"/>
  <c r="E40" i="15"/>
  <c r="Y34" i="15"/>
  <c r="Z32" i="15"/>
  <c r="Y47" i="15"/>
  <c r="AC47" i="15"/>
  <c r="E47" i="15"/>
  <c r="X44" i="15"/>
  <c r="AC38" i="15"/>
  <c r="E38" i="15"/>
  <c r="AA33" i="15"/>
  <c r="AC49" i="15"/>
  <c r="AA46" i="15"/>
  <c r="AA43" i="15"/>
  <c r="AC43" i="15"/>
  <c r="E43" i="15"/>
  <c r="AC42" i="15"/>
  <c r="E42" i="15"/>
  <c r="AA40" i="15"/>
  <c r="AA34" i="15"/>
  <c r="AC34" i="15"/>
  <c r="E34" i="15"/>
  <c r="R25" i="15"/>
  <c r="Z50" i="15"/>
  <c r="Z48" i="15"/>
  <c r="AA48" i="15"/>
  <c r="AC48" i="15"/>
  <c r="E48" i="15"/>
  <c r="AC46" i="15"/>
  <c r="E46" i="15"/>
  <c r="Y38" i="15"/>
  <c r="X37" i="15"/>
  <c r="AC37" i="15"/>
  <c r="E37" i="15"/>
  <c r="X34" i="15"/>
  <c r="Z33" i="15"/>
  <c r="Z35" i="15"/>
  <c r="AA35" i="15"/>
  <c r="Y35" i="15"/>
  <c r="X35" i="15"/>
  <c r="AA36" i="15"/>
  <c r="Z36" i="15"/>
  <c r="Z39" i="15"/>
  <c r="AA39" i="15"/>
  <c r="Y39" i="15"/>
  <c r="X39" i="15"/>
  <c r="X50" i="15"/>
  <c r="Z49" i="15"/>
  <c r="Y48" i="15"/>
  <c r="AA47" i="15"/>
  <c r="Z46" i="15"/>
  <c r="Y45" i="15"/>
  <c r="AA44" i="15"/>
  <c r="Y43" i="15"/>
  <c r="Z41" i="15"/>
  <c r="Y40" i="15"/>
  <c r="AA38" i="15"/>
  <c r="Z37" i="15"/>
  <c r="AC36" i="15"/>
  <c r="E36" i="15"/>
  <c r="Y36" i="15"/>
  <c r="Z34" i="15"/>
  <c r="Y33" i="15"/>
  <c r="X32" i="15"/>
  <c r="AA50" i="15"/>
  <c r="Y49" i="15"/>
  <c r="X48" i="15"/>
  <c r="Z47" i="15"/>
  <c r="X45" i="15"/>
  <c r="Z44" i="15"/>
  <c r="X43" i="15"/>
  <c r="R42" i="15"/>
  <c r="Y41" i="15"/>
  <c r="X40" i="15"/>
  <c r="X36" i="15"/>
  <c r="AB36" i="15"/>
  <c r="X33" i="15"/>
  <c r="AA32" i="15"/>
  <c r="AC35" i="15"/>
  <c r="E35" i="15"/>
  <c r="Y62" i="15"/>
  <c r="AA86" i="15"/>
  <c r="Y69" i="15"/>
  <c r="AC69" i="15"/>
  <c r="E69" i="15"/>
  <c r="AC67" i="15"/>
  <c r="E67" i="15"/>
  <c r="Z52" i="15"/>
  <c r="AC51" i="15"/>
  <c r="E51" i="15"/>
  <c r="AA51" i="15"/>
  <c r="Y79" i="15"/>
  <c r="Z59" i="15"/>
  <c r="Y58" i="15"/>
  <c r="AC56" i="15"/>
  <c r="E56" i="15"/>
  <c r="X54" i="15"/>
  <c r="Y91" i="15"/>
  <c r="AA80" i="15"/>
  <c r="X51" i="15"/>
  <c r="Z69" i="15"/>
  <c r="Z92" i="15"/>
  <c r="X91" i="15"/>
  <c r="Z89" i="15"/>
  <c r="AC89" i="15"/>
  <c r="E89" i="15"/>
  <c r="Z87" i="15"/>
  <c r="AC87" i="15"/>
  <c r="E87" i="15"/>
  <c r="Z86" i="15"/>
  <c r="AB86" i="15"/>
  <c r="X70" i="15"/>
  <c r="AC70" i="15"/>
  <c r="E70" i="15"/>
  <c r="X69" i="15"/>
  <c r="AA68" i="15"/>
  <c r="X63" i="15"/>
  <c r="AC63" i="15"/>
  <c r="E63" i="15"/>
  <c r="AA62" i="15"/>
  <c r="AC62" i="15"/>
  <c r="E62" i="15"/>
  <c r="X61" i="15"/>
  <c r="X60" i="15"/>
  <c r="AC60" i="15"/>
  <c r="E60" i="15"/>
  <c r="AA59" i="15"/>
  <c r="AC59" i="15"/>
  <c r="E59" i="15"/>
  <c r="X58" i="15"/>
  <c r="AB58" i="15"/>
  <c r="AD58" i="15"/>
  <c r="X55" i="15"/>
  <c r="AC55" i="15"/>
  <c r="E55" i="15"/>
  <c r="Z54" i="15"/>
  <c r="AC54" i="15"/>
  <c r="E54" i="15"/>
  <c r="Y53" i="15"/>
  <c r="AC53" i="15"/>
  <c r="E53" i="15"/>
  <c r="Y80" i="15"/>
  <c r="AC80" i="15"/>
  <c r="E80" i="15"/>
  <c r="AA79" i="15"/>
  <c r="AA78" i="15"/>
  <c r="AC78" i="15"/>
  <c r="E78" i="15"/>
  <c r="AC76" i="15"/>
  <c r="E76" i="15"/>
  <c r="E75" i="15"/>
  <c r="AC84" i="15"/>
  <c r="E84" i="15"/>
  <c r="Y83" i="15"/>
  <c r="Y82" i="15"/>
  <c r="Z51" i="15"/>
  <c r="Y70" i="15"/>
  <c r="Z53" i="15"/>
  <c r="Z79" i="15"/>
  <c r="X59" i="15"/>
  <c r="Z83" i="15"/>
  <c r="Y89" i="15"/>
  <c r="AB89" i="15"/>
  <c r="AA61" i="15"/>
  <c r="AC82" i="15"/>
  <c r="E82" i="15"/>
  <c r="X26" i="15"/>
  <c r="AC81" i="15"/>
  <c r="E81" i="15"/>
  <c r="AA83" i="15"/>
  <c r="AA63" i="15"/>
  <c r="Z70" i="15"/>
  <c r="X89" i="15"/>
  <c r="X68" i="15"/>
  <c r="Y92" i="15"/>
  <c r="Y63" i="15"/>
  <c r="X92" i="15"/>
  <c r="AC91" i="15"/>
  <c r="E91" i="15"/>
  <c r="X88" i="15"/>
  <c r="AA84" i="15"/>
  <c r="X83" i="15"/>
  <c r="AC68" i="15"/>
  <c r="E68" i="15"/>
  <c r="AC64" i="15"/>
  <c r="E64" i="15"/>
  <c r="AC52" i="15"/>
  <c r="E52" i="15"/>
  <c r="AC10" i="15"/>
  <c r="E10" i="15"/>
  <c r="X79" i="15"/>
  <c r="AA69" i="15"/>
  <c r="AC61" i="15"/>
  <c r="E61" i="15"/>
  <c r="AA60" i="15"/>
  <c r="AA91" i="15"/>
  <c r="X82" i="15"/>
  <c r="AA72" i="15"/>
  <c r="X72" i="15"/>
  <c r="Y67" i="15"/>
  <c r="AB67" i="15"/>
  <c r="X67" i="15"/>
  <c r="AA67" i="15"/>
  <c r="AC9" i="15"/>
  <c r="E9" i="15"/>
  <c r="W9" i="15"/>
  <c r="AC8" i="15"/>
  <c r="E8" i="15"/>
  <c r="Z67" i="15"/>
  <c r="Z72" i="15"/>
  <c r="AB72" i="15"/>
  <c r="AA88" i="15"/>
  <c r="AC88" i="15"/>
  <c r="E88" i="15"/>
  <c r="X86" i="15"/>
  <c r="Y86" i="15"/>
  <c r="Z78" i="15"/>
  <c r="Y78" i="15"/>
  <c r="X78" i="15"/>
  <c r="AC73" i="15"/>
  <c r="E73" i="15"/>
  <c r="X62" i="15"/>
  <c r="Z62" i="15"/>
  <c r="Z61" i="15"/>
  <c r="AA52" i="15"/>
  <c r="X52" i="15"/>
  <c r="Y52" i="15"/>
  <c r="AC5" i="15"/>
  <c r="E5" i="15"/>
  <c r="AC92" i="15"/>
  <c r="E92" i="15"/>
  <c r="Z66" i="15"/>
  <c r="Y66" i="15"/>
  <c r="AC26" i="15"/>
  <c r="E26" i="15"/>
  <c r="Z91" i="15"/>
  <c r="AA66" i="15"/>
  <c r="AC90" i="15"/>
  <c r="E90" i="15"/>
  <c r="AA89" i="15"/>
  <c r="Y88" i="15"/>
  <c r="AC79" i="15"/>
  <c r="E79" i="15"/>
  <c r="Z68" i="15"/>
  <c r="Y68" i="15"/>
  <c r="Y61" i="15"/>
  <c r="AA54" i="15"/>
  <c r="X53" i="15"/>
  <c r="AA53" i="15"/>
  <c r="W17" i="15"/>
  <c r="Y17" i="15"/>
  <c r="AB17" i="15"/>
  <c r="AD17" i="15"/>
  <c r="AC17" i="15"/>
  <c r="E17" i="15"/>
  <c r="Y72" i="15"/>
  <c r="X66" i="15"/>
  <c r="Y87" i="15"/>
  <c r="X87" i="15"/>
  <c r="AA87" i="15"/>
  <c r="X80" i="15"/>
  <c r="Z80" i="15"/>
  <c r="AB80" i="15"/>
  <c r="AD80" i="15"/>
  <c r="AA70" i="15"/>
  <c r="Z63" i="15"/>
  <c r="Y60" i="15"/>
  <c r="Z60" i="15"/>
  <c r="Y59" i="15"/>
  <c r="Z58" i="15"/>
  <c r="AA58" i="15"/>
  <c r="Z55" i="15"/>
  <c r="AB55" i="15"/>
  <c r="AD55" i="15"/>
  <c r="AA55" i="15"/>
  <c r="Y55" i="15"/>
  <c r="Y54" i="15"/>
  <c r="AA92" i="15"/>
  <c r="Z88" i="15"/>
  <c r="AC11" i="15"/>
  <c r="E11" i="15"/>
  <c r="AA4" i="15"/>
  <c r="Z26" i="15"/>
  <c r="AB26" i="15"/>
  <c r="D26" i="15"/>
  <c r="AC24" i="15"/>
  <c r="E24" i="15"/>
  <c r="AC21" i="15"/>
  <c r="E21" i="15"/>
  <c r="W24" i="15"/>
  <c r="Z24" i="15"/>
  <c r="Z4" i="15"/>
  <c r="AC29" i="14"/>
  <c r="E29" i="14"/>
  <c r="X26" i="14"/>
  <c r="AC20" i="14"/>
  <c r="E20" i="14"/>
  <c r="Y16" i="14"/>
  <c r="E16" i="14"/>
  <c r="AA61" i="14"/>
  <c r="Y35" i="14"/>
  <c r="Y37" i="14"/>
  <c r="Y38" i="14"/>
  <c r="AC39" i="14"/>
  <c r="E39" i="14"/>
  <c r="X40" i="14"/>
  <c r="X44" i="14"/>
  <c r="Y45" i="14"/>
  <c r="X46" i="14"/>
  <c r="Z47" i="14"/>
  <c r="Z48" i="14"/>
  <c r="Z51" i="14"/>
  <c r="Y52" i="14"/>
  <c r="Y31" i="14"/>
  <c r="AB31" i="14"/>
  <c r="Y27" i="14"/>
  <c r="AC22" i="14"/>
  <c r="E22" i="14"/>
  <c r="AC31" i="14"/>
  <c r="E31" i="14"/>
  <c r="Z17" i="14"/>
  <c r="Y17" i="14"/>
  <c r="AA24" i="14"/>
  <c r="Z24" i="14"/>
  <c r="AA16" i="14"/>
  <c r="AB16" i="14"/>
  <c r="X29" i="14"/>
  <c r="AA27" i="14"/>
  <c r="Y26" i="14"/>
  <c r="AC24" i="14"/>
  <c r="E24" i="14"/>
  <c r="X17" i="14"/>
  <c r="X81" i="14"/>
  <c r="AA69" i="14"/>
  <c r="X66" i="14"/>
  <c r="AA31" i="14"/>
  <c r="Z30" i="14"/>
  <c r="X30" i="14"/>
  <c r="AC30" i="14"/>
  <c r="E30" i="14"/>
  <c r="AA28" i="14"/>
  <c r="AC19" i="14"/>
  <c r="E19" i="14"/>
  <c r="Z16" i="14"/>
  <c r="AC28" i="14"/>
  <c r="E28" i="14"/>
  <c r="Z27" i="14"/>
  <c r="AB27" i="14"/>
  <c r="Z26" i="14"/>
  <c r="AC26" i="14"/>
  <c r="E26" i="14"/>
  <c r="X25" i="14"/>
  <c r="AA25" i="14"/>
  <c r="X21" i="14"/>
  <c r="AA21" i="14"/>
  <c r="AA20" i="14"/>
  <c r="X37" i="14"/>
  <c r="AB37" i="14"/>
  <c r="AD37" i="14"/>
  <c r="AA37" i="14"/>
  <c r="Y60" i="14"/>
  <c r="AA60" i="14"/>
  <c r="Z60" i="14"/>
  <c r="Y57" i="14"/>
  <c r="Z56" i="14"/>
  <c r="AC33" i="14"/>
  <c r="E33" i="14"/>
  <c r="R33" i="14"/>
  <c r="Z31" i="14"/>
  <c r="Y30" i="14"/>
  <c r="Z20" i="14"/>
  <c r="Y20" i="14"/>
  <c r="Y79" i="14"/>
  <c r="T32" i="14"/>
  <c r="Y32" i="14"/>
  <c r="AA32" i="14"/>
  <c r="AC32" i="14"/>
  <c r="E32" i="14"/>
  <c r="AC55" i="14"/>
  <c r="E55" i="14"/>
  <c r="AA35" i="14"/>
  <c r="AC35" i="14"/>
  <c r="E35" i="14"/>
  <c r="AC36" i="14"/>
  <c r="E36" i="14"/>
  <c r="Y36" i="14"/>
  <c r="X38" i="14"/>
  <c r="X39" i="14"/>
  <c r="Y40" i="14"/>
  <c r="AA41" i="14"/>
  <c r="AA42" i="14"/>
  <c r="AC43" i="14"/>
  <c r="E43" i="14"/>
  <c r="X43" i="14"/>
  <c r="AB43" i="14"/>
  <c r="AD43" i="14"/>
  <c r="AA45" i="14"/>
  <c r="Z46" i="14"/>
  <c r="AC47" i="14"/>
  <c r="E47" i="14"/>
  <c r="AA47" i="14"/>
  <c r="AA48" i="14"/>
  <c r="X49" i="14"/>
  <c r="AC50" i="14"/>
  <c r="E50" i="14"/>
  <c r="Y50" i="14"/>
  <c r="AC52" i="14"/>
  <c r="E52" i="14"/>
  <c r="X31" i="14"/>
  <c r="AA30" i="14"/>
  <c r="AB30" i="14"/>
  <c r="Z29" i="14"/>
  <c r="Y28" i="14"/>
  <c r="X27" i="14"/>
  <c r="AA26" i="14"/>
  <c r="Z25" i="14"/>
  <c r="Y24" i="14"/>
  <c r="Z21" i="14"/>
  <c r="X20" i="14"/>
  <c r="AB20" i="14"/>
  <c r="X77" i="14"/>
  <c r="AC75" i="14"/>
  <c r="E75" i="14"/>
  <c r="AC66" i="14"/>
  <c r="E66" i="14"/>
  <c r="Z65" i="14"/>
  <c r="X64" i="14"/>
  <c r="AC64" i="14"/>
  <c r="E64" i="14"/>
  <c r="Y63" i="14"/>
  <c r="AC63" i="14"/>
  <c r="E63" i="14"/>
  <c r="AC62" i="14"/>
  <c r="E62" i="14"/>
  <c r="AC61" i="14"/>
  <c r="E61" i="14"/>
  <c r="X59" i="14"/>
  <c r="AA57" i="14"/>
  <c r="X55" i="14"/>
  <c r="X54" i="14"/>
  <c r="AA53" i="14"/>
  <c r="Z36" i="14"/>
  <c r="AC37" i="14"/>
  <c r="E37" i="14"/>
  <c r="Z38" i="14"/>
  <c r="AA40" i="14"/>
  <c r="Y42" i="14"/>
  <c r="X48" i="14"/>
  <c r="AC49" i="14"/>
  <c r="E49" i="14"/>
  <c r="Y29" i="14"/>
  <c r="X28" i="14"/>
  <c r="AC25" i="14"/>
  <c r="E25" i="14"/>
  <c r="Y25" i="14"/>
  <c r="X24" i="14"/>
  <c r="AB24" i="14"/>
  <c r="D24" i="14"/>
  <c r="R22" i="14"/>
  <c r="AC21" i="14"/>
  <c r="E21" i="14"/>
  <c r="Y21" i="14"/>
  <c r="R19" i="14"/>
  <c r="Y87" i="14"/>
  <c r="Y84" i="14"/>
  <c r="AB84" i="14"/>
  <c r="AD84" i="14"/>
  <c r="AC84" i="14"/>
  <c r="E84" i="14"/>
  <c r="AA83" i="14"/>
  <c r="AA81" i="14"/>
  <c r="AA80" i="14"/>
  <c r="Z77" i="14"/>
  <c r="Y67" i="14"/>
  <c r="X60" i="14"/>
  <c r="AB60" i="14"/>
  <c r="AD60" i="14"/>
  <c r="X57" i="14"/>
  <c r="Y56" i="14"/>
  <c r="AC67" i="14"/>
  <c r="E67" i="14"/>
  <c r="AA66" i="14"/>
  <c r="X62" i="14"/>
  <c r="X61" i="14"/>
  <c r="AB61" i="14"/>
  <c r="AD61" i="14"/>
  <c r="Z63" i="14"/>
  <c r="AB63" i="14"/>
  <c r="AD63" i="14"/>
  <c r="AA46" i="14"/>
  <c r="Z64" i="14"/>
  <c r="Y49" i="14"/>
  <c r="AA56" i="14"/>
  <c r="Z57" i="14"/>
  <c r="X45" i="14"/>
  <c r="Y39" i="14"/>
  <c r="AB39" i="14"/>
  <c r="AD39" i="14"/>
  <c r="Y80" i="14"/>
  <c r="AB80" i="14"/>
  <c r="AD80" i="14"/>
  <c r="Z50" i="14"/>
  <c r="Z55" i="14"/>
  <c r="AA71" i="14"/>
  <c r="Z70" i="14"/>
  <c r="AC70" i="14"/>
  <c r="E70" i="14"/>
  <c r="Z69" i="14"/>
  <c r="X67" i="14"/>
  <c r="AB67" i="14"/>
  <c r="AD67" i="14"/>
  <c r="AC56" i="14"/>
  <c r="E56" i="14"/>
  <c r="Y55" i="14"/>
  <c r="Y54" i="14"/>
  <c r="AC54" i="14"/>
  <c r="E54" i="14"/>
  <c r="AC53" i="14"/>
  <c r="E53" i="14"/>
  <c r="AA38" i="14"/>
  <c r="AC59" i="14"/>
  <c r="E59" i="14"/>
  <c r="Z53" i="14"/>
  <c r="AA50" i="14"/>
  <c r="AA55" i="14"/>
  <c r="Y94" i="14"/>
  <c r="X93" i="14"/>
  <c r="AB93" i="14"/>
  <c r="AD93" i="14"/>
  <c r="X92" i="14"/>
  <c r="AC92" i="14"/>
  <c r="E92" i="14"/>
  <c r="Z91" i="14"/>
  <c r="AC88" i="14"/>
  <c r="E88" i="14"/>
  <c r="Z87" i="14"/>
  <c r="X84" i="14"/>
  <c r="Z83" i="14"/>
  <c r="AA82" i="14"/>
  <c r="Y81" i="14"/>
  <c r="AC81" i="14"/>
  <c r="E81" i="14"/>
  <c r="Z80" i="14"/>
  <c r="AA79" i="14"/>
  <c r="AC79" i="14"/>
  <c r="E79" i="14"/>
  <c r="X78" i="14"/>
  <c r="Y77" i="14"/>
  <c r="AC68" i="14"/>
  <c r="E68" i="14"/>
  <c r="X58" i="14"/>
  <c r="AC40" i="14"/>
  <c r="E40" i="14"/>
  <c r="Z45" i="14"/>
  <c r="X82" i="14"/>
  <c r="AB82" i="14"/>
  <c r="AD82" i="14"/>
  <c r="AA78" i="14"/>
  <c r="X80" i="14"/>
  <c r="X65" i="14"/>
  <c r="AC93" i="14"/>
  <c r="E93" i="14"/>
  <c r="AC83" i="14"/>
  <c r="E83" i="14"/>
  <c r="X69" i="14"/>
  <c r="Z58" i="14"/>
  <c r="AB58" i="14"/>
  <c r="AC57" i="14"/>
  <c r="E57" i="14"/>
  <c r="X47" i="14"/>
  <c r="AC48" i="14"/>
  <c r="E48" i="14"/>
  <c r="AA51" i="14"/>
  <c r="AA87" i="14"/>
  <c r="Y71" i="14"/>
  <c r="X71" i="14"/>
  <c r="X91" i="14"/>
  <c r="AB91" i="14"/>
  <c r="AD91" i="14"/>
  <c r="Y62" i="14"/>
  <c r="AA77" i="14"/>
  <c r="X94" i="14"/>
  <c r="AA94" i="14"/>
  <c r="Y93" i="14"/>
  <c r="AC71" i="14"/>
  <c r="E71" i="14"/>
  <c r="Z37" i="14"/>
  <c r="Z42" i="14"/>
  <c r="AC44" i="14"/>
  <c r="E44" i="14"/>
  <c r="AC45" i="14"/>
  <c r="E45" i="14"/>
  <c r="AC51" i="14"/>
  <c r="E51" i="14"/>
  <c r="X83" i="14"/>
  <c r="Y92" i="14"/>
  <c r="AC91" i="14"/>
  <c r="E91" i="14"/>
  <c r="AA90" i="14"/>
  <c r="AC85" i="14"/>
  <c r="E85" i="14"/>
  <c r="AA84" i="14"/>
  <c r="AC77" i="14"/>
  <c r="E77" i="14"/>
  <c r="AC72" i="14"/>
  <c r="E72" i="14"/>
  <c r="Z71" i="14"/>
  <c r="Y69" i="14"/>
  <c r="AA63" i="14"/>
  <c r="AC14" i="14"/>
  <c r="E14" i="14"/>
  <c r="Z34" i="14"/>
  <c r="Z40" i="14"/>
  <c r="AB40" i="14"/>
  <c r="AD40" i="14"/>
  <c r="AC41" i="14"/>
  <c r="E41" i="14"/>
  <c r="AC42" i="14"/>
  <c r="E42" i="14"/>
  <c r="Y46" i="14"/>
  <c r="Y47" i="14"/>
  <c r="X50" i="14"/>
  <c r="AB50" i="14"/>
  <c r="AD50" i="14"/>
  <c r="AC76" i="14"/>
  <c r="E76" i="14"/>
  <c r="AA68" i="14"/>
  <c r="AB68" i="14"/>
  <c r="AD68" i="14"/>
  <c r="AC58" i="14"/>
  <c r="E58" i="14"/>
  <c r="Y90" i="14"/>
  <c r="AA62" i="14"/>
  <c r="Z92" i="14"/>
  <c r="AA58" i="14"/>
  <c r="Z62" i="14"/>
  <c r="Z94" i="14"/>
  <c r="AB94" i="14"/>
  <c r="AD94" i="14"/>
  <c r="AC94" i="14"/>
  <c r="E94" i="14"/>
  <c r="Z93" i="14"/>
  <c r="AA93" i="14"/>
  <c r="AA92" i="14"/>
  <c r="Z82" i="14"/>
  <c r="Y82" i="14"/>
  <c r="AC82" i="14"/>
  <c r="E82" i="14"/>
  <c r="Z81" i="14"/>
  <c r="X79" i="14"/>
  <c r="Z79" i="14"/>
  <c r="Y78" i="14"/>
  <c r="Z78" i="14"/>
  <c r="AC78" i="14"/>
  <c r="E78" i="14"/>
  <c r="X70" i="14"/>
  <c r="Y70" i="14"/>
  <c r="AC60" i="14"/>
  <c r="E60" i="14"/>
  <c r="AA59" i="14"/>
  <c r="Y59" i="14"/>
  <c r="Z59" i="14"/>
  <c r="X35" i="14"/>
  <c r="Z35" i="14"/>
  <c r="X36" i="14"/>
  <c r="AA36" i="14"/>
  <c r="Y43" i="14"/>
  <c r="AA43" i="14"/>
  <c r="Z43" i="14"/>
  <c r="Z44" i="14"/>
  <c r="AA44" i="14"/>
  <c r="Y44" i="14"/>
  <c r="Y48" i="14"/>
  <c r="Y58" i="14"/>
  <c r="AA70" i="14"/>
  <c r="AA64" i="14"/>
  <c r="Y64" i="14"/>
  <c r="Z61" i="14"/>
  <c r="Y61" i="14"/>
  <c r="Z39" i="14"/>
  <c r="AA39" i="14"/>
  <c r="Y41" i="14"/>
  <c r="Z41" i="14"/>
  <c r="X41" i="14"/>
  <c r="X42" i="14"/>
  <c r="AA49" i="14"/>
  <c r="Z49" i="14"/>
  <c r="AC69" i="14"/>
  <c r="E69" i="14"/>
  <c r="Z68" i="14"/>
  <c r="X68" i="14"/>
  <c r="X51" i="14"/>
  <c r="Y51" i="14"/>
  <c r="AA52" i="14"/>
  <c r="X52" i="14"/>
  <c r="Z52" i="14"/>
  <c r="X63" i="14"/>
  <c r="Y68" i="14"/>
  <c r="AA91" i="14"/>
  <c r="Y91" i="14"/>
  <c r="X90" i="14"/>
  <c r="Z90" i="14"/>
  <c r="AC89" i="14"/>
  <c r="E89" i="14"/>
  <c r="Y83" i="14"/>
  <c r="Y74" i="14"/>
  <c r="Z74" i="14"/>
  <c r="AC73" i="14"/>
  <c r="E73" i="14"/>
  <c r="Z67" i="14"/>
  <c r="AA67" i="14"/>
  <c r="Z66" i="14"/>
  <c r="Y66" i="14"/>
  <c r="AB66" i="14"/>
  <c r="AD66" i="14"/>
  <c r="AA65" i="14"/>
  <c r="Y65" i="14"/>
  <c r="AC65" i="14"/>
  <c r="E65" i="14"/>
  <c r="AA54" i="14"/>
  <c r="Z54" i="14"/>
  <c r="X53" i="14"/>
  <c r="AC38" i="14"/>
  <c r="E38" i="14"/>
  <c r="AC46" i="14"/>
  <c r="E46" i="14"/>
  <c r="Y76" i="14"/>
  <c r="AC6" i="14"/>
  <c r="E6" i="14"/>
  <c r="AC34" i="14"/>
  <c r="E34" i="14"/>
  <c r="AA34" i="14"/>
  <c r="X34" i="14"/>
  <c r="Y34" i="14"/>
  <c r="Y9" i="14"/>
  <c r="AC9" i="14"/>
  <c r="E9" i="14"/>
  <c r="AA12" i="14"/>
  <c r="Z12" i="14"/>
  <c r="AC7" i="14"/>
  <c r="E7" i="14"/>
  <c r="AC13" i="14"/>
  <c r="E13" i="14"/>
  <c r="Y15" i="14"/>
  <c r="AC12" i="14"/>
  <c r="E12" i="14"/>
  <c r="AA13" i="14"/>
  <c r="Y14" i="14"/>
  <c r="Z15" i="14"/>
  <c r="AA15" i="16"/>
  <c r="Y15" i="16"/>
  <c r="X15" i="16"/>
  <c r="Z24" i="16"/>
  <c r="AA24" i="16"/>
  <c r="Y24" i="16"/>
  <c r="X24" i="16"/>
  <c r="Z20" i="16"/>
  <c r="Y20" i="16"/>
  <c r="X20" i="16"/>
  <c r="AA20" i="16"/>
  <c r="X18" i="16"/>
  <c r="Y22" i="16"/>
  <c r="AA22" i="16"/>
  <c r="Z22" i="16"/>
  <c r="X22" i="16"/>
  <c r="Y12" i="16"/>
  <c r="AB12" i="16"/>
  <c r="AD12" i="16"/>
  <c r="Z12" i="16"/>
  <c r="AA12" i="16"/>
  <c r="AA21" i="16"/>
  <c r="Y18" i="16"/>
  <c r="Y10" i="16"/>
  <c r="X16" i="16"/>
  <c r="Z23" i="16"/>
  <c r="Z25" i="16"/>
  <c r="Y9" i="16"/>
  <c r="Y5" i="16"/>
  <c r="X6" i="16"/>
  <c r="AA17" i="16"/>
  <c r="AB17" i="16"/>
  <c r="Y8" i="16"/>
  <c r="Z26" i="16"/>
  <c r="X21" i="16"/>
  <c r="Y21" i="16"/>
  <c r="X17" i="16"/>
  <c r="AA18" i="16"/>
  <c r="Z10" i="16"/>
  <c r="Y11" i="16"/>
  <c r="X14" i="16"/>
  <c r="X9" i="16"/>
  <c r="Z6" i="16"/>
  <c r="Z8" i="16"/>
  <c r="Y26" i="16"/>
  <c r="X26" i="16"/>
  <c r="Y25" i="16"/>
  <c r="Y23" i="16"/>
  <c r="AB23" i="16"/>
  <c r="AC15" i="16"/>
  <c r="E15" i="16"/>
  <c r="AA5" i="16"/>
  <c r="Y17" i="16"/>
  <c r="AA25" i="16"/>
  <c r="Z13" i="16"/>
  <c r="X4" i="16"/>
  <c r="Z4" i="16"/>
  <c r="AA4" i="16"/>
  <c r="Y4" i="16"/>
  <c r="AB4" i="16"/>
  <c r="AA29" i="13"/>
  <c r="AD15" i="13"/>
  <c r="E15" i="13"/>
  <c r="AB29" i="13"/>
  <c r="AD27" i="13"/>
  <c r="E27" i="13"/>
  <c r="AD14" i="13"/>
  <c r="E14" i="13"/>
  <c r="AD10" i="13"/>
  <c r="E10" i="13"/>
  <c r="AA15" i="13"/>
  <c r="AD16" i="13"/>
  <c r="E16" i="13"/>
  <c r="AD28" i="13"/>
  <c r="E28" i="13"/>
  <c r="AD25" i="13"/>
  <c r="E25" i="13"/>
  <c r="AA27" i="13"/>
  <c r="AD20" i="13"/>
  <c r="E20" i="13"/>
  <c r="AC16" i="13"/>
  <c r="AB17" i="13"/>
  <c r="Z24" i="13"/>
  <c r="AD24" i="13"/>
  <c r="E24" i="13"/>
  <c r="AD26" i="13"/>
  <c r="E26" i="13"/>
  <c r="AA12" i="13"/>
  <c r="AD12" i="13"/>
  <c r="E12" i="13"/>
  <c r="Z15" i="13"/>
  <c r="Z9" i="13"/>
  <c r="AD9" i="13"/>
  <c r="E9" i="13"/>
  <c r="Z14" i="13"/>
  <c r="W20" i="13"/>
  <c r="AB21" i="7"/>
  <c r="AD17" i="7"/>
  <c r="AA24" i="7"/>
  <c r="AA27" i="7"/>
  <c r="AD5" i="7"/>
  <c r="E5" i="7"/>
  <c r="Y27" i="7"/>
  <c r="AB25" i="7"/>
  <c r="AD24" i="7"/>
  <c r="E24" i="7"/>
  <c r="AD25" i="7"/>
  <c r="E25" i="7"/>
  <c r="AA26" i="7"/>
  <c r="AA22" i="7"/>
  <c r="Y22" i="7"/>
  <c r="AD8" i="7"/>
  <c r="E8" i="7"/>
  <c r="AB26" i="7"/>
  <c r="Y8" i="7"/>
  <c r="AC8" i="7"/>
  <c r="AD16" i="7"/>
  <c r="AD18" i="7"/>
  <c r="AD22" i="7"/>
  <c r="AD6" i="7"/>
  <c r="E6" i="7"/>
  <c r="AD12" i="7"/>
  <c r="Z24" i="7"/>
  <c r="Y24" i="7"/>
  <c r="Z26" i="7"/>
  <c r="Y26" i="7"/>
  <c r="Z27" i="7"/>
  <c r="AD21" i="7"/>
  <c r="AD23" i="7"/>
  <c r="AA21" i="7"/>
  <c r="Z25" i="7"/>
  <c r="Z11" i="7"/>
  <c r="AD15" i="7"/>
  <c r="AB15" i="7"/>
  <c r="AD9" i="7"/>
  <c r="E9" i="7"/>
  <c r="AB9" i="7"/>
  <c r="Z9" i="7"/>
  <c r="Y16" i="7"/>
  <c r="AA16" i="7"/>
  <c r="AB16" i="7"/>
  <c r="Z16" i="7"/>
  <c r="AB8" i="7"/>
  <c r="Z7" i="7"/>
  <c r="AA7" i="7"/>
  <c r="Y19" i="7"/>
  <c r="AA19" i="7"/>
  <c r="AB19" i="7"/>
  <c r="Z19" i="7"/>
  <c r="Y5" i="7"/>
  <c r="AD4" i="7"/>
  <c r="E4" i="7"/>
  <c r="Z4" i="7"/>
  <c r="AB47" i="6"/>
  <c r="AA47" i="6"/>
  <c r="Y13" i="6"/>
  <c r="Z13" i="6"/>
  <c r="AA13" i="6"/>
  <c r="Y48" i="6"/>
  <c r="Y61" i="6"/>
  <c r="Y31" i="6"/>
  <c r="Z47" i="6"/>
  <c r="AA48" i="6"/>
  <c r="Z97" i="6"/>
  <c r="AC97" i="6"/>
  <c r="AE97" i="6"/>
  <c r="Y97" i="6"/>
  <c r="AA24" i="6"/>
  <c r="AC24" i="6"/>
  <c r="Y24" i="6"/>
  <c r="AE24" i="6"/>
  <c r="AB26" i="6"/>
  <c r="Z26" i="6"/>
  <c r="Z96" i="6"/>
  <c r="Y96" i="6"/>
  <c r="Z94" i="6"/>
  <c r="Z89" i="6"/>
  <c r="AB89" i="6"/>
  <c r="AA62" i="6"/>
  <c r="AC62" i="6"/>
  <c r="AE62" i="6"/>
  <c r="Y62" i="6"/>
  <c r="AA59" i="6"/>
  <c r="AA96" i="6"/>
  <c r="Y89" i="6"/>
  <c r="AC89" i="6"/>
  <c r="AE89" i="6"/>
  <c r="AB96" i="6"/>
  <c r="AA79" i="6"/>
  <c r="AA78" i="6"/>
  <c r="Z78" i="6"/>
  <c r="AC78" i="6"/>
  <c r="AE78" i="6"/>
  <c r="Y77" i="6"/>
  <c r="AA76" i="6"/>
  <c r="AB76" i="6"/>
  <c r="Z76" i="6"/>
  <c r="AA71" i="6"/>
  <c r="AC71" i="6"/>
  <c r="AE71" i="6"/>
  <c r="AB66" i="6"/>
  <c r="AB15" i="6"/>
  <c r="AA15" i="6"/>
  <c r="Z19" i="6"/>
  <c r="Y19" i="6"/>
  <c r="AB19" i="6"/>
  <c r="AA46" i="6"/>
  <c r="AB46" i="6"/>
  <c r="AB54" i="6"/>
  <c r="AA54" i="6"/>
  <c r="Y54" i="6"/>
  <c r="AB33" i="6"/>
  <c r="Z33" i="6"/>
  <c r="AA51" i="6"/>
  <c r="Z51" i="6"/>
  <c r="AC51" i="6"/>
  <c r="AE51" i="6"/>
  <c r="AC77" i="6"/>
  <c r="AE77" i="6"/>
  <c r="AC30" i="6"/>
  <c r="AE30" i="6"/>
  <c r="Z62" i="6"/>
  <c r="Y47" i="6"/>
  <c r="AD89" i="6"/>
  <c r="E89" i="6"/>
  <c r="AA88" i="6"/>
  <c r="Z88" i="6"/>
  <c r="AA86" i="6"/>
  <c r="Z86" i="6"/>
  <c r="AB82" i="6"/>
  <c r="AC82" i="6"/>
  <c r="AE82" i="6"/>
  <c r="Z57" i="6"/>
  <c r="Y56" i="6"/>
  <c r="Z56" i="6"/>
  <c r="AB56" i="6"/>
  <c r="Z35" i="6"/>
  <c r="AA35" i="6"/>
  <c r="Y35" i="6"/>
  <c r="Z36" i="6"/>
  <c r="AA36" i="6"/>
  <c r="AA40" i="6"/>
  <c r="AB40" i="6"/>
  <c r="Z41" i="6"/>
  <c r="AB41" i="6"/>
  <c r="AA41" i="6"/>
  <c r="AA44" i="6"/>
  <c r="Y44" i="6"/>
  <c r="AC44" i="6"/>
  <c r="AE44" i="6"/>
  <c r="Z44" i="6"/>
  <c r="AB44" i="6"/>
  <c r="AD47" i="6"/>
  <c r="E47" i="6"/>
  <c r="AA53" i="6"/>
  <c r="AC53" i="6"/>
  <c r="AE53" i="6"/>
  <c r="Z53" i="6"/>
  <c r="AB13" i="6"/>
  <c r="R10" i="6"/>
  <c r="AD64" i="6"/>
  <c r="E64" i="6"/>
  <c r="AD16" i="6"/>
  <c r="E16" i="6"/>
  <c r="AD17" i="6"/>
  <c r="E17" i="6"/>
  <c r="Z17" i="6"/>
  <c r="AC17" i="6"/>
  <c r="AE17" i="6"/>
  <c r="AD18" i="6"/>
  <c r="E18" i="6"/>
  <c r="AA19" i="6"/>
  <c r="AD21" i="6"/>
  <c r="E21" i="6"/>
  <c r="Y22" i="6"/>
  <c r="AC22" i="6"/>
  <c r="AE22" i="6"/>
  <c r="Z23" i="6"/>
  <c r="AB34" i="6"/>
  <c r="AD36" i="6"/>
  <c r="E36" i="6"/>
  <c r="AD46" i="6"/>
  <c r="E46" i="6"/>
  <c r="AB48" i="6"/>
  <c r="AD55" i="6"/>
  <c r="E55" i="6"/>
  <c r="Y88" i="6"/>
  <c r="AA84" i="6"/>
  <c r="AC84" i="6"/>
  <c r="AE84" i="6"/>
  <c r="AD77" i="6"/>
  <c r="E77" i="6"/>
  <c r="AD71" i="6"/>
  <c r="E71" i="6"/>
  <c r="AB67" i="6"/>
  <c r="Y63" i="6"/>
  <c r="AA14" i="6"/>
  <c r="AD15" i="6"/>
  <c r="E15" i="6"/>
  <c r="AB28" i="6"/>
  <c r="AD29" i="6"/>
  <c r="E29" i="6"/>
  <c r="Z29" i="6"/>
  <c r="AD30" i="6"/>
  <c r="E30" i="6"/>
  <c r="Y33" i="6"/>
  <c r="AD35" i="6"/>
  <c r="E35" i="6"/>
  <c r="AD97" i="6"/>
  <c r="E97" i="6"/>
  <c r="AD86" i="6"/>
  <c r="E86" i="6"/>
  <c r="Y81" i="6"/>
  <c r="AC81" i="6"/>
  <c r="AE81" i="6"/>
  <c r="AA80" i="6"/>
  <c r="AC80" i="6"/>
  <c r="AE80" i="6"/>
  <c r="Y79" i="6"/>
  <c r="E75" i="6"/>
  <c r="AD74" i="6"/>
  <c r="E74" i="6"/>
  <c r="AA73" i="6"/>
  <c r="AD73" i="6"/>
  <c r="E73" i="6"/>
  <c r="AD72" i="6"/>
  <c r="E72" i="6"/>
  <c r="Z70" i="6"/>
  <c r="Z68" i="6"/>
  <c r="AD68" i="6"/>
  <c r="E68" i="6"/>
  <c r="AD66" i="6"/>
  <c r="E66" i="6"/>
  <c r="AD65" i="6"/>
  <c r="E65" i="6"/>
  <c r="AD60" i="6"/>
  <c r="E60" i="6"/>
  <c r="AA56" i="6"/>
  <c r="AD26" i="6"/>
  <c r="E26" i="6"/>
  <c r="Y26" i="6"/>
  <c r="AD27" i="6"/>
  <c r="E27" i="6"/>
  <c r="AA31" i="6"/>
  <c r="AD33" i="6"/>
  <c r="E33" i="6"/>
  <c r="Y36" i="6"/>
  <c r="AC36" i="6"/>
  <c r="AE36" i="6"/>
  <c r="AD43" i="6"/>
  <c r="E43" i="6"/>
  <c r="AB43" i="6"/>
  <c r="AD44" i="6"/>
  <c r="E44" i="6"/>
  <c r="AD49" i="6"/>
  <c r="E49" i="6"/>
  <c r="AA49" i="6"/>
  <c r="AD50" i="6"/>
  <c r="E50" i="6"/>
  <c r="Z50" i="6"/>
  <c r="Y53" i="6"/>
  <c r="Z54" i="6"/>
  <c r="AC54" i="6"/>
  <c r="AE54" i="6"/>
  <c r="AB29" i="6"/>
  <c r="AA29" i="6"/>
  <c r="AA94" i="6"/>
  <c r="Y94" i="6"/>
  <c r="AB86" i="6"/>
  <c r="AB92" i="6"/>
  <c r="Z60" i="6"/>
  <c r="AD32" i="6"/>
  <c r="E32" i="6"/>
  <c r="Y51" i="6"/>
  <c r="AB51" i="6"/>
  <c r="AB81" i="6"/>
  <c r="AA81" i="6"/>
  <c r="AB93" i="6"/>
  <c r="AC93" i="6"/>
  <c r="AE93" i="6"/>
  <c r="Z92" i="6"/>
  <c r="AA92" i="6"/>
  <c r="Y85" i="6"/>
  <c r="AA85" i="6"/>
  <c r="AB85" i="6"/>
  <c r="Z85" i="6"/>
  <c r="Z81" i="6"/>
  <c r="AB79" i="6"/>
  <c r="Z79" i="6"/>
  <c r="AC79" i="6"/>
  <c r="AE79" i="6"/>
  <c r="AB74" i="6"/>
  <c r="AC74" i="6"/>
  <c r="AE74" i="6"/>
  <c r="Z74" i="6"/>
  <c r="AA74" i="6"/>
  <c r="Z72" i="6"/>
  <c r="AC72" i="6"/>
  <c r="AE72" i="6"/>
  <c r="AA72" i="6"/>
  <c r="AB72" i="6"/>
  <c r="AB70" i="6"/>
  <c r="AA70" i="6"/>
  <c r="AC70" i="6"/>
  <c r="AE70" i="6"/>
  <c r="Y70" i="6"/>
  <c r="AA57" i="6"/>
  <c r="Y57" i="6"/>
  <c r="Y15" i="6"/>
  <c r="Z15" i="6"/>
  <c r="AC15" i="6"/>
  <c r="AE15" i="6"/>
  <c r="AA18" i="6"/>
  <c r="AC18" i="6"/>
  <c r="AE18" i="6"/>
  <c r="Z18" i="6"/>
  <c r="Y18" i="6"/>
  <c r="AB20" i="6"/>
  <c r="AA20" i="6"/>
  <c r="AC20" i="6"/>
  <c r="AE20" i="6"/>
  <c r="AA21" i="6"/>
  <c r="Z21" i="6"/>
  <c r="AC21" i="6"/>
  <c r="AE21" i="6"/>
  <c r="AA34" i="6"/>
  <c r="AB35" i="6"/>
  <c r="AD38" i="6"/>
  <c r="E38" i="6"/>
  <c r="Y42" i="6"/>
  <c r="AD45" i="6"/>
  <c r="E45" i="6"/>
  <c r="Z46" i="6"/>
  <c r="Y46" i="6"/>
  <c r="Z55" i="6"/>
  <c r="AB55" i="6"/>
  <c r="AA55" i="6"/>
  <c r="AC55" i="6"/>
  <c r="AE55" i="6"/>
  <c r="AB94" i="6"/>
  <c r="Y93" i="6"/>
  <c r="AA93" i="6"/>
  <c r="AD80" i="6"/>
  <c r="E80" i="6"/>
  <c r="Y14" i="6"/>
  <c r="AB14" i="6"/>
  <c r="AC14" i="6"/>
  <c r="AE14" i="6"/>
  <c r="Z14" i="6"/>
  <c r="Y32" i="6"/>
  <c r="Z32" i="6"/>
  <c r="AA43" i="6"/>
  <c r="Y43" i="6"/>
  <c r="Z49" i="6"/>
  <c r="AB49" i="6"/>
  <c r="Y50" i="6"/>
  <c r="Z73" i="6"/>
  <c r="Y80" i="6"/>
  <c r="Y29" i="6"/>
  <c r="AB50" i="6"/>
  <c r="AA95" i="6"/>
  <c r="Y95" i="6"/>
  <c r="AB95" i="6"/>
  <c r="Y86" i="6"/>
  <c r="AC86" i="6"/>
  <c r="AE86" i="6"/>
  <c r="AD83" i="6"/>
  <c r="E83" i="6"/>
  <c r="AD81" i="6"/>
  <c r="E81" i="6"/>
  <c r="AB65" i="6"/>
  <c r="AA65" i="6"/>
  <c r="AC65" i="6"/>
  <c r="AE65" i="6"/>
  <c r="AA64" i="6"/>
  <c r="AB64" i="6"/>
  <c r="Z25" i="6"/>
  <c r="Y25" i="6"/>
  <c r="AA25" i="6"/>
  <c r="AA27" i="6"/>
  <c r="Z27" i="6"/>
  <c r="Y28" i="6"/>
  <c r="Z28" i="6"/>
  <c r="AA28" i="6"/>
  <c r="Z34" i="6"/>
  <c r="AA38" i="6"/>
  <c r="AB38" i="6"/>
  <c r="AC38" i="6"/>
  <c r="AE38" i="6"/>
  <c r="Z38" i="6"/>
  <c r="Z39" i="6"/>
  <c r="AB39" i="6"/>
  <c r="Z40" i="6"/>
  <c r="AC40" i="6"/>
  <c r="Y40" i="6"/>
  <c r="AA42" i="6"/>
  <c r="Z42" i="6"/>
  <c r="AC42" i="6"/>
  <c r="AE42" i="6"/>
  <c r="AB45" i="6"/>
  <c r="AA45" i="6"/>
  <c r="Y45" i="6"/>
  <c r="AD51" i="6"/>
  <c r="E51" i="6"/>
  <c r="Z52" i="6"/>
  <c r="AB52" i="6"/>
  <c r="Z6" i="6"/>
  <c r="Z12" i="5"/>
  <c r="Y16" i="5"/>
  <c r="AA16" i="5"/>
  <c r="AB18" i="5"/>
  <c r="AC18" i="5"/>
  <c r="AE18" i="5"/>
  <c r="AB15" i="5"/>
  <c r="AB12" i="5"/>
  <c r="AD73" i="5"/>
  <c r="E73" i="5"/>
  <c r="S14" i="5"/>
  <c r="AA14" i="5"/>
  <c r="AA69" i="5"/>
  <c r="Z56" i="5"/>
  <c r="AA53" i="5"/>
  <c r="AA50" i="5"/>
  <c r="Z51" i="5"/>
  <c r="AD52" i="5"/>
  <c r="E52" i="5"/>
  <c r="Z52" i="5"/>
  <c r="Z75" i="5"/>
  <c r="AB73" i="5"/>
  <c r="Y10" i="5"/>
  <c r="AB10" i="5"/>
  <c r="Z10" i="5"/>
  <c r="AA10" i="5"/>
  <c r="Y36" i="5"/>
  <c r="Z27" i="5"/>
  <c r="Z69" i="5"/>
  <c r="AD58" i="5"/>
  <c r="E58" i="5"/>
  <c r="Y53" i="5"/>
  <c r="AC53" i="5"/>
  <c r="AE53" i="5"/>
  <c r="AA19" i="5"/>
  <c r="AD20" i="5"/>
  <c r="E20" i="5"/>
  <c r="Z20" i="5"/>
  <c r="AD21" i="5"/>
  <c r="E21" i="5"/>
  <c r="AA21" i="5"/>
  <c r="Y46" i="5"/>
  <c r="AC46" i="5"/>
  <c r="AE46" i="5"/>
  <c r="Y47" i="5"/>
  <c r="AC47" i="5"/>
  <c r="Z44" i="5"/>
  <c r="AB47" i="5"/>
  <c r="AB42" i="5"/>
  <c r="AB25" i="5"/>
  <c r="E77" i="5"/>
  <c r="AB76" i="5"/>
  <c r="AC76" i="5"/>
  <c r="AB75" i="5"/>
  <c r="AC75" i="5"/>
  <c r="AE75" i="5"/>
  <c r="AD75" i="5"/>
  <c r="E75" i="5"/>
  <c r="AB57" i="5"/>
  <c r="AB56" i="5"/>
  <c r="AD10" i="5"/>
  <c r="E10" i="5"/>
  <c r="Z45" i="5"/>
  <c r="AA94" i="5"/>
  <c r="Z94" i="5"/>
  <c r="E92" i="5"/>
  <c r="AD86" i="5"/>
  <c r="E86" i="5"/>
  <c r="AD84" i="5"/>
  <c r="E84" i="5"/>
  <c r="AB79" i="5"/>
  <c r="AA77" i="5"/>
  <c r="AA65" i="5"/>
  <c r="AD65" i="5"/>
  <c r="E65" i="5"/>
  <c r="AA60" i="5"/>
  <c r="Z59" i="5"/>
  <c r="AD59" i="5"/>
  <c r="E59" i="5"/>
  <c r="AA58" i="5"/>
  <c r="AD22" i="5"/>
  <c r="E22" i="5"/>
  <c r="Y94" i="5"/>
  <c r="AC94" i="5"/>
  <c r="AA92" i="5"/>
  <c r="Z19" i="5"/>
  <c r="AA61" i="5"/>
  <c r="AA36" i="5"/>
  <c r="AA31" i="5"/>
  <c r="AA44" i="5"/>
  <c r="AA75" i="5"/>
  <c r="Z84" i="5"/>
  <c r="Y56" i="5"/>
  <c r="Y26" i="5"/>
  <c r="Y69" i="5"/>
  <c r="Y37" i="5"/>
  <c r="AB45" i="5"/>
  <c r="AB23" i="5"/>
  <c r="Y20" i="5"/>
  <c r="AA48" i="5"/>
  <c r="Z26" i="5"/>
  <c r="Z60" i="5"/>
  <c r="AC60" i="5"/>
  <c r="AE60" i="5"/>
  <c r="AA79" i="5"/>
  <c r="AA52" i="5"/>
  <c r="Y41" i="5"/>
  <c r="Z30" i="5"/>
  <c r="AA45" i="5"/>
  <c r="AD87" i="5"/>
  <c r="E87" i="5"/>
  <c r="AD76" i="5"/>
  <c r="E76" i="5"/>
  <c r="AA73" i="5"/>
  <c r="Z53" i="5"/>
  <c r="AD53" i="5"/>
  <c r="E53" i="5"/>
  <c r="AB21" i="5"/>
  <c r="AD24" i="5"/>
  <c r="E24" i="5"/>
  <c r="AD32" i="5"/>
  <c r="E32" i="5"/>
  <c r="AD36" i="5"/>
  <c r="E36" i="5"/>
  <c r="AD40" i="5"/>
  <c r="E40" i="5"/>
  <c r="AA47" i="5"/>
  <c r="AE47" i="5"/>
  <c r="AD51" i="5"/>
  <c r="E51" i="5"/>
  <c r="AD61" i="5"/>
  <c r="E61" i="5"/>
  <c r="AB69" i="5"/>
  <c r="AC69" i="5"/>
  <c r="AE69" i="5"/>
  <c r="Y19" i="5"/>
  <c r="Y70" i="5"/>
  <c r="Z36" i="5"/>
  <c r="AB77" i="5"/>
  <c r="Z31" i="5"/>
  <c r="AA26" i="5"/>
  <c r="Y51" i="5"/>
  <c r="Z21" i="5"/>
  <c r="AB19" i="5"/>
  <c r="AA46" i="5"/>
  <c r="AA30" i="5"/>
  <c r="AA51" i="5"/>
  <c r="AB37" i="5"/>
  <c r="AD89" i="5"/>
  <c r="E89" i="5"/>
  <c r="AD88" i="5"/>
  <c r="E88" i="5"/>
  <c r="E85" i="5"/>
  <c r="AD82" i="5"/>
  <c r="E82" i="5"/>
  <c r="AD80" i="5"/>
  <c r="E80" i="5"/>
  <c r="AD71" i="5"/>
  <c r="E71" i="5"/>
  <c r="AD70" i="5"/>
  <c r="E70" i="5"/>
  <c r="AD67" i="5"/>
  <c r="E67" i="5"/>
  <c r="AD66" i="5"/>
  <c r="E66" i="5"/>
  <c r="AD64" i="5"/>
  <c r="E64" i="5"/>
  <c r="Y63" i="5"/>
  <c r="AC63" i="5"/>
  <c r="AE63" i="5"/>
  <c r="AB62" i="5"/>
  <c r="AA55" i="5"/>
  <c r="AD23" i="5"/>
  <c r="E23" i="5"/>
  <c r="Y40" i="5"/>
  <c r="AB20" i="5"/>
  <c r="Y31" i="5"/>
  <c r="AA56" i="5"/>
  <c r="Z67" i="5"/>
  <c r="Z37" i="5"/>
  <c r="AB72" i="5"/>
  <c r="AD72" i="5"/>
  <c r="E72" i="5"/>
  <c r="Y33" i="5"/>
  <c r="AD34" i="5"/>
  <c r="E34" i="5"/>
  <c r="AD35" i="5"/>
  <c r="E35" i="5"/>
  <c r="AA40" i="5"/>
  <c r="AB63" i="5"/>
  <c r="AA91" i="5"/>
  <c r="AD90" i="5"/>
  <c r="E90" i="5"/>
  <c r="AB87" i="5"/>
  <c r="Y87" i="5"/>
  <c r="Z85" i="5"/>
  <c r="AA85" i="5"/>
  <c r="AB85" i="5"/>
  <c r="Y85" i="5"/>
  <c r="AB74" i="5"/>
  <c r="AA74" i="5"/>
  <c r="AA57" i="5"/>
  <c r="Y57" i="5"/>
  <c r="AC57" i="5"/>
  <c r="AE57" i="5"/>
  <c r="AB49" i="5"/>
  <c r="Y49" i="5"/>
  <c r="AA49" i="5"/>
  <c r="Z49" i="5"/>
  <c r="Y62" i="5"/>
  <c r="Y66" i="5"/>
  <c r="AA72" i="5"/>
  <c r="Z72" i="5"/>
  <c r="Y72" i="5"/>
  <c r="AB65" i="5"/>
  <c r="AC65" i="5"/>
  <c r="AE65" i="5"/>
  <c r="Z65" i="5"/>
  <c r="Z63" i="5"/>
  <c r="U5" i="5"/>
  <c r="AD5" i="5"/>
  <c r="E5" i="5"/>
  <c r="Z62" i="5"/>
  <c r="AB53" i="5"/>
  <c r="AA63" i="5"/>
  <c r="AA82" i="5"/>
  <c r="Y71" i="5"/>
  <c r="Y60" i="5"/>
  <c r="Y59" i="5"/>
  <c r="Z22" i="5"/>
  <c r="AB22" i="5"/>
  <c r="AB24" i="5"/>
  <c r="AA24" i="5"/>
  <c r="Y24" i="5"/>
  <c r="Z24" i="5"/>
  <c r="AA34" i="5"/>
  <c r="Y34" i="5"/>
  <c r="Z34" i="5"/>
  <c r="Z35" i="5"/>
  <c r="AA35" i="5"/>
  <c r="Y35" i="5"/>
  <c r="AB35" i="5"/>
  <c r="AC35" i="5"/>
  <c r="AE35" i="5"/>
  <c r="Z38" i="5"/>
  <c r="Y38" i="5"/>
  <c r="AA38" i="5"/>
  <c r="AB93" i="5"/>
  <c r="Y79" i="5"/>
  <c r="Z76" i="5"/>
  <c r="AA76" i="5"/>
  <c r="E62" i="5"/>
  <c r="AD56" i="5"/>
  <c r="E56" i="5"/>
  <c r="AA23" i="5"/>
  <c r="AA33" i="5"/>
  <c r="Z48" i="5"/>
  <c r="AB48" i="5"/>
  <c r="AD49" i="5"/>
  <c r="E49" i="5"/>
  <c r="Z50" i="5"/>
  <c r="Y50" i="5"/>
  <c r="AB51" i="5"/>
  <c r="Z79" i="5"/>
  <c r="AA70" i="5"/>
  <c r="Y93" i="5"/>
  <c r="AB94" i="5"/>
  <c r="AE94" i="5"/>
  <c r="Z74" i="5"/>
  <c r="Y74" i="5"/>
  <c r="Z71" i="5"/>
  <c r="AD69" i="5"/>
  <c r="E69" i="5"/>
  <c r="Y68" i="5"/>
  <c r="AA62" i="5"/>
  <c r="AD57" i="5"/>
  <c r="E57" i="5"/>
  <c r="Y55" i="5"/>
  <c r="Z55" i="5"/>
  <c r="AB55" i="5"/>
  <c r="AC55" i="5"/>
  <c r="AE55" i="5"/>
  <c r="AA22" i="5"/>
  <c r="Y27" i="5"/>
  <c r="AA27" i="5"/>
  <c r="AB28" i="5"/>
  <c r="Z28" i="5"/>
  <c r="Y28" i="5"/>
  <c r="AB29" i="5"/>
  <c r="Z29" i="5"/>
  <c r="AD50" i="5"/>
  <c r="E50" i="5"/>
  <c r="Y52" i="5"/>
  <c r="AB52" i="5"/>
  <c r="Z93" i="5"/>
  <c r="AD94" i="5"/>
  <c r="E94" i="5"/>
  <c r="AA93" i="5"/>
  <c r="AC93" i="5"/>
  <c r="AE93" i="5"/>
  <c r="AA81" i="5"/>
  <c r="Y76" i="5"/>
  <c r="Y75" i="5"/>
  <c r="AD74" i="5"/>
  <c r="E74" i="5"/>
  <c r="Z73" i="5"/>
  <c r="Y73" i="5"/>
  <c r="AC73" i="5"/>
  <c r="AE73" i="5"/>
  <c r="AD55" i="5"/>
  <c r="E55" i="5"/>
  <c r="AA25" i="5"/>
  <c r="Z25" i="5"/>
  <c r="AB33" i="5"/>
  <c r="Y39" i="5"/>
  <c r="AA39" i="5"/>
  <c r="AB39" i="5"/>
  <c r="AB41" i="5"/>
  <c r="Z41" i="5"/>
  <c r="Z42" i="5"/>
  <c r="Y42" i="5"/>
  <c r="AB50" i="5"/>
  <c r="AD11" i="5"/>
  <c r="E11" i="5"/>
  <c r="AD8" i="5"/>
  <c r="E8" i="5"/>
  <c r="AD7" i="5"/>
  <c r="E7" i="5"/>
  <c r="S8" i="5"/>
  <c r="AB8" i="5"/>
  <c r="AD9" i="5"/>
  <c r="E9" i="5"/>
  <c r="AD6" i="5"/>
  <c r="E6" i="5"/>
  <c r="AB11" i="5"/>
  <c r="AA11" i="5"/>
  <c r="Z11" i="5"/>
  <c r="Y11" i="5"/>
  <c r="Z9" i="5"/>
  <c r="AA9" i="5"/>
  <c r="AB9" i="5"/>
  <c r="Y9" i="5"/>
  <c r="AC9" i="5"/>
  <c r="AD4" i="5"/>
  <c r="E4" i="5"/>
  <c r="X5" i="15"/>
  <c r="Y5" i="15"/>
  <c r="AA26" i="15"/>
  <c r="AA8" i="15"/>
  <c r="X8" i="15"/>
  <c r="Z8" i="15"/>
  <c r="Y8" i="15"/>
  <c r="AA21" i="15"/>
  <c r="Z21" i="15"/>
  <c r="X21" i="15"/>
  <c r="Y21" i="15"/>
  <c r="X4" i="15"/>
  <c r="S19" i="15"/>
  <c r="AC19" i="15"/>
  <c r="E19" i="15"/>
  <c r="Y26" i="15"/>
  <c r="AC4" i="15"/>
  <c r="E4" i="15"/>
  <c r="U7" i="15"/>
  <c r="AC7" i="15"/>
  <c r="E7" i="15"/>
  <c r="X11" i="15"/>
  <c r="Y11" i="15"/>
  <c r="Z11" i="15"/>
  <c r="AB11" i="15"/>
  <c r="AA11" i="15"/>
  <c r="AC6" i="15"/>
  <c r="E6" i="15"/>
  <c r="T6" i="15"/>
  <c r="Z6" i="15"/>
  <c r="R16" i="15"/>
  <c r="AC16" i="15"/>
  <c r="E16" i="15"/>
  <c r="AA5" i="15"/>
  <c r="AB5" i="15"/>
  <c r="Y4" i="15"/>
  <c r="Z5" i="15"/>
  <c r="AA10" i="15"/>
  <c r="AB10" i="15"/>
  <c r="Y10" i="15"/>
  <c r="Z10" i="15"/>
  <c r="X10" i="15"/>
  <c r="U18" i="15"/>
  <c r="AA18" i="15"/>
  <c r="AC18" i="15"/>
  <c r="E18" i="15"/>
  <c r="AC31" i="15"/>
  <c r="E31" i="15"/>
  <c r="R31" i="15"/>
  <c r="X31" i="15"/>
  <c r="Y4" i="14"/>
  <c r="X4" i="14"/>
  <c r="AA4" i="14"/>
  <c r="Z4" i="14"/>
  <c r="R5" i="14"/>
  <c r="Z5" i="14"/>
  <c r="AC5" i="14"/>
  <c r="E5" i="14"/>
  <c r="X12" i="14"/>
  <c r="AC4" i="14"/>
  <c r="E4" i="14"/>
  <c r="AA15" i="14"/>
  <c r="Y12" i="14"/>
  <c r="U18" i="14"/>
  <c r="AC18" i="14"/>
  <c r="E18" i="14"/>
  <c r="Z6" i="14"/>
  <c r="AA7" i="14"/>
  <c r="Z14" i="14"/>
  <c r="Z9" i="14"/>
  <c r="AA9" i="14"/>
  <c r="X9" i="14"/>
  <c r="S8" i="14"/>
  <c r="AC8" i="14"/>
  <c r="E8" i="14"/>
  <c r="AC15" i="14"/>
  <c r="E15" i="14"/>
  <c r="X6" i="14"/>
  <c r="X15" i="14"/>
  <c r="X14" i="14"/>
  <c r="AA14" i="14"/>
  <c r="U11" i="14"/>
  <c r="X11" i="14"/>
  <c r="AB11" i="14"/>
  <c r="AC11" i="14"/>
  <c r="E11" i="14"/>
  <c r="Z13" i="14"/>
  <c r="Y13" i="14"/>
  <c r="X13" i="14"/>
  <c r="Y13" i="7"/>
  <c r="Z13" i="7"/>
  <c r="AB13" i="7"/>
  <c r="AA13" i="7"/>
  <c r="Y4" i="7"/>
  <c r="Y6" i="7"/>
  <c r="Z15" i="7"/>
  <c r="AB20" i="7"/>
  <c r="AB6" i="7"/>
  <c r="Y12" i="7"/>
  <c r="AB12" i="7"/>
  <c r="AA12" i="7"/>
  <c r="AC12" i="7"/>
  <c r="AE12" i="7"/>
  <c r="Z12" i="7"/>
  <c r="AA14" i="7"/>
  <c r="Z14" i="7"/>
  <c r="Y14" i="7"/>
  <c r="AB14" i="7"/>
  <c r="Y17" i="7"/>
  <c r="AB17" i="7"/>
  <c r="AA17" i="7"/>
  <c r="Z17" i="7"/>
  <c r="AB11" i="7"/>
  <c r="Y23" i="7"/>
  <c r="Z23" i="7"/>
  <c r="AA23" i="7"/>
  <c r="AB23" i="7"/>
  <c r="Y21" i="7"/>
  <c r="AC21" i="7"/>
  <c r="AE21" i="7"/>
  <c r="Y7" i="7"/>
  <c r="AD13" i="7"/>
  <c r="Z6" i="7"/>
  <c r="Z8" i="7"/>
  <c r="AB5" i="7"/>
  <c r="AA9" i="7"/>
  <c r="Y11" i="7"/>
  <c r="AA8" i="7"/>
  <c r="AD11" i="7"/>
  <c r="E11" i="7"/>
  <c r="Y15" i="7"/>
  <c r="AC15" i="7"/>
  <c r="AE15" i="7"/>
  <c r="Z20" i="7"/>
  <c r="Y20" i="7"/>
  <c r="AD10" i="7"/>
  <c r="E10" i="7"/>
  <c r="T18" i="7"/>
  <c r="AB18" i="7"/>
  <c r="Y18" i="7"/>
  <c r="AB4" i="7"/>
  <c r="AB7" i="7"/>
  <c r="AB22" i="7"/>
  <c r="Z5" i="7"/>
  <c r="Y9" i="7"/>
  <c r="AA11" i="7"/>
  <c r="AA4" i="7"/>
  <c r="AA15" i="7"/>
  <c r="AA6" i="7"/>
  <c r="AA20" i="7"/>
  <c r="AA5" i="7"/>
  <c r="AC5" i="7"/>
  <c r="AD14" i="7"/>
  <c r="Z21" i="7"/>
  <c r="Z22" i="7"/>
  <c r="Y6" i="6"/>
  <c r="Y6" i="5"/>
  <c r="AA6" i="5"/>
  <c r="Z6" i="5"/>
  <c r="AC6" i="5"/>
  <c r="AB6" i="5"/>
  <c r="Z8" i="5"/>
  <c r="Y8" i="5"/>
  <c r="AB7" i="5"/>
  <c r="AA7" i="5"/>
  <c r="Z7" i="5"/>
  <c r="Y7" i="5"/>
  <c r="AA5" i="5"/>
  <c r="AC5" i="5"/>
  <c r="Y5" i="5"/>
  <c r="AB5" i="5"/>
  <c r="Z5" i="5"/>
  <c r="AB4" i="5"/>
  <c r="AA4" i="5"/>
  <c r="Y4" i="5"/>
  <c r="Z4" i="5"/>
  <c r="Y27" i="13"/>
  <c r="AA17" i="13"/>
  <c r="Z17" i="13"/>
  <c r="Y17" i="13"/>
  <c r="V8" i="13"/>
  <c r="Y8" i="13"/>
  <c r="AD8" i="13"/>
  <c r="E8" i="13"/>
  <c r="AD17" i="13"/>
  <c r="E17" i="13"/>
  <c r="AB27" i="13"/>
  <c r="Z27" i="13"/>
  <c r="Y24" i="13"/>
  <c r="AA24" i="13"/>
  <c r="S21" i="13"/>
  <c r="AD21" i="13"/>
  <c r="E21" i="13"/>
  <c r="R4" i="13"/>
  <c r="AD4" i="13"/>
  <c r="E4" i="13"/>
  <c r="T5" i="13"/>
  <c r="AA5" i="13"/>
  <c r="AD5" i="13"/>
  <c r="E5" i="13"/>
  <c r="AB12" i="13"/>
  <c r="Y12" i="13"/>
  <c r="AC12" i="13"/>
  <c r="Z12" i="13"/>
  <c r="S7" i="13"/>
  <c r="Z7" i="13"/>
  <c r="AD7" i="13"/>
  <c r="E7" i="13"/>
  <c r="AB28" i="13"/>
  <c r="Z28" i="13"/>
  <c r="Y28" i="13"/>
  <c r="R23" i="13"/>
  <c r="AD23" i="13"/>
  <c r="E23" i="13"/>
  <c r="AA10" i="13"/>
  <c r="Z10" i="13"/>
  <c r="Y10" i="13"/>
  <c r="AB10" i="13"/>
  <c r="Z25" i="13"/>
  <c r="Y25" i="13"/>
  <c r="AA25" i="13"/>
  <c r="S19" i="13"/>
  <c r="AA19" i="13"/>
  <c r="AD19" i="13"/>
  <c r="E19" i="13"/>
  <c r="Y18" i="13"/>
  <c r="AA18" i="13"/>
  <c r="AB18" i="13"/>
  <c r="Z18" i="13"/>
  <c r="S6" i="13"/>
  <c r="AD6" i="13"/>
  <c r="E6" i="13"/>
  <c r="AA26" i="13"/>
  <c r="Y7" i="13"/>
  <c r="AC7" i="13"/>
  <c r="AB15" i="13"/>
  <c r="Y15" i="13"/>
  <c r="Y11" i="13"/>
  <c r="AA11" i="13"/>
  <c r="Z11" i="13"/>
  <c r="AB11" i="13"/>
  <c r="AB14" i="13"/>
  <c r="Y14" i="13"/>
  <c r="AC14" i="13"/>
  <c r="AA14" i="13"/>
  <c r="AD13" i="13"/>
  <c r="E13" i="13"/>
  <c r="U13" i="13"/>
  <c r="S22" i="13"/>
  <c r="Z22" i="13"/>
  <c r="AD22" i="13"/>
  <c r="E22" i="13"/>
  <c r="Y14" i="4"/>
  <c r="Z14" i="4"/>
  <c r="AB14" i="4"/>
  <c r="AA14" i="4"/>
  <c r="AD89" i="4"/>
  <c r="E89" i="4"/>
  <c r="Y19" i="4"/>
  <c r="AC19" i="4"/>
  <c r="AA25" i="4"/>
  <c r="AD14" i="4"/>
  <c r="E14" i="4"/>
  <c r="AD52" i="4"/>
  <c r="E52" i="4"/>
  <c r="Z53" i="4"/>
  <c r="Z20" i="4"/>
  <c r="Z24" i="4"/>
  <c r="AA26" i="4"/>
  <c r="AA27" i="4"/>
  <c r="AD28" i="4"/>
  <c r="E28" i="4"/>
  <c r="Y28" i="4"/>
  <c r="AC28" i="4"/>
  <c r="AD33" i="4"/>
  <c r="E33" i="4"/>
  <c r="AA34" i="4"/>
  <c r="Z36" i="4"/>
  <c r="AD41" i="4"/>
  <c r="E41" i="4"/>
  <c r="Y41" i="4"/>
  <c r="AA43" i="4"/>
  <c r="AC43" i="4"/>
  <c r="AB44" i="4"/>
  <c r="Z45" i="4"/>
  <c r="AB47" i="4"/>
  <c r="Y49" i="4"/>
  <c r="AD50" i="4"/>
  <c r="E50" i="4"/>
  <c r="AA51" i="4"/>
  <c r="AB90" i="4"/>
  <c r="AD21" i="4"/>
  <c r="E21" i="4"/>
  <c r="AB17" i="4"/>
  <c r="AD16" i="4"/>
  <c r="E16" i="4"/>
  <c r="Y79" i="4"/>
  <c r="AA20" i="4"/>
  <c r="Y47" i="4"/>
  <c r="AC47" i="4"/>
  <c r="AE47" i="4"/>
  <c r="AD20" i="4"/>
  <c r="E20" i="4"/>
  <c r="AB20" i="4"/>
  <c r="AB21" i="4"/>
  <c r="AB23" i="4"/>
  <c r="AC23" i="4"/>
  <c r="AE23" i="4"/>
  <c r="AD19" i="4"/>
  <c r="E19" i="4"/>
  <c r="Z19" i="4"/>
  <c r="AD22" i="4"/>
  <c r="E22" i="4"/>
  <c r="AB22" i="4"/>
  <c r="AD24" i="4"/>
  <c r="E24" i="4"/>
  <c r="Y24" i="4"/>
  <c r="AD25" i="4"/>
  <c r="E25" i="4"/>
  <c r="Y25" i="4"/>
  <c r="AD26" i="4"/>
  <c r="Y26" i="4"/>
  <c r="AD27" i="4"/>
  <c r="E27" i="4"/>
  <c r="Z27" i="4"/>
  <c r="Z28" i="4"/>
  <c r="AD29" i="4"/>
  <c r="E29" i="4"/>
  <c r="Y29" i="4"/>
  <c r="AD30" i="4"/>
  <c r="E30" i="4"/>
  <c r="Z33" i="4"/>
  <c r="Y34" i="4"/>
  <c r="AC34" i="4"/>
  <c r="AA36" i="4"/>
  <c r="AA37" i="4"/>
  <c r="AA38" i="4"/>
  <c r="AD39" i="4"/>
  <c r="E39" i="4"/>
  <c r="AA39" i="4"/>
  <c r="AD40" i="4"/>
  <c r="E40" i="4"/>
  <c r="AB40" i="4"/>
  <c r="AA42" i="4"/>
  <c r="AD44" i="4"/>
  <c r="E44" i="4"/>
  <c r="Y44" i="4"/>
  <c r="AD45" i="4"/>
  <c r="E45" i="4"/>
  <c r="AA45" i="4"/>
  <c r="AA79" i="4"/>
  <c r="AD77" i="4"/>
  <c r="E77" i="4"/>
  <c r="Z76" i="4"/>
  <c r="AD74" i="4"/>
  <c r="E74" i="4"/>
  <c r="AD73" i="4"/>
  <c r="E73" i="4"/>
  <c r="AD72" i="4"/>
  <c r="E72" i="4"/>
  <c r="Y71" i="4"/>
  <c r="AB68" i="4"/>
  <c r="AD68" i="4"/>
  <c r="E68" i="4"/>
  <c r="AB66" i="4"/>
  <c r="Y63" i="4"/>
  <c r="AD63" i="4"/>
  <c r="E63" i="4"/>
  <c r="Y62" i="4"/>
  <c r="AD60" i="4"/>
  <c r="E60" i="4"/>
  <c r="Z59" i="4"/>
  <c r="AA57" i="4"/>
  <c r="AB56" i="4"/>
  <c r="Y55" i="4"/>
  <c r="AB54" i="4"/>
  <c r="Y94" i="4"/>
  <c r="AB88" i="4"/>
  <c r="AD81" i="4"/>
  <c r="E81" i="4"/>
  <c r="E80" i="4"/>
  <c r="AD17" i="4"/>
  <c r="E17" i="4"/>
  <c r="Y17" i="4"/>
  <c r="Y18" i="4"/>
  <c r="AB18" i="4"/>
  <c r="AC18" i="4"/>
  <c r="Z18" i="4"/>
  <c r="AA18" i="4"/>
  <c r="Z17" i="4"/>
  <c r="AA19" i="4"/>
  <c r="Z23" i="4"/>
  <c r="Y42" i="4"/>
  <c r="Z68" i="4"/>
  <c r="AC68" i="4"/>
  <c r="AE68" i="4"/>
  <c r="Y40" i="4"/>
  <c r="Z62" i="4"/>
  <c r="AB45" i="4"/>
  <c r="AB27" i="4"/>
  <c r="AB34" i="4"/>
  <c r="Y22" i="4"/>
  <c r="Z21" i="4"/>
  <c r="Z49" i="4"/>
  <c r="AC49" i="4"/>
  <c r="AE49" i="4"/>
  <c r="Z47" i="4"/>
  <c r="Y37" i="4"/>
  <c r="AC37" i="4"/>
  <c r="Z29" i="4"/>
  <c r="Y20" i="4"/>
  <c r="AB39" i="4"/>
  <c r="Z89" i="4"/>
  <c r="Y76" i="4"/>
  <c r="AC76" i="4"/>
  <c r="AE76" i="4"/>
  <c r="AB75" i="4"/>
  <c r="AC75" i="4"/>
  <c r="AE75" i="4"/>
  <c r="AA74" i="4"/>
  <c r="Y73" i="4"/>
  <c r="AA72" i="4"/>
  <c r="AB72" i="4"/>
  <c r="AA71" i="4"/>
  <c r="Y67" i="4"/>
  <c r="Y66" i="4"/>
  <c r="AB64" i="4"/>
  <c r="AA17" i="4"/>
  <c r="AA40" i="4"/>
  <c r="Y23" i="4"/>
  <c r="AA76" i="4"/>
  <c r="AB49" i="4"/>
  <c r="AB53" i="4"/>
  <c r="AC53" i="4"/>
  <c r="AE53" i="4"/>
  <c r="Y45" i="4"/>
  <c r="AC45" i="4"/>
  <c r="AE45" i="4"/>
  <c r="AA44" i="4"/>
  <c r="Z42" i="4"/>
  <c r="AA28" i="4"/>
  <c r="Y27" i="4"/>
  <c r="Y21" i="4"/>
  <c r="Z37" i="4"/>
  <c r="AB24" i="4"/>
  <c r="AD35" i="4"/>
  <c r="E35" i="4"/>
  <c r="Z44" i="4"/>
  <c r="AA47" i="4"/>
  <c r="AD49" i="4"/>
  <c r="E49" i="4"/>
  <c r="AA49" i="4"/>
  <c r="AD18" i="4"/>
  <c r="E18" i="4"/>
  <c r="Z22" i="4"/>
  <c r="Z26" i="4"/>
  <c r="Y57" i="4"/>
  <c r="AA94" i="4"/>
  <c r="AB92" i="4"/>
  <c r="Y91" i="4"/>
  <c r="E91" i="4"/>
  <c r="E90" i="4"/>
  <c r="Y88" i="4"/>
  <c r="AD88" i="4"/>
  <c r="E88" i="4"/>
  <c r="AD82" i="4"/>
  <c r="E82" i="4"/>
  <c r="AB81" i="4"/>
  <c r="Y77" i="4"/>
  <c r="AC77" i="4"/>
  <c r="AE77" i="4"/>
  <c r="AB28" i="4"/>
  <c r="AD31" i="4"/>
  <c r="E31" i="4"/>
  <c r="AA62" i="4"/>
  <c r="AB76" i="4"/>
  <c r="AA77" i="4"/>
  <c r="AA75" i="4"/>
  <c r="Z80" i="4"/>
  <c r="Z67" i="4"/>
  <c r="AC67" i="4"/>
  <c r="Y75" i="4"/>
  <c r="Z94" i="4"/>
  <c r="Z90" i="4"/>
  <c r="AD67" i="4"/>
  <c r="E67" i="4"/>
  <c r="AB62" i="4"/>
  <c r="AD62" i="4"/>
  <c r="E62" i="4"/>
  <c r="AA23" i="4"/>
  <c r="AB42" i="4"/>
  <c r="AD47" i="4"/>
  <c r="E47" i="4"/>
  <c r="AD48" i="4"/>
  <c r="E48" i="4"/>
  <c r="AD87" i="4"/>
  <c r="E87" i="4"/>
  <c r="Y72" i="4"/>
  <c r="AB73" i="4"/>
  <c r="AA67" i="4"/>
  <c r="AA73" i="4"/>
  <c r="AA88" i="4"/>
  <c r="AD84" i="4"/>
  <c r="E84" i="4"/>
  <c r="AB83" i="4"/>
  <c r="Z75" i="4"/>
  <c r="AD70" i="4"/>
  <c r="E70" i="4"/>
  <c r="AA21" i="4"/>
  <c r="AB26" i="4"/>
  <c r="AD37" i="4"/>
  <c r="E37" i="4"/>
  <c r="AB37" i="4"/>
  <c r="Z40" i="4"/>
  <c r="AC40" i="4"/>
  <c r="AD42" i="4"/>
  <c r="E42" i="4"/>
  <c r="Z72" i="4"/>
  <c r="AD94" i="4"/>
  <c r="E94" i="4"/>
  <c r="AD71" i="4"/>
  <c r="E71" i="4"/>
  <c r="AD59" i="4"/>
  <c r="E59" i="4"/>
  <c r="Y58" i="4"/>
  <c r="AD58" i="4"/>
  <c r="E58" i="4"/>
  <c r="AD57" i="4"/>
  <c r="E57" i="4"/>
  <c r="AD55" i="4"/>
  <c r="E55" i="4"/>
  <c r="AA22" i="4"/>
  <c r="AA24" i="4"/>
  <c r="Z34" i="4"/>
  <c r="AE34" i="4"/>
  <c r="AD36" i="4"/>
  <c r="E36" i="4"/>
  <c r="AB69" i="4"/>
  <c r="Z69" i="4"/>
  <c r="AA69" i="4"/>
  <c r="Z52" i="4"/>
  <c r="AA52" i="4"/>
  <c r="Y52" i="4"/>
  <c r="Y84" i="4"/>
  <c r="AB52" i="4"/>
  <c r="Y69" i="4"/>
  <c r="Y93" i="4"/>
  <c r="AB93" i="4"/>
  <c r="Z71" i="4"/>
  <c r="AB71" i="4"/>
  <c r="AB70" i="4"/>
  <c r="AA70" i="4"/>
  <c r="Y60" i="4"/>
  <c r="AA60" i="4"/>
  <c r="AB60" i="4"/>
  <c r="AB59" i="4"/>
  <c r="Y59" i="4"/>
  <c r="AB57" i="4"/>
  <c r="Z57" i="4"/>
  <c r="AA56" i="4"/>
  <c r="Y56" i="4"/>
  <c r="Z56" i="4"/>
  <c r="AD56" i="4"/>
  <c r="E56" i="4"/>
  <c r="AA55" i="4"/>
  <c r="AC55" i="4"/>
  <c r="AE55" i="4"/>
  <c r="AB55" i="4"/>
  <c r="Z55" i="4"/>
  <c r="Z54" i="4"/>
  <c r="Y54" i="4"/>
  <c r="AD54" i="4"/>
  <c r="E54" i="4"/>
  <c r="Z30" i="4"/>
  <c r="Y30" i="4"/>
  <c r="Z31" i="4"/>
  <c r="AC31" i="4"/>
  <c r="AE31" i="4"/>
  <c r="AA31" i="4"/>
  <c r="AA32" i="4"/>
  <c r="AB32" i="4"/>
  <c r="Y32" i="4"/>
  <c r="AA33" i="4"/>
  <c r="Y33" i="4"/>
  <c r="AB33" i="4"/>
  <c r="AA35" i="4"/>
  <c r="AC35" i="4"/>
  <c r="AE35" i="4"/>
  <c r="Y35" i="4"/>
  <c r="Z35" i="4"/>
  <c r="Y38" i="4"/>
  <c r="Z38" i="4"/>
  <c r="AB38" i="4"/>
  <c r="Z46" i="4"/>
  <c r="AB46" i="4"/>
  <c r="AC46" i="4"/>
  <c r="AE46" i="4"/>
  <c r="AA48" i="4"/>
  <c r="AC48" i="4"/>
  <c r="AE48" i="4"/>
  <c r="Z48" i="4"/>
  <c r="AB48" i="4"/>
  <c r="Z50" i="4"/>
  <c r="Y50" i="4"/>
  <c r="AB50" i="4"/>
  <c r="Y48" i="4"/>
  <c r="AC72" i="4"/>
  <c r="AE72" i="4"/>
  <c r="AA46" i="4"/>
  <c r="AB31" i="4"/>
  <c r="AA58" i="4"/>
  <c r="AB35" i="4"/>
  <c r="Z61" i="4"/>
  <c r="Y61" i="4"/>
  <c r="AB61" i="4"/>
  <c r="AA61" i="4"/>
  <c r="AC61" i="4"/>
  <c r="AE61" i="4"/>
  <c r="AA50" i="4"/>
  <c r="Z83" i="4"/>
  <c r="Y31" i="4"/>
  <c r="AA54" i="4"/>
  <c r="Y46" i="4"/>
  <c r="AA59" i="4"/>
  <c r="Y86" i="4"/>
  <c r="AB86" i="4"/>
  <c r="AC86" i="4"/>
  <c r="AE86" i="4"/>
  <c r="AA86" i="4"/>
  <c r="Z82" i="4"/>
  <c r="AA81" i="4"/>
  <c r="AB80" i="4"/>
  <c r="AB79" i="4"/>
  <c r="Z79" i="4"/>
  <c r="Z78" i="4"/>
  <c r="AA93" i="4"/>
  <c r="Y92" i="4"/>
  <c r="Z86" i="4"/>
  <c r="AD76" i="4"/>
  <c r="E76" i="4"/>
  <c r="Z74" i="4"/>
  <c r="AB74" i="4"/>
  <c r="AC74" i="4"/>
  <c r="AE74" i="4"/>
  <c r="Y70" i="4"/>
  <c r="AC70" i="4"/>
  <c r="Z70" i="4"/>
  <c r="AB67" i="4"/>
  <c r="Z64" i="4"/>
  <c r="Y12" i="4"/>
  <c r="AD23" i="4"/>
  <c r="E23" i="4"/>
  <c r="AB29" i="4"/>
  <c r="AC29" i="4"/>
  <c r="AE29" i="4"/>
  <c r="AA29" i="4"/>
  <c r="AA30" i="4"/>
  <c r="AB30" i="4"/>
  <c r="AD32" i="4"/>
  <c r="E32" i="4"/>
  <c r="AD43" i="4"/>
  <c r="E43" i="4"/>
  <c r="AD51" i="4"/>
  <c r="E51" i="4"/>
  <c r="AE37" i="4"/>
  <c r="AB94" i="4"/>
  <c r="AD93" i="4"/>
  <c r="E93" i="4"/>
  <c r="AA85" i="4"/>
  <c r="AD75" i="4"/>
  <c r="E75" i="4"/>
  <c r="Z73" i="4"/>
  <c r="AD69" i="4"/>
  <c r="E69" i="4"/>
  <c r="Y68" i="4"/>
  <c r="AA68" i="4"/>
  <c r="AD66" i="4"/>
  <c r="E66" i="4"/>
  <c r="AA63" i="4"/>
  <c r="AD61" i="4"/>
  <c r="E61" i="4"/>
  <c r="Z25" i="4"/>
  <c r="AB25" i="4"/>
  <c r="Y36" i="4"/>
  <c r="AC36" i="4"/>
  <c r="AE36" i="4"/>
  <c r="AB36" i="4"/>
  <c r="AD38" i="4"/>
  <c r="E38" i="4"/>
  <c r="AB41" i="4"/>
  <c r="AA41" i="4"/>
  <c r="Z41" i="4"/>
  <c r="AD46" i="4"/>
  <c r="E46" i="4"/>
  <c r="AB51" i="4"/>
  <c r="Y51" i="4"/>
  <c r="AC51" i="4"/>
  <c r="AE51" i="4"/>
  <c r="Z51" i="4"/>
  <c r="AA53" i="4"/>
  <c r="Y53" i="4"/>
  <c r="Z93" i="4"/>
  <c r="Z77" i="4"/>
  <c r="Z65" i="4"/>
  <c r="Y65" i="4"/>
  <c r="Z60" i="4"/>
  <c r="AC60" i="4"/>
  <c r="AE60" i="4"/>
  <c r="Z58" i="4"/>
  <c r="AB58" i="4"/>
  <c r="AB19" i="4"/>
  <c r="AE19" i="4"/>
  <c r="Z32" i="4"/>
  <c r="AD34" i="4"/>
  <c r="E34" i="4"/>
  <c r="Z39" i="4"/>
  <c r="Y39" i="4"/>
  <c r="AC39" i="4"/>
  <c r="Z43" i="4"/>
  <c r="Y43" i="4"/>
  <c r="AB43" i="4"/>
  <c r="AD53" i="4"/>
  <c r="E53" i="4"/>
  <c r="AD13" i="4"/>
  <c r="E13" i="4"/>
  <c r="Z9" i="4"/>
  <c r="AB9" i="4"/>
  <c r="AB10" i="4"/>
  <c r="AA10" i="4"/>
  <c r="AD15" i="4"/>
  <c r="E15" i="4"/>
  <c r="AD5" i="4"/>
  <c r="E5" i="4"/>
  <c r="AD12" i="4"/>
  <c r="E12" i="4"/>
  <c r="R13" i="4"/>
  <c r="Z13" i="4"/>
  <c r="AD10" i="4"/>
  <c r="E10" i="4"/>
  <c r="AD11" i="4"/>
  <c r="E11" i="4"/>
  <c r="AD8" i="4"/>
  <c r="E8" i="4"/>
  <c r="AD7" i="4"/>
  <c r="E7" i="4"/>
  <c r="AD9" i="4"/>
  <c r="E9" i="4"/>
  <c r="AD6" i="4"/>
  <c r="E6" i="4"/>
  <c r="Y16" i="4"/>
  <c r="AB16" i="4"/>
  <c r="Z16" i="4"/>
  <c r="AA16" i="4"/>
  <c r="AC16" i="4"/>
  <c r="Z15" i="4"/>
  <c r="AA15" i="4"/>
  <c r="AB15" i="4"/>
  <c r="Y15" i="4"/>
  <c r="AB12" i="4"/>
  <c r="AA12" i="4"/>
  <c r="Z12" i="4"/>
  <c r="Z10" i="4"/>
  <c r="Y10" i="4"/>
  <c r="W11" i="4"/>
  <c r="AA7" i="4"/>
  <c r="AC7" i="4"/>
  <c r="D7" i="4"/>
  <c r="Y7" i="4"/>
  <c r="AB7" i="4"/>
  <c r="Z7" i="4"/>
  <c r="AA9" i="4"/>
  <c r="Y9" i="4"/>
  <c r="AC9" i="4"/>
  <c r="W8" i="4"/>
  <c r="AB6" i="4"/>
  <c r="Y6" i="4"/>
  <c r="AC6" i="4"/>
  <c r="AA6" i="4"/>
  <c r="Z6" i="4"/>
  <c r="Y5" i="4"/>
  <c r="AB5" i="4"/>
  <c r="AA5" i="4"/>
  <c r="AC5" i="4"/>
  <c r="Z5" i="4"/>
  <c r="Y4" i="4"/>
  <c r="AA4" i="4"/>
  <c r="AC4" i="4"/>
  <c r="AB4" i="4"/>
  <c r="Z4" i="4"/>
  <c r="AD4" i="4"/>
  <c r="E4" i="4"/>
  <c r="AD37" i="12"/>
  <c r="E37" i="12"/>
  <c r="Y21" i="12"/>
  <c r="AC21" i="12"/>
  <c r="AB21" i="12"/>
  <c r="Z21" i="12"/>
  <c r="AA21" i="12"/>
  <c r="Y32" i="12"/>
  <c r="AD92" i="12"/>
  <c r="E92" i="12"/>
  <c r="Y91" i="12"/>
  <c r="AD91" i="12"/>
  <c r="E91" i="12"/>
  <c r="AA90" i="12"/>
  <c r="AA89" i="12"/>
  <c r="Y87" i="12"/>
  <c r="AD83" i="12"/>
  <c r="E83" i="12"/>
  <c r="AD82" i="12"/>
  <c r="E82" i="12"/>
  <c r="Z80" i="12"/>
  <c r="AD77" i="12"/>
  <c r="E77" i="12"/>
  <c r="AB76" i="12"/>
  <c r="AD76" i="12"/>
  <c r="E76" i="12"/>
  <c r="AD72" i="12"/>
  <c r="E72" i="12"/>
  <c r="AD71" i="12"/>
  <c r="E71" i="12"/>
  <c r="AD70" i="12"/>
  <c r="E70" i="12"/>
  <c r="AD66" i="12"/>
  <c r="E66" i="12"/>
  <c r="Y64" i="12"/>
  <c r="AB60" i="12"/>
  <c r="AD52" i="12"/>
  <c r="E52" i="12"/>
  <c r="AA39" i="12"/>
  <c r="AD41" i="12"/>
  <c r="E41" i="12"/>
  <c r="AB41" i="12"/>
  <c r="AD42" i="12"/>
  <c r="E42" i="12"/>
  <c r="Z42" i="12"/>
  <c r="AA43" i="12"/>
  <c r="Y44" i="12"/>
  <c r="Z46" i="12"/>
  <c r="AB47" i="12"/>
  <c r="AA48" i="12"/>
  <c r="Z50" i="12"/>
  <c r="Z51" i="12"/>
  <c r="AD24" i="12"/>
  <c r="E24" i="12"/>
  <c r="AD21" i="12"/>
  <c r="E21" i="12"/>
  <c r="Y59" i="12"/>
  <c r="AC59" i="12"/>
  <c r="AE59" i="12"/>
  <c r="Y33" i="12"/>
  <c r="AC33" i="12"/>
  <c r="AD30" i="12"/>
  <c r="E30" i="12"/>
  <c r="Z38" i="12"/>
  <c r="AD38" i="12"/>
  <c r="E38" i="12"/>
  <c r="Z30" i="12"/>
  <c r="AB30" i="12"/>
  <c r="AB38" i="12"/>
  <c r="AA37" i="12"/>
  <c r="Z37" i="12"/>
  <c r="AD34" i="12"/>
  <c r="E34" i="12"/>
  <c r="AD33" i="12"/>
  <c r="E33" i="12"/>
  <c r="AA32" i="12"/>
  <c r="AD32" i="12"/>
  <c r="E32" i="12"/>
  <c r="S24" i="12"/>
  <c r="AB53" i="12"/>
  <c r="AB70" i="12"/>
  <c r="AA38" i="12"/>
  <c r="AC38" i="12"/>
  <c r="D38" i="12"/>
  <c r="Z34" i="12"/>
  <c r="AB34" i="12"/>
  <c r="Z33" i="12"/>
  <c r="AB33" i="12"/>
  <c r="Z32" i="12"/>
  <c r="AB32" i="12"/>
  <c r="Z35" i="12"/>
  <c r="AC35" i="12"/>
  <c r="D35" i="12"/>
  <c r="AA35" i="12"/>
  <c r="AB35" i="12"/>
  <c r="Y35" i="12"/>
  <c r="AA34" i="12"/>
  <c r="AA33" i="12"/>
  <c r="Y30" i="12"/>
  <c r="Y31" i="12"/>
  <c r="AC31" i="12"/>
  <c r="Z31" i="12"/>
  <c r="AA31" i="12"/>
  <c r="AB31" i="12"/>
  <c r="Z36" i="12"/>
  <c r="AA36" i="12"/>
  <c r="Y36" i="12"/>
  <c r="AB36" i="12"/>
  <c r="Y34" i="12"/>
  <c r="AC34" i="12"/>
  <c r="AA30" i="12"/>
  <c r="Y29" i="12"/>
  <c r="Z29" i="12"/>
  <c r="AB29" i="12"/>
  <c r="AA29" i="12"/>
  <c r="AB43" i="12"/>
  <c r="Z39" i="12"/>
  <c r="Y60" i="12"/>
  <c r="AC60" i="12"/>
  <c r="AE60" i="12"/>
  <c r="Y53" i="12"/>
  <c r="AB39" i="12"/>
  <c r="Y39" i="12"/>
  <c r="AB80" i="12"/>
  <c r="Y37" i="12"/>
  <c r="AD23" i="12"/>
  <c r="E23" i="12"/>
  <c r="Y38" i="12"/>
  <c r="AB37" i="12"/>
  <c r="AD31" i="12"/>
  <c r="E31" i="12"/>
  <c r="AD29" i="12"/>
  <c r="E29" i="12"/>
  <c r="Y80" i="12"/>
  <c r="AA60" i="12"/>
  <c r="Z49" i="12"/>
  <c r="AB50" i="12"/>
  <c r="AD51" i="12"/>
  <c r="E51" i="12"/>
  <c r="AB51" i="12"/>
  <c r="AD36" i="12"/>
  <c r="E36" i="12"/>
  <c r="AD35" i="12"/>
  <c r="E35" i="12"/>
  <c r="Y92" i="12"/>
  <c r="Z90" i="12"/>
  <c r="AA88" i="12"/>
  <c r="AD87" i="12"/>
  <c r="E87" i="12"/>
  <c r="AA85" i="12"/>
  <c r="AA83" i="12"/>
  <c r="Z81" i="12"/>
  <c r="Z77" i="12"/>
  <c r="Y65" i="12"/>
  <c r="AC65" i="12"/>
  <c r="AE65" i="12"/>
  <c r="AD62" i="12"/>
  <c r="E62" i="12"/>
  <c r="Y61" i="12"/>
  <c r="AD60" i="12"/>
  <c r="E60" i="12"/>
  <c r="AA59" i="12"/>
  <c r="AD56" i="12"/>
  <c r="E56" i="12"/>
  <c r="AD54" i="12"/>
  <c r="E54" i="12"/>
  <c r="AA53" i="12"/>
  <c r="AB81" i="12"/>
  <c r="Z87" i="12"/>
  <c r="AB77" i="12"/>
  <c r="AA81" i="12"/>
  <c r="Z76" i="12"/>
  <c r="AB65" i="12"/>
  <c r="Y46" i="12"/>
  <c r="AD47" i="12"/>
  <c r="E47" i="12"/>
  <c r="Z47" i="12"/>
  <c r="AD48" i="12"/>
  <c r="E48" i="12"/>
  <c r="Y48" i="12"/>
  <c r="AD49" i="12"/>
  <c r="E49" i="12"/>
  <c r="AB67" i="12"/>
  <c r="Z64" i="12"/>
  <c r="AD39" i="12"/>
  <c r="E39" i="12"/>
  <c r="AD40" i="12"/>
  <c r="E40" i="12"/>
  <c r="AA40" i="12"/>
  <c r="Y41" i="12"/>
  <c r="AA42" i="12"/>
  <c r="Y43" i="12"/>
  <c r="AD44" i="12"/>
  <c r="E44" i="12"/>
  <c r="AB44" i="12"/>
  <c r="AC44" i="12"/>
  <c r="AE44" i="12"/>
  <c r="AD45" i="12"/>
  <c r="E45" i="12"/>
  <c r="AA45" i="12"/>
  <c r="Z61" i="12"/>
  <c r="AA52" i="12"/>
  <c r="AD46" i="12"/>
  <c r="E46" i="12"/>
  <c r="Y90" i="12"/>
  <c r="AB90" i="12"/>
  <c r="AA92" i="12"/>
  <c r="Z53" i="12"/>
  <c r="Z43" i="12"/>
  <c r="AC43" i="12"/>
  <c r="AE43" i="12"/>
  <c r="AA51" i="12"/>
  <c r="AB46" i="12"/>
  <c r="Z48" i="12"/>
  <c r="AB49" i="12"/>
  <c r="AB42" i="12"/>
  <c r="AB71" i="12"/>
  <c r="AA80" i="12"/>
  <c r="Z40" i="12"/>
  <c r="AA87" i="12"/>
  <c r="Z60" i="12"/>
  <c r="AB83" i="12"/>
  <c r="AA50" i="12"/>
  <c r="AA76" i="12"/>
  <c r="AA61" i="12"/>
  <c r="AA64" i="12"/>
  <c r="AB61" i="12"/>
  <c r="AA41" i="12"/>
  <c r="AB40" i="12"/>
  <c r="Y51" i="12"/>
  <c r="AC51" i="12"/>
  <c r="AE51" i="12"/>
  <c r="AD93" i="12"/>
  <c r="E93" i="12"/>
  <c r="AD67" i="12"/>
  <c r="E67" i="12"/>
  <c r="Y42" i="12"/>
  <c r="AB48" i="12"/>
  <c r="Y49" i="12"/>
  <c r="AD50" i="12"/>
  <c r="E50" i="12"/>
  <c r="AA47" i="12"/>
  <c r="AA65" i="12"/>
  <c r="Z82" i="12"/>
  <c r="Z59" i="12"/>
  <c r="Z45" i="12"/>
  <c r="Z92" i="12"/>
  <c r="AA46" i="12"/>
  <c r="AA49" i="12"/>
  <c r="Z52" i="12"/>
  <c r="Y47" i="12"/>
  <c r="Y45" i="12"/>
  <c r="AB87" i="12"/>
  <c r="AB45" i="12"/>
  <c r="Y77" i="12"/>
  <c r="Y83" i="12"/>
  <c r="AC83" i="12"/>
  <c r="AE83" i="12"/>
  <c r="Y81" i="12"/>
  <c r="AC81" i="12"/>
  <c r="AE81" i="12"/>
  <c r="Y50" i="12"/>
  <c r="AA44" i="12"/>
  <c r="Y76" i="12"/>
  <c r="AB64" i="12"/>
  <c r="Z65" i="12"/>
  <c r="AA72" i="12"/>
  <c r="AB52" i="12"/>
  <c r="AA91" i="12"/>
  <c r="AD90" i="12"/>
  <c r="E90" i="12"/>
  <c r="AB89" i="12"/>
  <c r="AD89" i="12"/>
  <c r="E89" i="12"/>
  <c r="AB88" i="12"/>
  <c r="AD88" i="12"/>
  <c r="E88" i="12"/>
  <c r="AD61" i="12"/>
  <c r="E61" i="12"/>
  <c r="AD43" i="12"/>
  <c r="E43" i="12"/>
  <c r="Z41" i="12"/>
  <c r="AB59" i="12"/>
  <c r="Z44" i="12"/>
  <c r="AA77" i="12"/>
  <c r="Y52" i="12"/>
  <c r="AB92" i="12"/>
  <c r="AD86" i="12"/>
  <c r="E86" i="12"/>
  <c r="AD55" i="12"/>
  <c r="E55" i="12"/>
  <c r="Y40" i="12"/>
  <c r="Z88" i="12"/>
  <c r="Z91" i="12"/>
  <c r="Z89" i="12"/>
  <c r="Y88" i="12"/>
  <c r="AD22" i="12"/>
  <c r="E22" i="12"/>
  <c r="AB91" i="12"/>
  <c r="Y89" i="12"/>
  <c r="Y23" i="12"/>
  <c r="AB23" i="12"/>
  <c r="AD15" i="12"/>
  <c r="E15" i="12"/>
  <c r="AD26" i="12"/>
  <c r="E26" i="12"/>
  <c r="AD10" i="12"/>
  <c r="E10" i="12"/>
  <c r="AD12" i="12"/>
  <c r="E12" i="12"/>
  <c r="AB17" i="12"/>
  <c r="AC17" i="12"/>
  <c r="AD17" i="12"/>
  <c r="E17" i="12"/>
  <c r="AD4" i="12"/>
  <c r="E4" i="12"/>
  <c r="AD7" i="12"/>
  <c r="E7" i="12"/>
  <c r="AA4" i="12"/>
  <c r="Z20" i="12"/>
  <c r="AD6" i="12"/>
  <c r="E6" i="12"/>
  <c r="AD28" i="12"/>
  <c r="E28" i="12"/>
  <c r="AD11" i="12"/>
  <c r="E11" i="12"/>
  <c r="Y28" i="12"/>
  <c r="AD20" i="12"/>
  <c r="E20" i="12"/>
  <c r="AA17" i="12"/>
  <c r="Y22" i="12"/>
  <c r="Z22" i="12"/>
  <c r="AB22" i="12"/>
  <c r="AA11" i="12"/>
  <c r="Y12" i="12"/>
  <c r="AC12" i="12"/>
  <c r="D12" i="12"/>
  <c r="AA12" i="12"/>
  <c r="AB12" i="12"/>
  <c r="Z12" i="12"/>
  <c r="Y7" i="12"/>
  <c r="AB6" i="12"/>
  <c r="Y16" i="12"/>
  <c r="AA16" i="12"/>
  <c r="AB16" i="12"/>
  <c r="Y26" i="12"/>
  <c r="AA26" i="12"/>
  <c r="Z16" i="12"/>
  <c r="AA10" i="12"/>
  <c r="AB10" i="12"/>
  <c r="Y10" i="12"/>
  <c r="AA20" i="12"/>
  <c r="Y20" i="12"/>
  <c r="AC20" i="12"/>
  <c r="AB11" i="12"/>
  <c r="Y11" i="12"/>
  <c r="AD16" i="12"/>
  <c r="E16" i="12"/>
  <c r="AB7" i="12"/>
  <c r="Z4" i="12"/>
  <c r="Z10" i="12"/>
  <c r="S8" i="12"/>
  <c r="S14" i="12"/>
  <c r="AD14" i="12"/>
  <c r="E14" i="12"/>
  <c r="AA23" i="12"/>
  <c r="Z23" i="12"/>
  <c r="U25" i="12"/>
  <c r="AD25" i="12"/>
  <c r="E25" i="12"/>
  <c r="AA15" i="12"/>
  <c r="AB15" i="12"/>
  <c r="Y15" i="12"/>
  <c r="U9" i="12"/>
  <c r="AD9" i="12"/>
  <c r="E9" i="12"/>
  <c r="AD18" i="12"/>
  <c r="E18" i="12"/>
  <c r="T18" i="12"/>
  <c r="Z18" i="12"/>
  <c r="AB26" i="12"/>
  <c r="Z15" i="12"/>
  <c r="Z26" i="12"/>
  <c r="Z17" i="12"/>
  <c r="Y17" i="12"/>
  <c r="AB4" i="12"/>
  <c r="Y4" i="12"/>
  <c r="R5" i="12"/>
  <c r="AD5" i="12"/>
  <c r="E5" i="12"/>
  <c r="AD13" i="12"/>
  <c r="E13" i="12"/>
  <c r="R13" i="12"/>
  <c r="Z11" i="12"/>
  <c r="AB20" i="12"/>
  <c r="AA7" i="12"/>
  <c r="Z7" i="12"/>
  <c r="AC7" i="12"/>
  <c r="D7" i="12"/>
  <c r="AD27" i="12"/>
  <c r="E27" i="12"/>
  <c r="S27" i="12"/>
  <c r="S19" i="12"/>
  <c r="AA19" i="12"/>
  <c r="AD19" i="12"/>
  <c r="E19" i="12"/>
  <c r="Z6" i="12"/>
  <c r="AA6" i="12"/>
  <c r="Y6" i="12"/>
  <c r="Z28" i="12"/>
  <c r="AB28" i="12"/>
  <c r="AA28" i="12"/>
  <c r="AA22" i="12"/>
  <c r="AA25" i="20"/>
  <c r="Z28" i="20"/>
  <c r="AD28" i="20"/>
  <c r="E28" i="20"/>
  <c r="Z27" i="20"/>
  <c r="AD27" i="20"/>
  <c r="E27" i="20"/>
  <c r="AB26" i="20"/>
  <c r="AD15" i="20"/>
  <c r="E15" i="20"/>
  <c r="Y15" i="20"/>
  <c r="AB15" i="20"/>
  <c r="Z58" i="20"/>
  <c r="AD64" i="20"/>
  <c r="E64" i="20"/>
  <c r="AB64" i="20"/>
  <c r="AA66" i="20"/>
  <c r="AC66" i="20"/>
  <c r="AE66" i="20"/>
  <c r="Y67" i="20"/>
  <c r="AB28" i="20"/>
  <c r="AB27" i="20"/>
  <c r="AA27" i="20"/>
  <c r="AD24" i="20"/>
  <c r="E24" i="20"/>
  <c r="AA15" i="20"/>
  <c r="Z32" i="20"/>
  <c r="AB33" i="20"/>
  <c r="AD36" i="20"/>
  <c r="E36" i="20"/>
  <c r="Z36" i="20"/>
  <c r="AD37" i="20"/>
  <c r="E37" i="20"/>
  <c r="Y38" i="20"/>
  <c r="AC38" i="20"/>
  <c r="AE38" i="20"/>
  <c r="AB43" i="20"/>
  <c r="Z45" i="20"/>
  <c r="AC45" i="20"/>
  <c r="AE45" i="20"/>
  <c r="Y46" i="20"/>
  <c r="AB49" i="20"/>
  <c r="AD53" i="20"/>
  <c r="E53" i="20"/>
  <c r="AA68" i="20"/>
  <c r="Z29" i="20"/>
  <c r="AD29" i="20"/>
  <c r="E29" i="20"/>
  <c r="AA28" i="20"/>
  <c r="Z25" i="20"/>
  <c r="AA24" i="20"/>
  <c r="Z15" i="20"/>
  <c r="AD73" i="20"/>
  <c r="E73" i="20"/>
  <c r="AA73" i="20"/>
  <c r="Y74" i="20"/>
  <c r="Z75" i="20"/>
  <c r="AC75" i="20"/>
  <c r="AE75" i="20"/>
  <c r="AD76" i="20"/>
  <c r="E76" i="20"/>
  <c r="AB76" i="20"/>
  <c r="AB77" i="20"/>
  <c r="Y78" i="20"/>
  <c r="Y80" i="20"/>
  <c r="AB81" i="20"/>
  <c r="Z83" i="20"/>
  <c r="AC83" i="20"/>
  <c r="AE83" i="20"/>
  <c r="AD84" i="20"/>
  <c r="E84" i="20"/>
  <c r="AB84" i="20"/>
  <c r="AD85" i="20"/>
  <c r="E85" i="20"/>
  <c r="AA85" i="20"/>
  <c r="AD86" i="20"/>
  <c r="E86" i="20"/>
  <c r="AB86" i="20"/>
  <c r="AD87" i="20"/>
  <c r="E87" i="20"/>
  <c r="AB92" i="20"/>
  <c r="AA96" i="20"/>
  <c r="AB29" i="20"/>
  <c r="AA29" i="20"/>
  <c r="Y30" i="20"/>
  <c r="AB30" i="20"/>
  <c r="Z30" i="20"/>
  <c r="AA30" i="20"/>
  <c r="Z26" i="20"/>
  <c r="AA26" i="20"/>
  <c r="Z24" i="20"/>
  <c r="Y68" i="20"/>
  <c r="AB71" i="20"/>
  <c r="Z38" i="20"/>
  <c r="Z49" i="20"/>
  <c r="AB66" i="20"/>
  <c r="AD67" i="20"/>
  <c r="E67" i="20"/>
  <c r="AD68" i="20"/>
  <c r="E68" i="20"/>
  <c r="AB68" i="20"/>
  <c r="AC68" i="20"/>
  <c r="AD69" i="20"/>
  <c r="E69" i="20"/>
  <c r="Y69" i="20"/>
  <c r="AD70" i="20"/>
  <c r="E70" i="20"/>
  <c r="AD91" i="20"/>
  <c r="E91" i="20"/>
  <c r="AD93" i="20"/>
  <c r="E93" i="20"/>
  <c r="AB93" i="20"/>
  <c r="AB94" i="20"/>
  <c r="AB95" i="20"/>
  <c r="Y96" i="20"/>
  <c r="AD26" i="20"/>
  <c r="E26" i="20"/>
  <c r="Y25" i="20"/>
  <c r="Y24" i="20"/>
  <c r="AD25" i="20"/>
  <c r="E25" i="20"/>
  <c r="AA74" i="20"/>
  <c r="Z74" i="20"/>
  <c r="AB34" i="20"/>
  <c r="AD35" i="20"/>
  <c r="E35" i="20"/>
  <c r="AB35" i="20"/>
  <c r="Y36" i="20"/>
  <c r="Z37" i="20"/>
  <c r="AD38" i="20"/>
  <c r="E38" i="20"/>
  <c r="AB39" i="20"/>
  <c r="AD40" i="20"/>
  <c r="E40" i="20"/>
  <c r="Z40" i="20"/>
  <c r="AD41" i="20"/>
  <c r="E41" i="20"/>
  <c r="AD42" i="20"/>
  <c r="E42" i="20"/>
  <c r="AA42" i="20"/>
  <c r="AA43" i="20"/>
  <c r="AD44" i="20"/>
  <c r="E44" i="20"/>
  <c r="Y44" i="20"/>
  <c r="AD45" i="20"/>
  <c r="E45" i="20"/>
  <c r="AB45" i="20"/>
  <c r="AD46" i="20"/>
  <c r="E46" i="20"/>
  <c r="AB46" i="20"/>
  <c r="Z48" i="20"/>
  <c r="AD49" i="20"/>
  <c r="E49" i="20"/>
  <c r="Y49" i="20"/>
  <c r="AD50" i="20"/>
  <c r="E50" i="20"/>
  <c r="AA50" i="20"/>
  <c r="AD51" i="20"/>
  <c r="E51" i="20"/>
  <c r="Z51" i="20"/>
  <c r="AB52" i="20"/>
  <c r="Z53" i="20"/>
  <c r="AA55" i="20"/>
  <c r="Z56" i="20"/>
  <c r="AD57" i="20"/>
  <c r="E57" i="20"/>
  <c r="AA57" i="20"/>
  <c r="AC57" i="20"/>
  <c r="AE57" i="20"/>
  <c r="Y58" i="20"/>
  <c r="Z59" i="20"/>
  <c r="AD60" i="20"/>
  <c r="E60" i="20"/>
  <c r="AA60" i="20"/>
  <c r="AD61" i="20"/>
  <c r="E61" i="20"/>
  <c r="Y61" i="20"/>
  <c r="Y62" i="20"/>
  <c r="Z63" i="20"/>
  <c r="Z64" i="20"/>
  <c r="AD65" i="20"/>
  <c r="E65" i="20"/>
  <c r="Z65" i="20"/>
  <c r="Y91" i="20"/>
  <c r="AC91" i="20"/>
  <c r="AE91" i="20"/>
  <c r="AD30" i="20"/>
  <c r="E30" i="20"/>
  <c r="Y29" i="20"/>
  <c r="Y28" i="20"/>
  <c r="AC28" i="20"/>
  <c r="Y27" i="20"/>
  <c r="Y26" i="20"/>
  <c r="AB25" i="20"/>
  <c r="AB24" i="20"/>
  <c r="Y84" i="20"/>
  <c r="Y31" i="20"/>
  <c r="Y32" i="20"/>
  <c r="AD33" i="20"/>
  <c r="E33" i="20"/>
  <c r="Z86" i="20"/>
  <c r="AA87" i="20"/>
  <c r="Y89" i="20"/>
  <c r="AD90" i="20"/>
  <c r="E90" i="20"/>
  <c r="Z90" i="20"/>
  <c r="Z96" i="20"/>
  <c r="Z78" i="20"/>
  <c r="AA51" i="20"/>
  <c r="AC51" i="20"/>
  <c r="AE51" i="20"/>
  <c r="AB58" i="20"/>
  <c r="AA46" i="20"/>
  <c r="Y45" i="20"/>
  <c r="AB89" i="20"/>
  <c r="AC89" i="20"/>
  <c r="AE89" i="20"/>
  <c r="AA34" i="20"/>
  <c r="Y34" i="20"/>
  <c r="AC34" i="20"/>
  <c r="AE34" i="20"/>
  <c r="Z84" i="20"/>
  <c r="AB74" i="20"/>
  <c r="Z43" i="20"/>
  <c r="Y77" i="20"/>
  <c r="AB60" i="20"/>
  <c r="Y60" i="20"/>
  <c r="AC60" i="20"/>
  <c r="AA76" i="20"/>
  <c r="Y43" i="20"/>
  <c r="Z85" i="20"/>
  <c r="AC85" i="20"/>
  <c r="AE85" i="20"/>
  <c r="AB90" i="20"/>
  <c r="Z57" i="20"/>
  <c r="AA63" i="20"/>
  <c r="AB96" i="20"/>
  <c r="AB78" i="20"/>
  <c r="AD48" i="20"/>
  <c r="E48" i="20"/>
  <c r="AB65" i="20"/>
  <c r="AC65" i="20"/>
  <c r="AE65" i="20"/>
  <c r="Z70" i="20"/>
  <c r="AD72" i="20"/>
  <c r="E72" i="20"/>
  <c r="AD89" i="20"/>
  <c r="E89" i="20"/>
  <c r="AA91" i="20"/>
  <c r="AD92" i="20"/>
  <c r="E92" i="20"/>
  <c r="AD94" i="20"/>
  <c r="E94" i="20"/>
  <c r="Z94" i="20"/>
  <c r="AD95" i="20"/>
  <c r="E95" i="20"/>
  <c r="AA95" i="20"/>
  <c r="AD96" i="20"/>
  <c r="E96" i="20"/>
  <c r="Y90" i="20"/>
  <c r="Z50" i="20"/>
  <c r="AA32" i="20"/>
  <c r="AB42" i="20"/>
  <c r="AA44" i="20"/>
  <c r="AA49" i="20"/>
  <c r="AA45" i="20"/>
  <c r="Z89" i="20"/>
  <c r="AD10" i="20"/>
  <c r="E10" i="20"/>
  <c r="Z34" i="20"/>
  <c r="AB32" i="20"/>
  <c r="AB62" i="20"/>
  <c r="Y85" i="20"/>
  <c r="Z31" i="20"/>
  <c r="AA59" i="20"/>
  <c r="AB56" i="20"/>
  <c r="Y56" i="20"/>
  <c r="AB59" i="20"/>
  <c r="AD31" i="20"/>
  <c r="E31" i="20"/>
  <c r="AD32" i="20"/>
  <c r="E32" i="20"/>
  <c r="AD34" i="20"/>
  <c r="E34" i="20"/>
  <c r="AB36" i="20"/>
  <c r="AC36" i="20"/>
  <c r="AD47" i="20"/>
  <c r="E47" i="20"/>
  <c r="Z52" i="20"/>
  <c r="AB53" i="20"/>
  <c r="AD54" i="20"/>
  <c r="E54" i="20"/>
  <c r="Z54" i="20"/>
  <c r="AD55" i="20"/>
  <c r="E55" i="20"/>
  <c r="AD56" i="20"/>
  <c r="E56" i="20"/>
  <c r="AD59" i="20"/>
  <c r="E59" i="20"/>
  <c r="Y59" i="20"/>
  <c r="AC59" i="20"/>
  <c r="AE59" i="20"/>
  <c r="Z60" i="20"/>
  <c r="AD62" i="20"/>
  <c r="E62" i="20"/>
  <c r="Y63" i="20"/>
  <c r="AD66" i="20"/>
  <c r="E66" i="20"/>
  <c r="AD74" i="20"/>
  <c r="E74" i="20"/>
  <c r="AD75" i="20"/>
  <c r="E75" i="20"/>
  <c r="AD78" i="20"/>
  <c r="E78" i="20"/>
  <c r="AA78" i="20"/>
  <c r="AD79" i="20"/>
  <c r="E79" i="20"/>
  <c r="AD80" i="20"/>
  <c r="E80" i="20"/>
  <c r="AD81" i="20"/>
  <c r="E81" i="20"/>
  <c r="Z81" i="20"/>
  <c r="AD82" i="20"/>
  <c r="E82" i="20"/>
  <c r="AD88" i="20"/>
  <c r="E88" i="20"/>
  <c r="AA90" i="20"/>
  <c r="AA56" i="20"/>
  <c r="AA84" i="20"/>
  <c r="AB44" i="20"/>
  <c r="Z46" i="20"/>
  <c r="AC46" i="20"/>
  <c r="AE46" i="20"/>
  <c r="AD13" i="20"/>
  <c r="E13" i="20"/>
  <c r="AB57" i="20"/>
  <c r="AB51" i="20"/>
  <c r="Y40" i="20"/>
  <c r="Y39" i="20"/>
  <c r="Z44" i="20"/>
  <c r="AD43" i="20"/>
  <c r="E43" i="20"/>
  <c r="AD52" i="20"/>
  <c r="E52" i="20"/>
  <c r="Z69" i="20"/>
  <c r="AD71" i="20"/>
  <c r="E71" i="20"/>
  <c r="Y86" i="20"/>
  <c r="AB55" i="20"/>
  <c r="Y55" i="20"/>
  <c r="AC55" i="20"/>
  <c r="AB79" i="20"/>
  <c r="Y79" i="20"/>
  <c r="Z80" i="20"/>
  <c r="AB80" i="20"/>
  <c r="AB82" i="20"/>
  <c r="AC82" i="20"/>
  <c r="AE82" i="20"/>
  <c r="Y82" i="20"/>
  <c r="AB88" i="20"/>
  <c r="AA88" i="20"/>
  <c r="Z88" i="20"/>
  <c r="Y92" i="20"/>
  <c r="AA92" i="20"/>
  <c r="AA93" i="20"/>
  <c r="Y93" i="20"/>
  <c r="AC93" i="20"/>
  <c r="AE93" i="20"/>
  <c r="Z93" i="20"/>
  <c r="AA70" i="20"/>
  <c r="AC70" i="20"/>
  <c r="AE70" i="20"/>
  <c r="AA81" i="20"/>
  <c r="AA82" i="20"/>
  <c r="Y94" i="20"/>
  <c r="AA52" i="20"/>
  <c r="AA79" i="20"/>
  <c r="AA54" i="20"/>
  <c r="AB40" i="20"/>
  <c r="Z79" i="20"/>
  <c r="Y81" i="20"/>
  <c r="AC81" i="20"/>
  <c r="AE81" i="20"/>
  <c r="AB91" i="20"/>
  <c r="AA61" i="20"/>
  <c r="AB61" i="20"/>
  <c r="AA64" i="20"/>
  <c r="Y64" i="20"/>
  <c r="AB70" i="20"/>
  <c r="Y70" i="20"/>
  <c r="Z76" i="20"/>
  <c r="Y76" i="20"/>
  <c r="Z77" i="20"/>
  <c r="AA77" i="20"/>
  <c r="AB87" i="20"/>
  <c r="Y87" i="20"/>
  <c r="Z87" i="20"/>
  <c r="AC87" i="20"/>
  <c r="AE87" i="20"/>
  <c r="AB41" i="20"/>
  <c r="Z41" i="20"/>
  <c r="AA65" i="20"/>
  <c r="Y65" i="20"/>
  <c r="AA72" i="20"/>
  <c r="AB72" i="20"/>
  <c r="Z72" i="20"/>
  <c r="Y54" i="20"/>
  <c r="AA41" i="20"/>
  <c r="Z95" i="20"/>
  <c r="AA94" i="20"/>
  <c r="Y53" i="20"/>
  <c r="Y52" i="20"/>
  <c r="AC52" i="20"/>
  <c r="AE52" i="20"/>
  <c r="AA80" i="20"/>
  <c r="AC80" i="20"/>
  <c r="AE80" i="20"/>
  <c r="AB54" i="20"/>
  <c r="Z91" i="20"/>
  <c r="Z92" i="20"/>
  <c r="Z55" i="20"/>
  <c r="AA40" i="20"/>
  <c r="Z39" i="20"/>
  <c r="Z82" i="20"/>
  <c r="AB31" i="20"/>
  <c r="AA31" i="20"/>
  <c r="AA35" i="20"/>
  <c r="Z35" i="20"/>
  <c r="Y35" i="20"/>
  <c r="AB37" i="20"/>
  <c r="Y37" i="20"/>
  <c r="AA37" i="20"/>
  <c r="AB38" i="20"/>
  <c r="AA38" i="20"/>
  <c r="Z47" i="20"/>
  <c r="Y48" i="20"/>
  <c r="AB48" i="20"/>
  <c r="AA48" i="20"/>
  <c r="Y50" i="20"/>
  <c r="AC50" i="20"/>
  <c r="AE50" i="20"/>
  <c r="AB50" i="20"/>
  <c r="Y51" i="20"/>
  <c r="AD58" i="20"/>
  <c r="E58" i="20"/>
  <c r="AA71" i="20"/>
  <c r="Z71" i="20"/>
  <c r="Y75" i="20"/>
  <c r="AB75" i="20"/>
  <c r="AA75" i="20"/>
  <c r="AD83" i="20"/>
  <c r="E83" i="20"/>
  <c r="AA83" i="20"/>
  <c r="AB83" i="20"/>
  <c r="Y83" i="20"/>
  <c r="AA53" i="20"/>
  <c r="Y95" i="20"/>
  <c r="Y41" i="20"/>
  <c r="AA39" i="20"/>
  <c r="Y33" i="20"/>
  <c r="Z33" i="20"/>
  <c r="AD39" i="20"/>
  <c r="E39" i="20"/>
  <c r="Z42" i="20"/>
  <c r="Y42" i="20"/>
  <c r="AB47" i="20"/>
  <c r="Y47" i="20"/>
  <c r="AA47" i="20"/>
  <c r="AC47" i="20"/>
  <c r="AE47" i="20"/>
  <c r="AA62" i="20"/>
  <c r="Z62" i="20"/>
  <c r="AD63" i="20"/>
  <c r="E63" i="20"/>
  <c r="Z66" i="20"/>
  <c r="Y66" i="20"/>
  <c r="AA67" i="20"/>
  <c r="AB67" i="20"/>
  <c r="Z67" i="20"/>
  <c r="AC67" i="20"/>
  <c r="AE67" i="20"/>
  <c r="AB69" i="20"/>
  <c r="AC69" i="20"/>
  <c r="AA69" i="20"/>
  <c r="Z73" i="20"/>
  <c r="Y73" i="20"/>
  <c r="AB73" i="20"/>
  <c r="AC73" i="20"/>
  <c r="AE73" i="20"/>
  <c r="AB85" i="20"/>
  <c r="Y88" i="20"/>
  <c r="AD20" i="20"/>
  <c r="E20" i="20"/>
  <c r="AD12" i="20"/>
  <c r="E12" i="20"/>
  <c r="AD7" i="20"/>
  <c r="E7" i="20"/>
  <c r="AA12" i="20"/>
  <c r="AB8" i="20"/>
  <c r="AD23" i="20"/>
  <c r="E23" i="20"/>
  <c r="Y12" i="20"/>
  <c r="AC12" i="20"/>
  <c r="AE12" i="20"/>
  <c r="Y5" i="20"/>
  <c r="AB5" i="20"/>
  <c r="AA5" i="20"/>
  <c r="Z5" i="20"/>
  <c r="AA8" i="20"/>
  <c r="AD14" i="20"/>
  <c r="E14" i="20"/>
  <c r="AD16" i="20"/>
  <c r="E16" i="20"/>
  <c r="AD6" i="20"/>
  <c r="E6" i="20"/>
  <c r="AD17" i="20"/>
  <c r="E17" i="20"/>
  <c r="AD4" i="20"/>
  <c r="E4" i="20"/>
  <c r="S7" i="20"/>
  <c r="AD21" i="20"/>
  <c r="E21" i="20"/>
  <c r="Z12" i="20"/>
  <c r="AD8" i="20"/>
  <c r="E8" i="20"/>
  <c r="AD9" i="20"/>
  <c r="E9" i="20"/>
  <c r="AD22" i="20"/>
  <c r="E22" i="20"/>
  <c r="AD11" i="20"/>
  <c r="E11" i="20"/>
  <c r="AD5" i="20"/>
  <c r="E5" i="20"/>
  <c r="AD19" i="20"/>
  <c r="E19" i="20"/>
  <c r="AB12" i="20"/>
  <c r="Z21" i="20"/>
  <c r="AA21" i="20"/>
  <c r="AB21" i="20"/>
  <c r="Y21" i="20"/>
  <c r="Z19" i="20"/>
  <c r="Y19" i="20"/>
  <c r="AB19" i="20"/>
  <c r="AA19" i="20"/>
  <c r="Z16" i="20"/>
  <c r="AB16" i="20"/>
  <c r="Y16" i="20"/>
  <c r="AA16" i="20"/>
  <c r="W14" i="20"/>
  <c r="Z8" i="20"/>
  <c r="Y8" i="20"/>
  <c r="W4" i="20"/>
  <c r="Z13" i="20"/>
  <c r="AA13" i="20"/>
  <c r="Y13" i="20"/>
  <c r="AB13" i="20"/>
  <c r="AB9" i="20"/>
  <c r="AA9" i="20"/>
  <c r="Z9" i="20"/>
  <c r="Y9" i="20"/>
  <c r="AA18" i="20"/>
  <c r="Z18" i="20"/>
  <c r="Y18" i="20"/>
  <c r="Z22" i="20"/>
  <c r="Y22" i="20"/>
  <c r="AC22" i="20"/>
  <c r="AA22" i="20"/>
  <c r="AB22" i="20"/>
  <c r="AB17" i="20"/>
  <c r="Y17" i="20"/>
  <c r="Z17" i="20"/>
  <c r="AA17" i="20"/>
  <c r="Y11" i="20"/>
  <c r="AB11" i="20"/>
  <c r="Z11" i="20"/>
  <c r="AA11" i="20"/>
  <c r="AA6" i="20"/>
  <c r="Z6" i="20"/>
  <c r="Y6" i="20"/>
  <c r="AB6" i="20"/>
  <c r="AA23" i="20"/>
  <c r="Z23" i="20"/>
  <c r="AB23" i="20"/>
  <c r="Y23" i="20"/>
  <c r="Z10" i="20"/>
  <c r="Y10" i="20"/>
  <c r="AA10" i="20"/>
  <c r="AB10" i="20"/>
  <c r="Z20" i="20"/>
  <c r="Y20" i="20"/>
  <c r="AA20" i="20"/>
  <c r="AB20" i="20"/>
  <c r="AD18" i="20"/>
  <c r="E18" i="20"/>
  <c r="Y23" i="11"/>
  <c r="AB23" i="11"/>
  <c r="Z23" i="11"/>
  <c r="AA23" i="11"/>
  <c r="X23" i="11"/>
  <c r="AC23" i="11"/>
  <c r="E23" i="11"/>
  <c r="R20" i="11"/>
  <c r="Y20" i="11"/>
  <c r="AC35" i="11"/>
  <c r="E35" i="11"/>
  <c r="AC32" i="11"/>
  <c r="E32" i="11"/>
  <c r="X28" i="11"/>
  <c r="AB28" i="11"/>
  <c r="Z25" i="11"/>
  <c r="Y25" i="11"/>
  <c r="AA66" i="11"/>
  <c r="AC31" i="11"/>
  <c r="E31" i="11"/>
  <c r="Y32" i="11"/>
  <c r="Z43" i="11"/>
  <c r="Y48" i="11"/>
  <c r="X41" i="11"/>
  <c r="AB41" i="11"/>
  <c r="AD41" i="11"/>
  <c r="X38" i="11"/>
  <c r="Y28" i="11"/>
  <c r="AC28" i="11"/>
  <c r="E28" i="11"/>
  <c r="X25" i="11"/>
  <c r="AC39" i="11"/>
  <c r="E39" i="11"/>
  <c r="AA37" i="11"/>
  <c r="AA33" i="11"/>
  <c r="AA25" i="11"/>
  <c r="AA40" i="11"/>
  <c r="X37" i="11"/>
  <c r="Z89" i="11"/>
  <c r="AC88" i="11"/>
  <c r="E88" i="11"/>
  <c r="Y81" i="11"/>
  <c r="Y76" i="11"/>
  <c r="AB76" i="11"/>
  <c r="Y75" i="11"/>
  <c r="AA71" i="11"/>
  <c r="AC67" i="11"/>
  <c r="E67" i="11"/>
  <c r="AC49" i="11"/>
  <c r="E49" i="11"/>
  <c r="AA47" i="11"/>
  <c r="Y38" i="11"/>
  <c r="AC38" i="11"/>
  <c r="E38" i="11"/>
  <c r="AA35" i="11"/>
  <c r="Z32" i="11"/>
  <c r="AA28" i="11"/>
  <c r="X40" i="11"/>
  <c r="AC40" i="11"/>
  <c r="E40" i="11"/>
  <c r="AA39" i="11"/>
  <c r="Z35" i="11"/>
  <c r="AC34" i="11"/>
  <c r="E34" i="11"/>
  <c r="Z33" i="11"/>
  <c r="Z28" i="11"/>
  <c r="AA32" i="11"/>
  <c r="X43" i="11"/>
  <c r="AB43" i="11"/>
  <c r="AD43" i="11"/>
  <c r="Y41" i="11"/>
  <c r="AC41" i="11"/>
  <c r="E41" i="11"/>
  <c r="AA38" i="11"/>
  <c r="AC37" i="11"/>
  <c r="E37" i="11"/>
  <c r="AA36" i="11"/>
  <c r="Z36" i="11"/>
  <c r="Y35" i="11"/>
  <c r="Y34" i="11"/>
  <c r="X34" i="11"/>
  <c r="Z34" i="11"/>
  <c r="AA34" i="11"/>
  <c r="Z39" i="11"/>
  <c r="Y39" i="11"/>
  <c r="AC44" i="11"/>
  <c r="E44" i="11"/>
  <c r="Y42" i="11"/>
  <c r="AB42" i="11"/>
  <c r="AD42" i="11"/>
  <c r="AC43" i="11"/>
  <c r="E43" i="11"/>
  <c r="X46" i="11"/>
  <c r="AC47" i="11"/>
  <c r="E47" i="11"/>
  <c r="AA41" i="11"/>
  <c r="Z40" i="11"/>
  <c r="X39" i="11"/>
  <c r="AB39" i="11"/>
  <c r="Z37" i="11"/>
  <c r="AC36" i="11"/>
  <c r="E36" i="11"/>
  <c r="Y36" i="11"/>
  <c r="X35" i="11"/>
  <c r="AC33" i="11"/>
  <c r="E33" i="11"/>
  <c r="Y33" i="11"/>
  <c r="X32" i="11"/>
  <c r="Y87" i="11"/>
  <c r="Z85" i="11"/>
  <c r="X83" i="11"/>
  <c r="Z79" i="11"/>
  <c r="X78" i="11"/>
  <c r="AA70" i="11"/>
  <c r="AB70" i="11"/>
  <c r="AD70" i="11"/>
  <c r="Y68" i="11"/>
  <c r="AC65" i="11"/>
  <c r="E65" i="11"/>
  <c r="AC64" i="11"/>
  <c r="E64" i="11"/>
  <c r="Z60" i="11"/>
  <c r="AA52" i="11"/>
  <c r="Z50" i="11"/>
  <c r="Z41" i="11"/>
  <c r="Y40" i="11"/>
  <c r="Z38" i="11"/>
  <c r="Y37" i="11"/>
  <c r="AB37" i="11"/>
  <c r="X36" i="11"/>
  <c r="AB36" i="11"/>
  <c r="X33" i="11"/>
  <c r="AB33" i="11"/>
  <c r="R31" i="11"/>
  <c r="AA84" i="11"/>
  <c r="AC82" i="11"/>
  <c r="E82" i="11"/>
  <c r="AC81" i="11"/>
  <c r="E81" i="11"/>
  <c r="X76" i="11"/>
  <c r="AC75" i="11"/>
  <c r="E75" i="11"/>
  <c r="X70" i="11"/>
  <c r="AC18" i="11"/>
  <c r="E18" i="11"/>
  <c r="Y89" i="11"/>
  <c r="X86" i="11"/>
  <c r="AC83" i="11"/>
  <c r="E83" i="11"/>
  <c r="E80" i="11"/>
  <c r="Y78" i="11"/>
  <c r="X77" i="11"/>
  <c r="AC76" i="11"/>
  <c r="E76" i="11"/>
  <c r="Y74" i="11"/>
  <c r="AB74" i="11"/>
  <c r="AD74" i="11"/>
  <c r="AC72" i="11"/>
  <c r="E72" i="11"/>
  <c r="AC71" i="11"/>
  <c r="E71" i="11"/>
  <c r="Y70" i="11"/>
  <c r="Y69" i="11"/>
  <c r="AC68" i="11"/>
  <c r="E68" i="11"/>
  <c r="X66" i="11"/>
  <c r="AB66" i="11"/>
  <c r="AD66" i="11"/>
  <c r="Y65" i="11"/>
  <c r="AB65" i="11"/>
  <c r="AD65" i="11"/>
  <c r="AC63" i="11"/>
  <c r="E63" i="11"/>
  <c r="Z62" i="11"/>
  <c r="AC54" i="11"/>
  <c r="E54" i="11"/>
  <c r="AC51" i="11"/>
  <c r="E51" i="11"/>
  <c r="Y50" i="11"/>
  <c r="E48" i="11"/>
  <c r="AA44" i="11"/>
  <c r="AC42" i="11"/>
  <c r="E42" i="11"/>
  <c r="AC45" i="11"/>
  <c r="E45" i="11"/>
  <c r="Z42" i="11"/>
  <c r="AA43" i="11"/>
  <c r="Y45" i="11"/>
  <c r="AB45" i="11"/>
  <c r="AD45" i="11"/>
  <c r="AC46" i="11"/>
  <c r="E46" i="11"/>
  <c r="Y46" i="11"/>
  <c r="Y47" i="11"/>
  <c r="X89" i="11"/>
  <c r="AC86" i="11"/>
  <c r="E86" i="11"/>
  <c r="Y85" i="11"/>
  <c r="AA81" i="11"/>
  <c r="AC78" i="11"/>
  <c r="E78" i="11"/>
  <c r="Y77" i="11"/>
  <c r="AC70" i="11"/>
  <c r="E70" i="11"/>
  <c r="AA69" i="11"/>
  <c r="AA65" i="11"/>
  <c r="E62" i="11"/>
  <c r="Y61" i="11"/>
  <c r="Y43" i="11"/>
  <c r="Y88" i="11"/>
  <c r="X87" i="11"/>
  <c r="AB87" i="11"/>
  <c r="AD87" i="11"/>
  <c r="AC85" i="11"/>
  <c r="E85" i="11"/>
  <c r="Y84" i="11"/>
  <c r="Y83" i="11"/>
  <c r="X79" i="11"/>
  <c r="Z76" i="11"/>
  <c r="Y71" i="11"/>
  <c r="AB71" i="11"/>
  <c r="AC69" i="11"/>
  <c r="E69" i="11"/>
  <c r="X68" i="11"/>
  <c r="X67" i="11"/>
  <c r="AA64" i="11"/>
  <c r="AC61" i="11"/>
  <c r="E61" i="11"/>
  <c r="X60" i="11"/>
  <c r="AC57" i="11"/>
  <c r="E57" i="11"/>
  <c r="X56" i="11"/>
  <c r="X48" i="11"/>
  <c r="AA50" i="11"/>
  <c r="X49" i="11"/>
  <c r="X63" i="11"/>
  <c r="AC6" i="11"/>
  <c r="E6" i="11"/>
  <c r="AC4" i="11"/>
  <c r="E4" i="11"/>
  <c r="R18" i="11"/>
  <c r="X18" i="11"/>
  <c r="Z87" i="11"/>
  <c r="AA60" i="11"/>
  <c r="X85" i="11"/>
  <c r="AB85" i="11"/>
  <c r="AD85" i="11"/>
  <c r="AA56" i="11"/>
  <c r="X74" i="11"/>
  <c r="Z56" i="11"/>
  <c r="Y66" i="11"/>
  <c r="AA88" i="11"/>
  <c r="AA76" i="11"/>
  <c r="AD76" i="11"/>
  <c r="X81" i="11"/>
  <c r="AB81" i="11"/>
  <c r="AD81" i="11"/>
  <c r="Z51" i="11"/>
  <c r="AA46" i="11"/>
  <c r="Z65" i="11"/>
  <c r="Z77" i="11"/>
  <c r="Z53" i="11"/>
  <c r="AA68" i="11"/>
  <c r="Z46" i="11"/>
  <c r="X71" i="11"/>
  <c r="Z71" i="11"/>
  <c r="Z61" i="11"/>
  <c r="Z67" i="11"/>
  <c r="X84" i="11"/>
  <c r="X65" i="11"/>
  <c r="Z66" i="11"/>
  <c r="Z45" i="11"/>
  <c r="AA89" i="11"/>
  <c r="AC89" i="11"/>
  <c r="E89" i="11"/>
  <c r="X88" i="11"/>
  <c r="AC87" i="11"/>
  <c r="E87" i="11"/>
  <c r="AA85" i="11"/>
  <c r="Z81" i="11"/>
  <c r="Y80" i="11"/>
  <c r="AC79" i="11"/>
  <c r="E79" i="11"/>
  <c r="AA77" i="11"/>
  <c r="AC77" i="11"/>
  <c r="E77" i="11"/>
  <c r="AC13" i="11"/>
  <c r="E13" i="11"/>
  <c r="AC30" i="11"/>
  <c r="E30" i="11"/>
  <c r="X64" i="11"/>
  <c r="Z88" i="11"/>
  <c r="AA49" i="11"/>
  <c r="AC22" i="11"/>
  <c r="E22" i="11"/>
  <c r="Z68" i="11"/>
  <c r="Y56" i="11"/>
  <c r="Y64" i="11"/>
  <c r="Z84" i="11"/>
  <c r="Y44" i="11"/>
  <c r="X42" i="11"/>
  <c r="X44" i="11"/>
  <c r="Z47" i="11"/>
  <c r="AA83" i="11"/>
  <c r="Z70" i="11"/>
  <c r="X47" i="11"/>
  <c r="AB47" i="11"/>
  <c r="AD47" i="11"/>
  <c r="X59" i="11"/>
  <c r="AA86" i="11"/>
  <c r="AA67" i="11"/>
  <c r="AA62" i="11"/>
  <c r="Y60" i="11"/>
  <c r="AB60" i="11"/>
  <c r="AD60" i="11"/>
  <c r="Y67" i="11"/>
  <c r="AB67" i="11"/>
  <c r="AD67" i="11"/>
  <c r="Z86" i="11"/>
  <c r="Y86" i="11"/>
  <c r="Z69" i="11"/>
  <c r="Z78" i="11"/>
  <c r="Z74" i="11"/>
  <c r="Z44" i="11"/>
  <c r="AA48" i="11"/>
  <c r="Z64" i="11"/>
  <c r="X69" i="11"/>
  <c r="AA87" i="11"/>
  <c r="Y82" i="11"/>
  <c r="AA79" i="11"/>
  <c r="AA78" i="11"/>
  <c r="AA74" i="11"/>
  <c r="AA42" i="11"/>
  <c r="X50" i="11"/>
  <c r="AC66" i="11"/>
  <c r="E66" i="11"/>
  <c r="X45" i="11"/>
  <c r="AA45" i="11"/>
  <c r="AC5" i="11"/>
  <c r="E5" i="11"/>
  <c r="Y79" i="11"/>
  <c r="X80" i="11"/>
  <c r="Z27" i="11"/>
  <c r="Y27" i="11"/>
  <c r="AC7" i="11"/>
  <c r="E7" i="11"/>
  <c r="AC12" i="11"/>
  <c r="E12" i="11"/>
  <c r="U5" i="11"/>
  <c r="Z5" i="11"/>
  <c r="AC8" i="11"/>
  <c r="E8" i="11"/>
  <c r="AC21" i="11"/>
  <c r="E21" i="11"/>
  <c r="AC16" i="11"/>
  <c r="E16" i="11"/>
  <c r="AC14" i="11"/>
  <c r="E14" i="11"/>
  <c r="X21" i="11"/>
  <c r="AB21" i="11"/>
  <c r="AD21" i="11"/>
  <c r="X7" i="11"/>
  <c r="Z16" i="11"/>
  <c r="AC9" i="11"/>
  <c r="E9" i="11"/>
  <c r="AC26" i="11"/>
  <c r="E26" i="11"/>
  <c r="R14" i="11"/>
  <c r="X14" i="11"/>
  <c r="S13" i="11"/>
  <c r="Z13" i="11"/>
  <c r="X13" i="11"/>
  <c r="AA16" i="11"/>
  <c r="AC15" i="11"/>
  <c r="E15" i="11"/>
  <c r="X26" i="11"/>
  <c r="AA29" i="11"/>
  <c r="AC24" i="11"/>
  <c r="AA12" i="11"/>
  <c r="AC27" i="11"/>
  <c r="E27" i="11"/>
  <c r="Y10" i="11"/>
  <c r="AC10" i="11"/>
  <c r="E10" i="11"/>
  <c r="AC29" i="11"/>
  <c r="E29" i="11"/>
  <c r="Y18" i="11"/>
  <c r="X16" i="11"/>
  <c r="Y16" i="11"/>
  <c r="W15" i="11"/>
  <c r="AC11" i="11"/>
  <c r="E11" i="11"/>
  <c r="AA4" i="11"/>
  <c r="X4" i="11"/>
  <c r="Z4" i="11"/>
  <c r="Y4" i="11"/>
  <c r="Y7" i="11"/>
  <c r="AA10" i="11"/>
  <c r="X10" i="11"/>
  <c r="Z10" i="11"/>
  <c r="Y12" i="11"/>
  <c r="Z12" i="11"/>
  <c r="X12" i="11"/>
  <c r="AA22" i="11"/>
  <c r="Y22" i="11"/>
  <c r="X22" i="11"/>
  <c r="AB22" i="11"/>
  <c r="Z22" i="11"/>
  <c r="AA21" i="11"/>
  <c r="Z21" i="11"/>
  <c r="Y21" i="11"/>
  <c r="Z7" i="11"/>
  <c r="AA7" i="11"/>
  <c r="Z18" i="11"/>
  <c r="AA18" i="11"/>
  <c r="AB18" i="11"/>
  <c r="Y29" i="11"/>
  <c r="AB29" i="11"/>
  <c r="X29" i="11"/>
  <c r="Z29" i="11"/>
  <c r="Y26" i="11"/>
  <c r="Z26" i="11"/>
  <c r="AA26" i="11"/>
  <c r="Y6" i="11"/>
  <c r="Z6" i="11"/>
  <c r="X6" i="11"/>
  <c r="AA6" i="11"/>
  <c r="AA27" i="11"/>
  <c r="X27" i="11"/>
  <c r="AB27" i="11"/>
  <c r="D27" i="11"/>
  <c r="X24" i="11"/>
  <c r="AA24" i="11"/>
  <c r="Y24" i="11"/>
  <c r="Z24" i="11"/>
  <c r="AA17" i="19"/>
  <c r="AA16" i="19"/>
  <c r="AA15" i="19"/>
  <c r="Y17" i="19"/>
  <c r="AC17" i="19"/>
  <c r="AB17" i="19"/>
  <c r="Z17" i="19"/>
  <c r="Y16" i="19"/>
  <c r="AC16" i="19"/>
  <c r="D16" i="19"/>
  <c r="Z16" i="19"/>
  <c r="AB16" i="19"/>
  <c r="Y15" i="19"/>
  <c r="Z15" i="19"/>
  <c r="AC15" i="19"/>
  <c r="AE15" i="19"/>
  <c r="AB15" i="19"/>
  <c r="AB26" i="19"/>
  <c r="AB69" i="19"/>
  <c r="AB72" i="19"/>
  <c r="Y26" i="19"/>
  <c r="AA22" i="19"/>
  <c r="AD33" i="19"/>
  <c r="E33" i="19"/>
  <c r="Z32" i="19"/>
  <c r="AB30" i="19"/>
  <c r="AA35" i="19"/>
  <c r="AB37" i="19"/>
  <c r="Z41" i="19"/>
  <c r="AB46" i="19"/>
  <c r="AB49" i="19"/>
  <c r="AC49" i="19"/>
  <c r="AE49" i="19"/>
  <c r="AA51" i="19"/>
  <c r="AD6" i="19"/>
  <c r="E6" i="19"/>
  <c r="Z18" i="19"/>
  <c r="AC18" i="19"/>
  <c r="AE18" i="19"/>
  <c r="AA52" i="19"/>
  <c r="AD53" i="19"/>
  <c r="E53" i="19"/>
  <c r="Y53" i="19"/>
  <c r="AA54" i="19"/>
  <c r="AD55" i="19"/>
  <c r="E55" i="19"/>
  <c r="AA55" i="19"/>
  <c r="AC55" i="19"/>
  <c r="AE55" i="19"/>
  <c r="AA56" i="19"/>
  <c r="AB57" i="19"/>
  <c r="AD59" i="19"/>
  <c r="E59" i="19"/>
  <c r="AA59" i="19"/>
  <c r="AD60" i="19"/>
  <c r="E60" i="19"/>
  <c r="AA60" i="19"/>
  <c r="AA61" i="19"/>
  <c r="AD62" i="19"/>
  <c r="E62" i="19"/>
  <c r="Z62" i="19"/>
  <c r="AA63" i="19"/>
  <c r="AD64" i="19"/>
  <c r="E64" i="19"/>
  <c r="AA64" i="19"/>
  <c r="AD65" i="19"/>
  <c r="E65" i="19"/>
  <c r="Z65" i="19"/>
  <c r="Z66" i="19"/>
  <c r="AB67" i="19"/>
  <c r="Z69" i="19"/>
  <c r="AB70" i="19"/>
  <c r="Z71" i="19"/>
  <c r="AD72" i="19"/>
  <c r="E72" i="19"/>
  <c r="Y72" i="19"/>
  <c r="AD73" i="19"/>
  <c r="E73" i="19"/>
  <c r="AA73" i="19"/>
  <c r="AD74" i="19"/>
  <c r="E74" i="19"/>
  <c r="Y74" i="19"/>
  <c r="AD75" i="19"/>
  <c r="E75" i="19"/>
  <c r="AA75" i="19"/>
  <c r="AD76" i="19"/>
  <c r="E76" i="19"/>
  <c r="AA76" i="19"/>
  <c r="AD77" i="19"/>
  <c r="E77" i="19"/>
  <c r="Z77" i="19"/>
  <c r="AB78" i="19"/>
  <c r="AB79" i="19"/>
  <c r="AD80" i="19"/>
  <c r="E80" i="19"/>
  <c r="Y80" i="19"/>
  <c r="AD81" i="19"/>
  <c r="E81" i="19"/>
  <c r="AA81" i="19"/>
  <c r="Y82" i="19"/>
  <c r="Z83" i="19"/>
  <c r="AD84" i="19"/>
  <c r="E84" i="19"/>
  <c r="AD85" i="19"/>
  <c r="E85" i="19"/>
  <c r="AB85" i="19"/>
  <c r="AD86" i="19"/>
  <c r="E86" i="19"/>
  <c r="Z86" i="19"/>
  <c r="AD87" i="19"/>
  <c r="E87" i="19"/>
  <c r="Z87" i="19"/>
  <c r="AD88" i="19"/>
  <c r="E88" i="19"/>
  <c r="AD89" i="19"/>
  <c r="E89" i="19"/>
  <c r="AA89" i="19"/>
  <c r="AD90" i="19"/>
  <c r="E90" i="19"/>
  <c r="Y90" i="19"/>
  <c r="AD92" i="19"/>
  <c r="E92" i="19"/>
  <c r="Z92" i="19"/>
  <c r="Y93" i="19"/>
  <c r="AD94" i="19"/>
  <c r="E94" i="19"/>
  <c r="Z94" i="19"/>
  <c r="AD95" i="19"/>
  <c r="E95" i="19"/>
  <c r="Y95" i="19"/>
  <c r="AD96" i="19"/>
  <c r="E96" i="19"/>
  <c r="AA96" i="19"/>
  <c r="AD97" i="19"/>
  <c r="E97" i="19"/>
  <c r="Y97" i="19"/>
  <c r="AD98" i="19"/>
  <c r="E98" i="19"/>
  <c r="Y98" i="19"/>
  <c r="Z33" i="19"/>
  <c r="AD25" i="19"/>
  <c r="AA21" i="19"/>
  <c r="Y13" i="19"/>
  <c r="AD13" i="19"/>
  <c r="E13" i="19"/>
  <c r="Z25" i="19"/>
  <c r="AC25" i="19"/>
  <c r="AE25" i="19"/>
  <c r="AA29" i="19"/>
  <c r="AD20" i="19"/>
  <c r="E20" i="19"/>
  <c r="Z28" i="19"/>
  <c r="AB60" i="19"/>
  <c r="Z63" i="19"/>
  <c r="Z60" i="19"/>
  <c r="AB54" i="19"/>
  <c r="AB61" i="19"/>
  <c r="AB56" i="19"/>
  <c r="Y94" i="19"/>
  <c r="AA72" i="19"/>
  <c r="Y59" i="19"/>
  <c r="AA83" i="19"/>
  <c r="Z52" i="19"/>
  <c r="Y65" i="19"/>
  <c r="AA66" i="19"/>
  <c r="Y60" i="19"/>
  <c r="Z61" i="19"/>
  <c r="AA23" i="19"/>
  <c r="Y20" i="19"/>
  <c r="AA38" i="19"/>
  <c r="AB43" i="19"/>
  <c r="Y44" i="19"/>
  <c r="AC44" i="19"/>
  <c r="AE44" i="19"/>
  <c r="Y47" i="19"/>
  <c r="AB51" i="19"/>
  <c r="AA53" i="19"/>
  <c r="AD57" i="19"/>
  <c r="E57" i="19"/>
  <c r="AA57" i="19"/>
  <c r="Z59" i="19"/>
  <c r="AC59" i="19"/>
  <c r="AE59" i="19"/>
  <c r="Y61" i="19"/>
  <c r="AA62" i="19"/>
  <c r="Y63" i="19"/>
  <c r="AB64" i="19"/>
  <c r="AC64" i="19"/>
  <c r="AE64" i="19"/>
  <c r="AB65" i="19"/>
  <c r="AB73" i="19"/>
  <c r="AA74" i="19"/>
  <c r="AA13" i="19"/>
  <c r="AD26" i="19"/>
  <c r="E26" i="19"/>
  <c r="AB13" i="19"/>
  <c r="AA18" i="19"/>
  <c r="Z96" i="19"/>
  <c r="AC96" i="19"/>
  <c r="AE96" i="19"/>
  <c r="Y85" i="19"/>
  <c r="Y70" i="19"/>
  <c r="Z56" i="19"/>
  <c r="Z30" i="19"/>
  <c r="AB62" i="19"/>
  <c r="Z51" i="19"/>
  <c r="AB82" i="19"/>
  <c r="AC82" i="19"/>
  <c r="AE82" i="19"/>
  <c r="Y52" i="19"/>
  <c r="AB41" i="19"/>
  <c r="Y62" i="19"/>
  <c r="AB94" i="19"/>
  <c r="AC94" i="19"/>
  <c r="Z13" i="19"/>
  <c r="Z85" i="19"/>
  <c r="AA92" i="19"/>
  <c r="AC92" i="19"/>
  <c r="AE92" i="19"/>
  <c r="AA93" i="19"/>
  <c r="AB53" i="19"/>
  <c r="Z90" i="19"/>
  <c r="AA86" i="19"/>
  <c r="AA31" i="19"/>
  <c r="AC31" i="19"/>
  <c r="AE31" i="19"/>
  <c r="Z91" i="19"/>
  <c r="Y91" i="19"/>
  <c r="AC91" i="19"/>
  <c r="AE91" i="19"/>
  <c r="Y79" i="19"/>
  <c r="AC79" i="19"/>
  <c r="AE79" i="19"/>
  <c r="Y96" i="19"/>
  <c r="AA91" i="19"/>
  <c r="AB77" i="19"/>
  <c r="AB93" i="19"/>
  <c r="Z93" i="19"/>
  <c r="AC93" i="19"/>
  <c r="AE93" i="19"/>
  <c r="AA94" i="19"/>
  <c r="AA97" i="19"/>
  <c r="AC97" i="19"/>
  <c r="AA90" i="19"/>
  <c r="Y83" i="19"/>
  <c r="Y76" i="19"/>
  <c r="Z80" i="19"/>
  <c r="Y19" i="19"/>
  <c r="Z19" i="19"/>
  <c r="AB55" i="19"/>
  <c r="Y55" i="19"/>
  <c r="AA67" i="19"/>
  <c r="Z67" i="19"/>
  <c r="AA68" i="19"/>
  <c r="Y68" i="19"/>
  <c r="AC68" i="19"/>
  <c r="AE68" i="19"/>
  <c r="Z70" i="19"/>
  <c r="AA70" i="19"/>
  <c r="AB71" i="19"/>
  <c r="Y71" i="19"/>
  <c r="Y81" i="19"/>
  <c r="AB81" i="19"/>
  <c r="Z81" i="19"/>
  <c r="AC81" i="19"/>
  <c r="AE81" i="19"/>
  <c r="Y84" i="19"/>
  <c r="Z84" i="19"/>
  <c r="Y88" i="19"/>
  <c r="Z88" i="19"/>
  <c r="Y21" i="19"/>
  <c r="AB84" i="19"/>
  <c r="Z79" i="19"/>
  <c r="AA77" i="19"/>
  <c r="AC77" i="19"/>
  <c r="AE77" i="19"/>
  <c r="Y78" i="19"/>
  <c r="AC78" i="19"/>
  <c r="AE78" i="19"/>
  <c r="AA82" i="19"/>
  <c r="Y86" i="19"/>
  <c r="AB80" i="19"/>
  <c r="AB75" i="19"/>
  <c r="Z75" i="19"/>
  <c r="AA88" i="19"/>
  <c r="AA85" i="19"/>
  <c r="AC85" i="19"/>
  <c r="AE85" i="19"/>
  <c r="AA87" i="19"/>
  <c r="AA95" i="19"/>
  <c r="AB91" i="19"/>
  <c r="AA79" i="19"/>
  <c r="AB88" i="19"/>
  <c r="AB21" i="19"/>
  <c r="Z21" i="19"/>
  <c r="AC21" i="19"/>
  <c r="AD29" i="19"/>
  <c r="E29" i="19"/>
  <c r="AD18" i="19"/>
  <c r="E18" i="19"/>
  <c r="AB24" i="19"/>
  <c r="AD24" i="19"/>
  <c r="E24" i="19"/>
  <c r="Y25" i="19"/>
  <c r="AD27" i="19"/>
  <c r="E27" i="19"/>
  <c r="AB22" i="19"/>
  <c r="AA28" i="19"/>
  <c r="AD23" i="19"/>
  <c r="E23" i="19"/>
  <c r="AD31" i="19"/>
  <c r="E31" i="19"/>
  <c r="AD19" i="19"/>
  <c r="E19" i="19"/>
  <c r="AB20" i="19"/>
  <c r="AD28" i="19"/>
  <c r="E28" i="19"/>
  <c r="AD14" i="19"/>
  <c r="E14" i="19"/>
  <c r="AA32" i="19"/>
  <c r="AD30" i="19"/>
  <c r="E30" i="19"/>
  <c r="AA30" i="19"/>
  <c r="AD32" i="19"/>
  <c r="E32" i="19"/>
  <c r="AA33" i="19"/>
  <c r="AD34" i="19"/>
  <c r="E34" i="19"/>
  <c r="Y34" i="19"/>
  <c r="AD35" i="19"/>
  <c r="E35" i="19"/>
  <c r="Y35" i="19"/>
  <c r="AD36" i="19"/>
  <c r="E36" i="19"/>
  <c r="AD37" i="19"/>
  <c r="E37" i="19"/>
  <c r="Y37" i="19"/>
  <c r="AD38" i="19"/>
  <c r="E38" i="19"/>
  <c r="Z38" i="19"/>
  <c r="AD39" i="19"/>
  <c r="E39" i="19"/>
  <c r="AB39" i="19"/>
  <c r="AC39" i="19"/>
  <c r="AE39" i="19"/>
  <c r="AD40" i="19"/>
  <c r="E40" i="19"/>
  <c r="AD41" i="19"/>
  <c r="E41" i="19"/>
  <c r="AA41" i="19"/>
  <c r="AD42" i="19"/>
  <c r="E42" i="19"/>
  <c r="AA42" i="19"/>
  <c r="AC42" i="19"/>
  <c r="AD43" i="19"/>
  <c r="E43" i="19"/>
  <c r="Y43" i="19"/>
  <c r="AD44" i="19"/>
  <c r="E44" i="19"/>
  <c r="AB44" i="19"/>
  <c r="AD45" i="19"/>
  <c r="E45" i="19"/>
  <c r="AB45" i="19"/>
  <c r="AD46" i="19"/>
  <c r="E46" i="19"/>
  <c r="AA46" i="19"/>
  <c r="AD47" i="19"/>
  <c r="E47" i="19"/>
  <c r="Z47" i="19"/>
  <c r="AD48" i="19"/>
  <c r="E48" i="19"/>
  <c r="AB48" i="19"/>
  <c r="AD49" i="19"/>
  <c r="E49" i="19"/>
  <c r="Z49" i="19"/>
  <c r="AD50" i="19"/>
  <c r="E50" i="19"/>
  <c r="AA50" i="19"/>
  <c r="AB90" i="19"/>
  <c r="AD91" i="19"/>
  <c r="E91" i="19"/>
  <c r="AD93" i="19"/>
  <c r="E93" i="19"/>
  <c r="Z95" i="19"/>
  <c r="AB96" i="19"/>
  <c r="Z97" i="19"/>
  <c r="AD71" i="19"/>
  <c r="E71" i="19"/>
  <c r="Z74" i="19"/>
  <c r="Y75" i="19"/>
  <c r="AC75" i="19"/>
  <c r="AE75" i="19"/>
  <c r="Y77" i="19"/>
  <c r="AA80" i="19"/>
  <c r="AD82" i="19"/>
  <c r="E82" i="19"/>
  <c r="Z82" i="19"/>
  <c r="AD83" i="19"/>
  <c r="E83" i="19"/>
  <c r="AB83" i="19"/>
  <c r="AB86" i="19"/>
  <c r="AA19" i="19"/>
  <c r="Z26" i="19"/>
  <c r="AD52" i="19"/>
  <c r="E52" i="19"/>
  <c r="AB52" i="19"/>
  <c r="AD54" i="19"/>
  <c r="E54" i="19"/>
  <c r="Y54" i="19"/>
  <c r="AD56" i="19"/>
  <c r="E56" i="19"/>
  <c r="AD58" i="19"/>
  <c r="E58" i="19"/>
  <c r="AB59" i="19"/>
  <c r="AD61" i="19"/>
  <c r="E61" i="19"/>
  <c r="AD63" i="19"/>
  <c r="E63" i="19"/>
  <c r="AB66" i="19"/>
  <c r="AD67" i="19"/>
  <c r="E67" i="19"/>
  <c r="Y67" i="19"/>
  <c r="AD68" i="19"/>
  <c r="E68" i="19"/>
  <c r="AD69" i="19"/>
  <c r="E69" i="19"/>
  <c r="AA69" i="19"/>
  <c r="AD70" i="19"/>
  <c r="E70" i="19"/>
  <c r="AC57" i="19"/>
  <c r="AE57" i="19"/>
  <c r="Y36" i="19"/>
  <c r="Z36" i="19"/>
  <c r="Z40" i="19"/>
  <c r="AB40" i="19"/>
  <c r="AD22" i="19"/>
  <c r="E22" i="19"/>
  <c r="AD9" i="19"/>
  <c r="E9" i="19"/>
  <c r="AA25" i="19"/>
  <c r="Y49" i="19"/>
  <c r="Y48" i="19"/>
  <c r="Z20" i="19"/>
  <c r="AC20" i="19"/>
  <c r="AE20" i="19"/>
  <c r="Z22" i="19"/>
  <c r="AC22" i="19"/>
  <c r="AE22" i="19"/>
  <c r="Y22" i="19"/>
  <c r="AB23" i="19"/>
  <c r="Z48" i="19"/>
  <c r="Y46" i="19"/>
  <c r="AA40" i="19"/>
  <c r="AB31" i="19"/>
  <c r="Y50" i="19"/>
  <c r="AB47" i="19"/>
  <c r="AC47" i="19"/>
  <c r="AE47" i="19"/>
  <c r="Z37" i="19"/>
  <c r="Y38" i="19"/>
  <c r="AC38" i="19"/>
  <c r="Y39" i="19"/>
  <c r="Y42" i="19"/>
  <c r="Z44" i="19"/>
  <c r="AB35" i="19"/>
  <c r="AC35" i="19"/>
  <c r="AE35" i="19"/>
  <c r="Y45" i="19"/>
  <c r="AC45" i="19"/>
  <c r="AE45" i="19"/>
  <c r="Z50" i="19"/>
  <c r="Z24" i="19"/>
  <c r="AD51" i="19"/>
  <c r="E51" i="19"/>
  <c r="Y89" i="19"/>
  <c r="AB89" i="19"/>
  <c r="Z89" i="19"/>
  <c r="AB92" i="19"/>
  <c r="Y92" i="19"/>
  <c r="Z98" i="19"/>
  <c r="AC98" i="19"/>
  <c r="AE98" i="19"/>
  <c r="AA98" i="19"/>
  <c r="AB98" i="19"/>
  <c r="Y29" i="19"/>
  <c r="AB29" i="19"/>
  <c r="AD11" i="19"/>
  <c r="E11" i="19"/>
  <c r="AB19" i="19"/>
  <c r="AC19" i="19"/>
  <c r="AE19" i="19"/>
  <c r="AB25" i="19"/>
  <c r="Z34" i="19"/>
  <c r="Y24" i="19"/>
  <c r="Y31" i="19"/>
  <c r="Y40" i="19"/>
  <c r="AC40" i="19"/>
  <c r="AE40" i="19"/>
  <c r="Y28" i="19"/>
  <c r="AA47" i="19"/>
  <c r="Y32" i="19"/>
  <c r="Y23" i="19"/>
  <c r="AB38" i="19"/>
  <c r="Z39" i="19"/>
  <c r="AA20" i="19"/>
  <c r="AA48" i="19"/>
  <c r="AB42" i="19"/>
  <c r="Z43" i="19"/>
  <c r="AC43" i="19"/>
  <c r="AE43" i="19"/>
  <c r="AB34" i="19"/>
  <c r="Y33" i="19"/>
  <c r="AA36" i="19"/>
  <c r="Y41" i="19"/>
  <c r="Z29" i="19"/>
  <c r="Z46" i="19"/>
  <c r="Y30" i="19"/>
  <c r="AC30" i="19"/>
  <c r="AE30" i="19"/>
  <c r="AA49" i="19"/>
  <c r="Y73" i="19"/>
  <c r="Z73" i="19"/>
  <c r="Z76" i="19"/>
  <c r="AB76" i="19"/>
  <c r="AA78" i="19"/>
  <c r="Z78" i="19"/>
  <c r="Y87" i="19"/>
  <c r="AB87" i="19"/>
  <c r="Y18" i="19"/>
  <c r="AD7" i="19"/>
  <c r="E7" i="19"/>
  <c r="AA24" i="19"/>
  <c r="AB50" i="19"/>
  <c r="AB32" i="19"/>
  <c r="AA37" i="19"/>
  <c r="AA39" i="19"/>
  <c r="AA45" i="19"/>
  <c r="Z42" i="19"/>
  <c r="AA43" i="19"/>
  <c r="Z23" i="19"/>
  <c r="AC23" i="19"/>
  <c r="AE23" i="19"/>
  <c r="AA44" i="19"/>
  <c r="Z35" i="19"/>
  <c r="AA34" i="19"/>
  <c r="AB33" i="19"/>
  <c r="AB36" i="19"/>
  <c r="Z31" i="19"/>
  <c r="Z58" i="19"/>
  <c r="AA58" i="19"/>
  <c r="AC58" i="19"/>
  <c r="AB58" i="19"/>
  <c r="Y58" i="19"/>
  <c r="Z64" i="19"/>
  <c r="Y64" i="19"/>
  <c r="Z68" i="19"/>
  <c r="AB68" i="19"/>
  <c r="AB14" i="19"/>
  <c r="Z6" i="19"/>
  <c r="Y14" i="19"/>
  <c r="Y12" i="19"/>
  <c r="AB12" i="19"/>
  <c r="AA7" i="19"/>
  <c r="AB7" i="19"/>
  <c r="Y7" i="19"/>
  <c r="Z7" i="19"/>
  <c r="AB6" i="19"/>
  <c r="AA6" i="19"/>
  <c r="AD8" i="19"/>
  <c r="E8" i="19"/>
  <c r="AA12" i="19"/>
  <c r="AD12" i="19"/>
  <c r="E12" i="19"/>
  <c r="AD5" i="19"/>
  <c r="E5" i="19"/>
  <c r="Z12" i="19"/>
  <c r="AC12" i="19"/>
  <c r="Z14" i="19"/>
  <c r="AA14" i="19"/>
  <c r="AA11" i="19"/>
  <c r="Y11" i="19"/>
  <c r="AB11" i="19"/>
  <c r="Z11" i="19"/>
  <c r="Z8" i="19"/>
  <c r="Y8" i="19"/>
  <c r="AB8" i="19"/>
  <c r="AA8" i="19"/>
  <c r="Y5" i="19"/>
  <c r="AB5" i="19"/>
  <c r="AA5" i="19"/>
  <c r="Z5" i="19"/>
  <c r="Z9" i="19"/>
  <c r="AC9" i="19"/>
  <c r="AB9" i="19"/>
  <c r="Y9" i="19"/>
  <c r="AA9" i="19"/>
  <c r="AA10" i="19"/>
  <c r="AB10" i="19"/>
  <c r="Y10" i="19"/>
  <c r="Z10" i="19"/>
  <c r="AD10" i="19"/>
  <c r="E10" i="19"/>
  <c r="Y6" i="19"/>
  <c r="AB4" i="19"/>
  <c r="Y4" i="19"/>
  <c r="AA4" i="19"/>
  <c r="Z4" i="19"/>
  <c r="AD4" i="19"/>
  <c r="E4" i="19"/>
  <c r="R13" i="10"/>
  <c r="Y13" i="10"/>
  <c r="AC26" i="10"/>
  <c r="E26" i="10"/>
  <c r="AA19" i="10"/>
  <c r="AC33" i="10"/>
  <c r="E33" i="10"/>
  <c r="Y37" i="10"/>
  <c r="R26" i="10"/>
  <c r="AA30" i="10"/>
  <c r="AA40" i="10"/>
  <c r="AC35" i="10"/>
  <c r="E35" i="10"/>
  <c r="Y41" i="10"/>
  <c r="AA39" i="10"/>
  <c r="AC34" i="10"/>
  <c r="E34" i="10"/>
  <c r="Z39" i="10"/>
  <c r="Y33" i="10"/>
  <c r="AA32" i="10"/>
  <c r="AA68" i="10"/>
  <c r="Y39" i="10"/>
  <c r="AA37" i="10"/>
  <c r="AA94" i="10"/>
  <c r="AC59" i="10"/>
  <c r="E59" i="10"/>
  <c r="AC75" i="10"/>
  <c r="E75" i="10"/>
  <c r="Z74" i="10"/>
  <c r="X70" i="10"/>
  <c r="AA50" i="10"/>
  <c r="AC49" i="10"/>
  <c r="E49" i="10"/>
  <c r="X90" i="10"/>
  <c r="AB90" i="10"/>
  <c r="AD90" i="10"/>
  <c r="AA85" i="10"/>
  <c r="Z82" i="10"/>
  <c r="AA78" i="10"/>
  <c r="AB78" i="10"/>
  <c r="AD78" i="10"/>
  <c r="AC94" i="10"/>
  <c r="E94" i="10"/>
  <c r="Y93" i="10"/>
  <c r="AC92" i="10"/>
  <c r="E92" i="10"/>
  <c r="AC91" i="10"/>
  <c r="E91" i="10"/>
  <c r="Y90" i="10"/>
  <c r="AC90" i="10"/>
  <c r="E90" i="10"/>
  <c r="X89" i="10"/>
  <c r="AC88" i="10"/>
  <c r="E88" i="10"/>
  <c r="AC87" i="10"/>
  <c r="E87" i="10"/>
  <c r="Z86" i="10"/>
  <c r="AC86" i="10"/>
  <c r="E86" i="10"/>
  <c r="AC84" i="10"/>
  <c r="E84" i="10"/>
  <c r="Y82" i="10"/>
  <c r="AB82" i="10"/>
  <c r="AD82" i="10"/>
  <c r="AC82" i="10"/>
  <c r="E82" i="10"/>
  <c r="AA81" i="10"/>
  <c r="AC80" i="10"/>
  <c r="E80" i="10"/>
  <c r="AC79" i="10"/>
  <c r="E79" i="10"/>
  <c r="X77" i="10"/>
  <c r="AB77" i="10"/>
  <c r="AD77" i="10"/>
  <c r="AC76" i="10"/>
  <c r="E76" i="10"/>
  <c r="AC73" i="10"/>
  <c r="E73" i="10"/>
  <c r="AC72" i="10"/>
  <c r="E72" i="10"/>
  <c r="AA70" i="10"/>
  <c r="AC69" i="10"/>
  <c r="E69" i="10"/>
  <c r="AC68" i="10"/>
  <c r="E68" i="10"/>
  <c r="Y62" i="10"/>
  <c r="AA48" i="10"/>
  <c r="AC47" i="10"/>
  <c r="E47" i="10"/>
  <c r="Y46" i="10"/>
  <c r="AC46" i="10"/>
  <c r="E46" i="10"/>
  <c r="AA43" i="10"/>
  <c r="AC43" i="10"/>
  <c r="E43" i="10"/>
  <c r="AC93" i="10"/>
  <c r="E93" i="10"/>
  <c r="X92" i="10"/>
  <c r="AA88" i="10"/>
  <c r="X87" i="10"/>
  <c r="AA84" i="10"/>
  <c r="AB84" i="10"/>
  <c r="AD84" i="10"/>
  <c r="AC81" i="10"/>
  <c r="E81" i="10"/>
  <c r="Z80" i="10"/>
  <c r="AA79" i="10"/>
  <c r="AA76" i="10"/>
  <c r="AA75" i="10"/>
  <c r="X73" i="10"/>
  <c r="X72" i="10"/>
  <c r="AB72" i="10"/>
  <c r="AD72" i="10"/>
  <c r="Z65" i="10"/>
  <c r="AA64" i="10"/>
  <c r="AA61" i="10"/>
  <c r="X57" i="10"/>
  <c r="X53" i="10"/>
  <c r="X50" i="10"/>
  <c r="Z79" i="10"/>
  <c r="AC58" i="10"/>
  <c r="E58" i="10"/>
  <c r="Z57" i="10"/>
  <c r="AA56" i="10"/>
  <c r="AC56" i="10"/>
  <c r="E56" i="10"/>
  <c r="Z55" i="10"/>
  <c r="AC55" i="10"/>
  <c r="E55" i="10"/>
  <c r="AC54" i="10"/>
  <c r="E54" i="10"/>
  <c r="AC52" i="10"/>
  <c r="E52" i="10"/>
  <c r="AC51" i="10"/>
  <c r="E51" i="10"/>
  <c r="AC48" i="10"/>
  <c r="E48" i="10"/>
  <c r="X88" i="10"/>
  <c r="AA92" i="10"/>
  <c r="AB92" i="10"/>
  <c r="AD92" i="10"/>
  <c r="AC61" i="10"/>
  <c r="E61" i="10"/>
  <c r="AC66" i="10"/>
  <c r="E66" i="10"/>
  <c r="AC65" i="10"/>
  <c r="E65" i="10"/>
  <c r="AA54" i="10"/>
  <c r="Y54" i="10"/>
  <c r="AB54" i="10"/>
  <c r="AD54" i="10"/>
  <c r="Z54" i="10"/>
  <c r="AA51" i="10"/>
  <c r="Y51" i="10"/>
  <c r="X51" i="10"/>
  <c r="Y49" i="10"/>
  <c r="AA49" i="10"/>
  <c r="X49" i="10"/>
  <c r="AB49" i="10"/>
  <c r="AD49" i="10"/>
  <c r="Y47" i="10"/>
  <c r="AA47" i="10"/>
  <c r="X47" i="10"/>
  <c r="X46" i="10"/>
  <c r="Z46" i="10"/>
  <c r="AA46" i="10"/>
  <c r="Y44" i="10"/>
  <c r="Z44" i="10"/>
  <c r="X44" i="10"/>
  <c r="AB44" i="10"/>
  <c r="AD44" i="10"/>
  <c r="Y42" i="10"/>
  <c r="AA42" i="10"/>
  <c r="Z47" i="10"/>
  <c r="Z49" i="10"/>
  <c r="X67" i="10"/>
  <c r="X64" i="10"/>
  <c r="Z64" i="10"/>
  <c r="Y64" i="10"/>
  <c r="AB64" i="10"/>
  <c r="AD64" i="10"/>
  <c r="AC64" i="10"/>
  <c r="E64" i="10"/>
  <c r="X63" i="10"/>
  <c r="Y63" i="10"/>
  <c r="AA63" i="10"/>
  <c r="Z63" i="10"/>
  <c r="Z62" i="10"/>
  <c r="AB62" i="10"/>
  <c r="AD62" i="10"/>
  <c r="AA62" i="10"/>
  <c r="Z61" i="10"/>
  <c r="X61" i="10"/>
  <c r="Y61" i="10"/>
  <c r="X60" i="10"/>
  <c r="Y60" i="10"/>
  <c r="AA60" i="10"/>
  <c r="AC60" i="10"/>
  <c r="E60" i="10"/>
  <c r="Z59" i="10"/>
  <c r="X59" i="10"/>
  <c r="Y59" i="10"/>
  <c r="AA59" i="10"/>
  <c r="Y58" i="10"/>
  <c r="X58" i="10"/>
  <c r="Y57" i="10"/>
  <c r="AA57" i="10"/>
  <c r="X55" i="10"/>
  <c r="AA55" i="10"/>
  <c r="Y55" i="10"/>
  <c r="X52" i="10"/>
  <c r="Z52" i="10"/>
  <c r="Y52" i="10"/>
  <c r="AA52" i="10"/>
  <c r="Z51" i="10"/>
  <c r="AB51" i="10"/>
  <c r="AD51" i="10"/>
  <c r="X42" i="10"/>
  <c r="Z67" i="10"/>
  <c r="AB67" i="10"/>
  <c r="AD67" i="10"/>
  <c r="Y67" i="10"/>
  <c r="AA67" i="10"/>
  <c r="X66" i="10"/>
  <c r="Z66" i="10"/>
  <c r="AA66" i="10"/>
  <c r="Y66" i="10"/>
  <c r="AB66" i="10"/>
  <c r="AD66" i="10"/>
  <c r="AA65" i="10"/>
  <c r="Y65" i="10"/>
  <c r="AB65" i="10"/>
  <c r="AD65" i="10"/>
  <c r="X65" i="10"/>
  <c r="AA58" i="10"/>
  <c r="AC57" i="10"/>
  <c r="E57" i="10"/>
  <c r="Z56" i="10"/>
  <c r="X56" i="10"/>
  <c r="AB56" i="10"/>
  <c r="AD56" i="10"/>
  <c r="Y56" i="10"/>
  <c r="AA53" i="10"/>
  <c r="Y53" i="10"/>
  <c r="AC53" i="10"/>
  <c r="E53" i="10"/>
  <c r="Y50" i="10"/>
  <c r="Z50" i="10"/>
  <c r="X48" i="10"/>
  <c r="Z48" i="10"/>
  <c r="Y48" i="10"/>
  <c r="AA45" i="10"/>
  <c r="Z45" i="10"/>
  <c r="X45" i="10"/>
  <c r="Y45" i="10"/>
  <c r="Z43" i="10"/>
  <c r="X43" i="10"/>
  <c r="X54" i="10"/>
  <c r="Z58" i="10"/>
  <c r="Y43" i="10"/>
  <c r="AA44" i="10"/>
  <c r="Z94" i="10"/>
  <c r="Y94" i="10"/>
  <c r="X94" i="10"/>
  <c r="AB94" i="10"/>
  <c r="AD94" i="10"/>
  <c r="Z93" i="10"/>
  <c r="AB93" i="10"/>
  <c r="AD93" i="10"/>
  <c r="X93" i="10"/>
  <c r="AA93" i="10"/>
  <c r="Y92" i="10"/>
  <c r="Z92" i="10"/>
  <c r="X91" i="10"/>
  <c r="AA91" i="10"/>
  <c r="Y91" i="10"/>
  <c r="Z91" i="10"/>
  <c r="AA90" i="10"/>
  <c r="Z90" i="10"/>
  <c r="Z89" i="10"/>
  <c r="Y89" i="10"/>
  <c r="AA89" i="10"/>
  <c r="AC89" i="10"/>
  <c r="E89" i="10"/>
  <c r="Y88" i="10"/>
  <c r="Z88" i="10"/>
  <c r="AA87" i="10"/>
  <c r="Y87" i="10"/>
  <c r="Z87" i="10"/>
  <c r="Y86" i="10"/>
  <c r="AA86" i="10"/>
  <c r="X86" i="10"/>
  <c r="AB86" i="10"/>
  <c r="AD86" i="10"/>
  <c r="X85" i="10"/>
  <c r="AB85" i="10"/>
  <c r="AD85" i="10"/>
  <c r="Z85" i="10"/>
  <c r="AC85" i="10"/>
  <c r="E85" i="10"/>
  <c r="X84" i="10"/>
  <c r="Y84" i="10"/>
  <c r="Z84" i="10"/>
  <c r="Y83" i="10"/>
  <c r="X83" i="10"/>
  <c r="AB83" i="10"/>
  <c r="AA83" i="10"/>
  <c r="Z83" i="10"/>
  <c r="AA82" i="10"/>
  <c r="X82" i="10"/>
  <c r="Z81" i="10"/>
  <c r="X81" i="10"/>
  <c r="AB81" i="10"/>
  <c r="AD81" i="10"/>
  <c r="Y81" i="10"/>
  <c r="AA80" i="10"/>
  <c r="X80" i="10"/>
  <c r="Y80" i="10"/>
  <c r="Y79" i="10"/>
  <c r="X78" i="10"/>
  <c r="Y78" i="10"/>
  <c r="Z78" i="10"/>
  <c r="Y77" i="10"/>
  <c r="Z77" i="10"/>
  <c r="AA77" i="10"/>
  <c r="AC77" i="10"/>
  <c r="E77" i="10"/>
  <c r="Y76" i="10"/>
  <c r="X76" i="10"/>
  <c r="Z76" i="10"/>
  <c r="AB76" i="10"/>
  <c r="AD76" i="10"/>
  <c r="Y75" i="10"/>
  <c r="AB75" i="10"/>
  <c r="AD75" i="10"/>
  <c r="Z75" i="10"/>
  <c r="X75" i="10"/>
  <c r="AA74" i="10"/>
  <c r="X74" i="10"/>
  <c r="Y74" i="10"/>
  <c r="Y73" i="10"/>
  <c r="Z73" i="10"/>
  <c r="AB73" i="10"/>
  <c r="AD73" i="10"/>
  <c r="AA73" i="10"/>
  <c r="Z72" i="10"/>
  <c r="Y72" i="10"/>
  <c r="AA72" i="10"/>
  <c r="Z71" i="10"/>
  <c r="AA71" i="10"/>
  <c r="Y71" i="10"/>
  <c r="X71" i="10"/>
  <c r="AB71" i="10"/>
  <c r="AD71" i="10"/>
  <c r="Y70" i="10"/>
  <c r="Z70" i="10"/>
  <c r="AC70" i="10"/>
  <c r="E70" i="10"/>
  <c r="Y69" i="10"/>
  <c r="Z69" i="10"/>
  <c r="AA69" i="10"/>
  <c r="X69" i="10"/>
  <c r="AB69" i="10"/>
  <c r="AD69" i="10"/>
  <c r="Y68" i="10"/>
  <c r="X68" i="10"/>
  <c r="Z68" i="10"/>
  <c r="X79" i="10"/>
  <c r="AB79" i="10"/>
  <c r="AD79" i="10"/>
  <c r="AC63" i="10"/>
  <c r="E63" i="10"/>
  <c r="X62" i="10"/>
  <c r="AC50" i="10"/>
  <c r="E50" i="10"/>
  <c r="AC44" i="10"/>
  <c r="E44" i="10"/>
  <c r="AC42" i="10"/>
  <c r="E42" i="10"/>
  <c r="AC83" i="10"/>
  <c r="E83" i="10"/>
  <c r="AC71" i="10"/>
  <c r="E71" i="10"/>
  <c r="AC62" i="10"/>
  <c r="E62" i="10"/>
  <c r="Z60" i="10"/>
  <c r="Y85" i="10"/>
  <c r="AC78" i="10"/>
  <c r="E78" i="10"/>
  <c r="AC74" i="10"/>
  <c r="E74" i="10"/>
  <c r="AC67" i="10"/>
  <c r="E67" i="10"/>
  <c r="Z53" i="10"/>
  <c r="AC45" i="10"/>
  <c r="E45" i="10"/>
  <c r="Z42" i="10"/>
  <c r="W10" i="10"/>
  <c r="Z10" i="10"/>
  <c r="Y27" i="10"/>
  <c r="Y5" i="10"/>
  <c r="AC23" i="10"/>
  <c r="AC25" i="10"/>
  <c r="E25" i="10"/>
  <c r="Y9" i="10"/>
  <c r="AC20" i="10"/>
  <c r="Z12" i="10"/>
  <c r="AC15" i="10"/>
  <c r="E15" i="10"/>
  <c r="S16" i="10"/>
  <c r="AC11" i="10"/>
  <c r="E11" i="10"/>
  <c r="R11" i="10"/>
  <c r="Z4" i="10"/>
  <c r="E9" i="10"/>
  <c r="AC17" i="10"/>
  <c r="E17" i="10"/>
  <c r="R31" i="10"/>
  <c r="R18" i="10"/>
  <c r="AA9" i="10"/>
  <c r="AA20" i="10"/>
  <c r="V14" i="10"/>
  <c r="AC14" i="10"/>
  <c r="E14" i="10"/>
  <c r="AB33" i="9"/>
  <c r="AD28" i="9"/>
  <c r="AD35" i="9"/>
  <c r="Y31" i="9"/>
  <c r="Y58" i="9"/>
  <c r="AA53" i="9"/>
  <c r="AA52" i="9"/>
  <c r="AD52" i="9"/>
  <c r="E52" i="9"/>
  <c r="Z41" i="9"/>
  <c r="Z40" i="9"/>
  <c r="AD40" i="9"/>
  <c r="AD42" i="9"/>
  <c r="Y39" i="9"/>
  <c r="Y38" i="9"/>
  <c r="AB37" i="9"/>
  <c r="AD33" i="9"/>
  <c r="AA27" i="9"/>
  <c r="AD23" i="9"/>
  <c r="AD34" i="9"/>
  <c r="AD38" i="9"/>
  <c r="AD11" i="9"/>
  <c r="E11" i="9"/>
  <c r="Z39" i="9"/>
  <c r="Z68" i="9"/>
  <c r="AB67" i="9"/>
  <c r="AA66" i="9"/>
  <c r="AD66" i="9"/>
  <c r="E66" i="9"/>
  <c r="Z65" i="9"/>
  <c r="AB63" i="9"/>
  <c r="AD61" i="9"/>
  <c r="E61" i="9"/>
  <c r="AD31" i="9"/>
  <c r="AD39" i="9"/>
  <c r="AA39" i="9"/>
  <c r="AB42" i="9"/>
  <c r="Z31" i="9"/>
  <c r="AD58" i="9"/>
  <c r="E58" i="9"/>
  <c r="Y57" i="9"/>
  <c r="AC57" i="9"/>
  <c r="AE57" i="9"/>
  <c r="AD57" i="9"/>
  <c r="E57" i="9"/>
  <c r="Z56" i="9"/>
  <c r="Y53" i="9"/>
  <c r="Z52" i="9"/>
  <c r="Z51" i="9"/>
  <c r="AD51" i="9"/>
  <c r="E51" i="9"/>
  <c r="AB49" i="9"/>
  <c r="AD49" i="9"/>
  <c r="E49" i="9"/>
  <c r="AD48" i="9"/>
  <c r="E48" i="9"/>
  <c r="AD47" i="9"/>
  <c r="Z45" i="9"/>
  <c r="Z67" i="9"/>
  <c r="Z63" i="9"/>
  <c r="Y49" i="9"/>
  <c r="AC49" i="9"/>
  <c r="AB51" i="9"/>
  <c r="AB65" i="9"/>
  <c r="AA40" i="9"/>
  <c r="AB57" i="9"/>
  <c r="AB53" i="9"/>
  <c r="AA31" i="9"/>
  <c r="AB31" i="9"/>
  <c r="AD65" i="9"/>
  <c r="E65" i="9"/>
  <c r="AD50" i="9"/>
  <c r="E50" i="9"/>
  <c r="AD67" i="9"/>
  <c r="E67" i="9"/>
  <c r="AB35" i="9"/>
  <c r="AD43" i="9"/>
  <c r="Z23" i="9"/>
  <c r="AD63" i="9"/>
  <c r="E63" i="9"/>
  <c r="AD54" i="9"/>
  <c r="E54" i="9"/>
  <c r="AD44" i="9"/>
  <c r="AD60" i="9"/>
  <c r="E60" i="9"/>
  <c r="Y42" i="9"/>
  <c r="AD53" i="9"/>
  <c r="E53" i="9"/>
  <c r="AA42" i="9"/>
  <c r="Z42" i="9"/>
  <c r="AC42" i="9"/>
  <c r="AE42" i="9"/>
  <c r="AB39" i="9"/>
  <c r="Y68" i="9"/>
  <c r="AA68" i="9"/>
  <c r="AB68" i="9"/>
  <c r="AA64" i="9"/>
  <c r="AB64" i="9"/>
  <c r="Z64" i="9"/>
  <c r="AD64" i="9"/>
  <c r="E64" i="9"/>
  <c r="AA63" i="9"/>
  <c r="Y63" i="9"/>
  <c r="Y62" i="9"/>
  <c r="Z62" i="9"/>
  <c r="AA62" i="9"/>
  <c r="AD62" i="9"/>
  <c r="E62" i="9"/>
  <c r="AA61" i="9"/>
  <c r="Y61" i="9"/>
  <c r="Z61" i="9"/>
  <c r="Y59" i="9"/>
  <c r="Z59" i="9"/>
  <c r="AC59" i="9"/>
  <c r="AD59" i="9"/>
  <c r="E59" i="9"/>
  <c r="Y56" i="9"/>
  <c r="AC56" i="9"/>
  <c r="AE56" i="9"/>
  <c r="AA56" i="9"/>
  <c r="AD56" i="9"/>
  <c r="E56" i="9"/>
  <c r="Y55" i="9"/>
  <c r="AA55" i="9"/>
  <c r="AB54" i="9"/>
  <c r="AA54" i="9"/>
  <c r="Y54" i="9"/>
  <c r="Z49" i="9"/>
  <c r="AA49" i="9"/>
  <c r="Z48" i="9"/>
  <c r="AA48" i="9"/>
  <c r="AB38" i="9"/>
  <c r="Z38" i="9"/>
  <c r="AA38" i="9"/>
  <c r="AC38" i="9"/>
  <c r="AE38" i="9"/>
  <c r="Y37" i="9"/>
  <c r="Z37" i="9"/>
  <c r="AB56" i="9"/>
  <c r="Y23" i="9"/>
  <c r="AC23" i="9"/>
  <c r="AE23" i="9"/>
  <c r="Y66" i="9"/>
  <c r="AB66" i="9"/>
  <c r="Z66" i="9"/>
  <c r="AA65" i="9"/>
  <c r="AC65" i="9"/>
  <c r="Y65" i="9"/>
  <c r="Y60" i="9"/>
  <c r="AA60" i="9"/>
  <c r="Z60" i="9"/>
  <c r="AC60" i="9"/>
  <c r="AE60" i="9"/>
  <c r="AB60" i="9"/>
  <c r="Z57" i="9"/>
  <c r="AA57" i="9"/>
  <c r="Y51" i="9"/>
  <c r="AA51" i="9"/>
  <c r="Y50" i="9"/>
  <c r="Z50" i="9"/>
  <c r="AB50" i="9"/>
  <c r="AC50" i="9"/>
  <c r="AE50" i="9"/>
  <c r="AB45" i="9"/>
  <c r="AC45" i="9"/>
  <c r="AA45" i="9"/>
  <c r="Y45" i="9"/>
  <c r="AD45" i="9"/>
  <c r="AD41" i="9"/>
  <c r="Y64" i="9"/>
  <c r="AC64" i="9"/>
  <c r="AE64" i="9"/>
  <c r="AA23" i="9"/>
  <c r="AA59" i="9"/>
  <c r="AB59" i="9"/>
  <c r="AD68" i="9"/>
  <c r="E68" i="9"/>
  <c r="AA67" i="9"/>
  <c r="Y67" i="9"/>
  <c r="AC67" i="9"/>
  <c r="AE67" i="9"/>
  <c r="Z58" i="9"/>
  <c r="AC58" i="9"/>
  <c r="AE58" i="9"/>
  <c r="AA58" i="9"/>
  <c r="AB58" i="9"/>
  <c r="Z53" i="9"/>
  <c r="AB52" i="9"/>
  <c r="Y52" i="9"/>
  <c r="Z54" i="9"/>
  <c r="AB61" i="9"/>
  <c r="AB62" i="9"/>
  <c r="AC62" i="9"/>
  <c r="AA37" i="9"/>
  <c r="Y46" i="9"/>
  <c r="AA46" i="9"/>
  <c r="Y40" i="9"/>
  <c r="AC40" i="9"/>
  <c r="AB40" i="9"/>
  <c r="Y43" i="9"/>
  <c r="AB43" i="9"/>
  <c r="Z43" i="9"/>
  <c r="AA43" i="9"/>
  <c r="Y41" i="9"/>
  <c r="AB41" i="9"/>
  <c r="AA41" i="9"/>
  <c r="Y35" i="9"/>
  <c r="Z35" i="9"/>
  <c r="AA35" i="9"/>
  <c r="Y33" i="9"/>
  <c r="AA33" i="9"/>
  <c r="Z33" i="9"/>
  <c r="AD37" i="9"/>
  <c r="AB23" i="9"/>
  <c r="Y27" i="9"/>
  <c r="Z27" i="9"/>
  <c r="AB27" i="9"/>
  <c r="AA28" i="9"/>
  <c r="AD8" i="9"/>
  <c r="E8" i="9"/>
  <c r="Z21" i="9"/>
  <c r="Z10" i="9"/>
  <c r="AB10" i="9"/>
  <c r="AB21" i="9"/>
  <c r="AB6" i="9"/>
  <c r="Y6" i="9"/>
  <c r="AA6" i="9"/>
  <c r="Z6" i="9"/>
  <c r="AC6" i="9"/>
  <c r="AE6" i="9"/>
  <c r="Z28" i="9"/>
  <c r="AD6" i="9"/>
  <c r="E6" i="9"/>
  <c r="AD20" i="9"/>
  <c r="E20" i="9"/>
  <c r="AD24" i="9"/>
  <c r="Y28" i="9"/>
  <c r="AD19" i="9"/>
  <c r="E19" i="9"/>
  <c r="AD10" i="9"/>
  <c r="E10" i="9"/>
  <c r="U8" i="9"/>
  <c r="Z8" i="9"/>
  <c r="AD22" i="9"/>
  <c r="AA13" i="9"/>
  <c r="AA21" i="9"/>
  <c r="AD7" i="9"/>
  <c r="E7" i="9"/>
  <c r="AD21" i="9"/>
  <c r="Z11" i="9"/>
  <c r="AD13" i="9"/>
  <c r="E13" i="9"/>
  <c r="AD5" i="9"/>
  <c r="E5" i="9"/>
  <c r="W29" i="9"/>
  <c r="AA29" i="9"/>
  <c r="AD29" i="9"/>
  <c r="V30" i="9"/>
  <c r="AD30" i="9"/>
  <c r="W4" i="9"/>
  <c r="AA4" i="9"/>
  <c r="AD4" i="9"/>
  <c r="E4" i="9"/>
  <c r="U12" i="9"/>
  <c r="AD12" i="9"/>
  <c r="E12" i="9"/>
  <c r="U25" i="9"/>
  <c r="AD25" i="9"/>
  <c r="AA8" i="9"/>
  <c r="AB13" i="9"/>
  <c r="Z13" i="9"/>
  <c r="Y22" i="9"/>
  <c r="AA22" i="9"/>
  <c r="Z22" i="9"/>
  <c r="AB22" i="9"/>
  <c r="AC22" i="9"/>
  <c r="S18" i="9"/>
  <c r="AD18" i="9"/>
  <c r="E18" i="9"/>
  <c r="AB24" i="9"/>
  <c r="AC24" i="9"/>
  <c r="D24" i="9"/>
  <c r="Y24" i="9"/>
  <c r="Y11" i="9"/>
  <c r="AA11" i="9"/>
  <c r="AB11" i="9"/>
  <c r="W16" i="9"/>
  <c r="AD16" i="9"/>
  <c r="E16" i="9"/>
  <c r="R26" i="9"/>
  <c r="AD26" i="9"/>
  <c r="Z24" i="9"/>
  <c r="AA24" i="9"/>
  <c r="Y21" i="9"/>
  <c r="S9" i="9"/>
  <c r="AD9" i="9"/>
  <c r="E9" i="9"/>
  <c r="T17" i="9"/>
  <c r="AD17" i="9"/>
  <c r="E17" i="9"/>
  <c r="AA10" i="9"/>
  <c r="Y10" i="9"/>
  <c r="T32" i="9"/>
  <c r="AA32" i="9"/>
  <c r="AC32" i="9"/>
  <c r="AD32" i="9"/>
  <c r="AB28" i="9"/>
  <c r="V15" i="9"/>
  <c r="AA15" i="9"/>
  <c r="AD15" i="9"/>
  <c r="E15" i="9"/>
  <c r="AD14" i="9"/>
  <c r="E14" i="9"/>
  <c r="U14" i="9"/>
  <c r="Y13" i="9"/>
  <c r="X24" i="15"/>
  <c r="AB24" i="15"/>
  <c r="AB44" i="15"/>
  <c r="D44" i="15"/>
  <c r="AB28" i="15"/>
  <c r="AB30" i="15"/>
  <c r="AD30" i="15"/>
  <c r="Y15" i="15"/>
  <c r="AB15" i="15"/>
  <c r="Z15" i="15"/>
  <c r="X15" i="15"/>
  <c r="AA15" i="15"/>
  <c r="AB46" i="15"/>
  <c r="Y9" i="15"/>
  <c r="AB49" i="15"/>
  <c r="D49" i="15"/>
  <c r="AB34" i="15"/>
  <c r="AD34" i="15"/>
  <c r="AB38" i="15"/>
  <c r="D38" i="15"/>
  <c r="Y22" i="15"/>
  <c r="AB22" i="15"/>
  <c r="Z22" i="15"/>
  <c r="X22" i="15"/>
  <c r="AA22" i="15"/>
  <c r="Z9" i="15"/>
  <c r="AB43" i="15"/>
  <c r="D43" i="15"/>
  <c r="AB29" i="15"/>
  <c r="D29" i="15"/>
  <c r="AB23" i="15"/>
  <c r="AB47" i="15"/>
  <c r="AB33" i="15"/>
  <c r="Y27" i="15"/>
  <c r="X27" i="15"/>
  <c r="Z27" i="15"/>
  <c r="AA27" i="15"/>
  <c r="D30" i="15"/>
  <c r="AB40" i="15"/>
  <c r="Y25" i="15"/>
  <c r="Z25" i="15"/>
  <c r="AA25" i="15"/>
  <c r="X25" i="15"/>
  <c r="AB32" i="15"/>
  <c r="AD32" i="15"/>
  <c r="AB50" i="15"/>
  <c r="AD50" i="15"/>
  <c r="D46" i="15"/>
  <c r="AD46" i="15"/>
  <c r="AB69" i="15"/>
  <c r="AD69" i="15"/>
  <c r="D33" i="15"/>
  <c r="AD33" i="15"/>
  <c r="D45" i="15"/>
  <c r="AD45" i="15"/>
  <c r="Y42" i="15"/>
  <c r="X42" i="15"/>
  <c r="Z42" i="15"/>
  <c r="AB42" i="15"/>
  <c r="AA42" i="15"/>
  <c r="AD43" i="15"/>
  <c r="AB48" i="15"/>
  <c r="AB35" i="15"/>
  <c r="AB39" i="15"/>
  <c r="AB54" i="15"/>
  <c r="AD54" i="15"/>
  <c r="X17" i="15"/>
  <c r="AB70" i="15"/>
  <c r="AD70" i="15"/>
  <c r="AB79" i="15"/>
  <c r="AD79" i="15"/>
  <c r="AB68" i="15"/>
  <c r="AD68" i="15"/>
  <c r="AD89" i="15"/>
  <c r="AB62" i="15"/>
  <c r="AD62" i="15"/>
  <c r="AA17" i="15"/>
  <c r="Z17" i="15"/>
  <c r="AB61" i="15"/>
  <c r="AD61" i="15"/>
  <c r="AB92" i="15"/>
  <c r="AD92" i="15"/>
  <c r="AB63" i="15"/>
  <c r="AD63" i="15"/>
  <c r="AB66" i="15"/>
  <c r="AD66" i="15"/>
  <c r="AB53" i="15"/>
  <c r="AD53" i="15"/>
  <c r="AB91" i="15"/>
  <c r="AD91" i="15"/>
  <c r="AB59" i="15"/>
  <c r="AD59" i="15"/>
  <c r="AD86" i="15"/>
  <c r="AB51" i="15"/>
  <c r="AD51" i="15"/>
  <c r="AB88" i="15"/>
  <c r="AD88" i="15"/>
  <c r="AB60" i="15"/>
  <c r="AD60" i="15"/>
  <c r="AD67" i="15"/>
  <c r="AB87" i="15"/>
  <c r="AD87" i="15"/>
  <c r="AD72" i="15"/>
  <c r="AB52" i="15"/>
  <c r="AD52" i="15"/>
  <c r="AA24" i="15"/>
  <c r="Y24" i="15"/>
  <c r="AB21" i="15"/>
  <c r="D21" i="15"/>
  <c r="AD21" i="15"/>
  <c r="AB56" i="14"/>
  <c r="AD56" i="14"/>
  <c r="D16" i="14"/>
  <c r="AD16" i="14"/>
  <c r="AB55" i="14"/>
  <c r="AD55" i="14"/>
  <c r="AB45" i="14"/>
  <c r="AD45" i="14"/>
  <c r="AB48" i="14"/>
  <c r="AD48" i="14"/>
  <c r="AB38" i="14"/>
  <c r="AD38" i="14"/>
  <c r="AB21" i="14"/>
  <c r="AD21" i="14"/>
  <c r="AB53" i="14"/>
  <c r="AD53" i="14"/>
  <c r="AB25" i="14"/>
  <c r="D25" i="14"/>
  <c r="D21" i="14"/>
  <c r="Y19" i="14"/>
  <c r="Z19" i="14"/>
  <c r="X19" i="14"/>
  <c r="AA19" i="14"/>
  <c r="AB81" i="14"/>
  <c r="AD81" i="14"/>
  <c r="Z32" i="14"/>
  <c r="AB77" i="14"/>
  <c r="AD77" i="14"/>
  <c r="AD58" i="14"/>
  <c r="Y22" i="14"/>
  <c r="AB22" i="14"/>
  <c r="X22" i="14"/>
  <c r="Z22" i="14"/>
  <c r="AA22" i="14"/>
  <c r="X32" i="14"/>
  <c r="AB32" i="14"/>
  <c r="Y33" i="14"/>
  <c r="X33" i="14"/>
  <c r="AB71" i="14"/>
  <c r="AD71" i="14"/>
  <c r="AB83" i="14"/>
  <c r="AD83" i="14"/>
  <c r="AB92" i="14"/>
  <c r="AD92" i="14"/>
  <c r="AB42" i="14"/>
  <c r="AD42" i="14"/>
  <c r="AB62" i="14"/>
  <c r="AD62" i="14"/>
  <c r="AB69" i="14"/>
  <c r="AD69" i="14"/>
  <c r="AB41" i="14"/>
  <c r="AD41" i="14"/>
  <c r="AB59" i="14"/>
  <c r="AD59" i="14"/>
  <c r="AB70" i="14"/>
  <c r="AD70" i="14"/>
  <c r="AB47" i="14"/>
  <c r="AD47" i="14"/>
  <c r="AB65" i="14"/>
  <c r="AD65" i="14"/>
  <c r="AB49" i="14"/>
  <c r="AD49" i="14"/>
  <c r="AB44" i="14"/>
  <c r="AD44" i="14"/>
  <c r="AB87" i="14"/>
  <c r="AD87" i="14"/>
  <c r="AB51" i="14"/>
  <c r="AD51" i="14"/>
  <c r="AB79" i="14"/>
  <c r="AD79" i="14"/>
  <c r="AB54" i="14"/>
  <c r="AD54" i="14"/>
  <c r="AB52" i="14"/>
  <c r="AD52" i="14"/>
  <c r="AB35" i="14"/>
  <c r="AD35" i="14"/>
  <c r="AB34" i="14"/>
  <c r="AD34" i="14"/>
  <c r="AB90" i="14"/>
  <c r="AD90" i="14"/>
  <c r="AB64" i="14"/>
  <c r="AD64" i="14"/>
  <c r="AB15" i="14"/>
  <c r="AA11" i="14"/>
  <c r="AB13" i="14"/>
  <c r="Y11" i="14"/>
  <c r="AB9" i="14"/>
  <c r="D9" i="14"/>
  <c r="AD23" i="16"/>
  <c r="D23" i="16"/>
  <c r="D12" i="16"/>
  <c r="AB21" i="16"/>
  <c r="AB6" i="16"/>
  <c r="AB5" i="16"/>
  <c r="AB20" i="16"/>
  <c r="AB22" i="16"/>
  <c r="AB24" i="16"/>
  <c r="AB7" i="13"/>
  <c r="AA7" i="13"/>
  <c r="Y19" i="13"/>
  <c r="AB5" i="13"/>
  <c r="AC10" i="13"/>
  <c r="Y20" i="13"/>
  <c r="AC20" i="13"/>
  <c r="AA20" i="13"/>
  <c r="Z20" i="13"/>
  <c r="AB20" i="13"/>
  <c r="AC22" i="7"/>
  <c r="AE22" i="7"/>
  <c r="AC16" i="7"/>
  <c r="AC17" i="7"/>
  <c r="D17" i="7"/>
  <c r="AE17" i="7"/>
  <c r="AC19" i="7"/>
  <c r="AC52" i="6"/>
  <c r="AE52" i="6"/>
  <c r="AC46" i="6"/>
  <c r="AE46" i="6"/>
  <c r="AC56" i="6"/>
  <c r="AE56" i="6"/>
  <c r="AC33" i="6"/>
  <c r="AE33" i="6"/>
  <c r="AC47" i="6"/>
  <c r="AE47" i="6"/>
  <c r="AC49" i="6"/>
  <c r="AE49" i="6"/>
  <c r="AC88" i="6"/>
  <c r="AE88" i="6"/>
  <c r="AC26" i="6"/>
  <c r="AE26" i="6"/>
  <c r="AC13" i="6"/>
  <c r="AE13" i="6"/>
  <c r="Y10" i="6"/>
  <c r="Z10" i="6"/>
  <c r="AC28" i="6"/>
  <c r="AE28" i="6"/>
  <c r="AC25" i="6"/>
  <c r="AE25" i="6"/>
  <c r="AC29" i="6"/>
  <c r="AE29" i="6"/>
  <c r="AC85" i="6"/>
  <c r="AE85" i="6"/>
  <c r="AC27" i="6"/>
  <c r="AE27" i="6"/>
  <c r="AE40" i="6"/>
  <c r="AC43" i="6"/>
  <c r="AE43" i="6"/>
  <c r="AC94" i="6"/>
  <c r="AE94" i="6"/>
  <c r="Y14" i="5"/>
  <c r="Z14" i="5"/>
  <c r="AB14" i="5"/>
  <c r="AA8" i="5"/>
  <c r="AC8" i="5"/>
  <c r="AC41" i="5"/>
  <c r="AE41" i="5"/>
  <c r="AC85" i="5"/>
  <c r="AE85" i="5"/>
  <c r="AC19" i="5"/>
  <c r="AE19" i="5"/>
  <c r="AC20" i="5"/>
  <c r="AE20" i="5"/>
  <c r="AC37" i="5"/>
  <c r="AE37" i="5"/>
  <c r="AC42" i="5"/>
  <c r="AE42" i="5"/>
  <c r="AC56" i="5"/>
  <c r="AE56" i="5"/>
  <c r="AC50" i="5"/>
  <c r="AE50" i="5"/>
  <c r="AE76" i="5"/>
  <c r="AC52" i="5"/>
  <c r="AE52" i="5"/>
  <c r="AC24" i="5"/>
  <c r="AE24" i="5"/>
  <c r="AC22" i="5"/>
  <c r="AE22" i="5"/>
  <c r="AC49" i="5"/>
  <c r="AE49" i="5"/>
  <c r="AC62" i="5"/>
  <c r="AE62" i="5"/>
  <c r="AC74" i="5"/>
  <c r="AE74" i="5"/>
  <c r="AC79" i="5"/>
  <c r="AE79" i="5"/>
  <c r="AC72" i="5"/>
  <c r="AE72" i="5"/>
  <c r="AC11" i="5"/>
  <c r="D11" i="5"/>
  <c r="AC7" i="5"/>
  <c r="D7" i="5"/>
  <c r="AE7" i="5"/>
  <c r="AC4" i="5"/>
  <c r="AE4" i="5"/>
  <c r="Z19" i="15"/>
  <c r="AB19" i="15"/>
  <c r="Y19" i="15"/>
  <c r="AA19" i="15"/>
  <c r="X19" i="15"/>
  <c r="Z31" i="15"/>
  <c r="Y31" i="15"/>
  <c r="AA6" i="15"/>
  <c r="AB6" i="15"/>
  <c r="AD6" i="15"/>
  <c r="Y6" i="15"/>
  <c r="X6" i="15"/>
  <c r="AB4" i="15"/>
  <c r="Y18" i="15"/>
  <c r="Z18" i="15"/>
  <c r="Z16" i="15"/>
  <c r="Y16" i="15"/>
  <c r="X16" i="15"/>
  <c r="AA16" i="15"/>
  <c r="Z7" i="15"/>
  <c r="X7" i="15"/>
  <c r="X18" i="15"/>
  <c r="AB8" i="15"/>
  <c r="D8" i="15"/>
  <c r="AD9" i="14"/>
  <c r="AA18" i="14"/>
  <c r="Z8" i="14"/>
  <c r="AA8" i="14"/>
  <c r="X8" i="14"/>
  <c r="AB8" i="14"/>
  <c r="Y8" i="14"/>
  <c r="Z11" i="14"/>
  <c r="AB12" i="14"/>
  <c r="AB4" i="14"/>
  <c r="AA5" i="14"/>
  <c r="Y5" i="14"/>
  <c r="X18" i="14"/>
  <c r="AB14" i="14"/>
  <c r="D5" i="7"/>
  <c r="AE5" i="7"/>
  <c r="D15" i="7"/>
  <c r="AC9" i="7"/>
  <c r="D9" i="7"/>
  <c r="AC20" i="7"/>
  <c r="AC7" i="7"/>
  <c r="AC6" i="7"/>
  <c r="AA18" i="7"/>
  <c r="Z18" i="7"/>
  <c r="AC18" i="7"/>
  <c r="AE18" i="7"/>
  <c r="AC23" i="7"/>
  <c r="AC14" i="7"/>
  <c r="AC4" i="7"/>
  <c r="D4" i="7"/>
  <c r="AC13" i="7"/>
  <c r="D13" i="7"/>
  <c r="AA6" i="13"/>
  <c r="AC18" i="13"/>
  <c r="AC25" i="13"/>
  <c r="Z5" i="13"/>
  <c r="AC5" i="13"/>
  <c r="AA8" i="13"/>
  <c r="AB8" i="13"/>
  <c r="Y22" i="13"/>
  <c r="AB13" i="13"/>
  <c r="Z13" i="13"/>
  <c r="AC11" i="13"/>
  <c r="AB21" i="13"/>
  <c r="Y21" i="13"/>
  <c r="AA21" i="13"/>
  <c r="AC21" i="13"/>
  <c r="Z21" i="13"/>
  <c r="AB19" i="13"/>
  <c r="AA13" i="13"/>
  <c r="AC17" i="13"/>
  <c r="AA22" i="13"/>
  <c r="AC22" i="13"/>
  <c r="AB22" i="13"/>
  <c r="Y23" i="13"/>
  <c r="Z4" i="13"/>
  <c r="AB4" i="13"/>
  <c r="AA4" i="13"/>
  <c r="Y4" i="13"/>
  <c r="AC4" i="13"/>
  <c r="D4" i="13"/>
  <c r="AC15" i="13"/>
  <c r="Y5" i="13"/>
  <c r="Z19" i="13"/>
  <c r="AC19" i="13"/>
  <c r="D19" i="13"/>
  <c r="Y13" i="13"/>
  <c r="Z8" i="13"/>
  <c r="AE67" i="4"/>
  <c r="AC94" i="4"/>
  <c r="AE94" i="4"/>
  <c r="AE28" i="4"/>
  <c r="AC27" i="4"/>
  <c r="AE27" i="4"/>
  <c r="AC20" i="4"/>
  <c r="AE20" i="4"/>
  <c r="AC73" i="4"/>
  <c r="AE73" i="4"/>
  <c r="AE40" i="4"/>
  <c r="AC21" i="4"/>
  <c r="AE21" i="4"/>
  <c r="AE39" i="4"/>
  <c r="AC57" i="4"/>
  <c r="AE57" i="4"/>
  <c r="AC56" i="4"/>
  <c r="AE56" i="4"/>
  <c r="AC59" i="4"/>
  <c r="AE59" i="4"/>
  <c r="AC71" i="4"/>
  <c r="AE71" i="4"/>
  <c r="AC17" i="4"/>
  <c r="AE17" i="4"/>
  <c r="AC79" i="4"/>
  <c r="AE79" i="4"/>
  <c r="AC25" i="4"/>
  <c r="AE25" i="4"/>
  <c r="AC41" i="4"/>
  <c r="AE41" i="4"/>
  <c r="AE70" i="4"/>
  <c r="AC38" i="4"/>
  <c r="AE38" i="4"/>
  <c r="AC32" i="4"/>
  <c r="AE32" i="4"/>
  <c r="AC54" i="4"/>
  <c r="AE54" i="4"/>
  <c r="AC52" i="4"/>
  <c r="AE52" i="4"/>
  <c r="AC93" i="4"/>
  <c r="AE93" i="4"/>
  <c r="AC50" i="4"/>
  <c r="AE50" i="4"/>
  <c r="AE43" i="4"/>
  <c r="AC58" i="4"/>
  <c r="AE58" i="4"/>
  <c r="AC33" i="4"/>
  <c r="AE33" i="4"/>
  <c r="AC69" i="4"/>
  <c r="AE69" i="4"/>
  <c r="AB13" i="4"/>
  <c r="AA13" i="4"/>
  <c r="AC12" i="4"/>
  <c r="Y13" i="4"/>
  <c r="AC10" i="4"/>
  <c r="Z8" i="4"/>
  <c r="Y8" i="4"/>
  <c r="AC8" i="4"/>
  <c r="D8" i="4"/>
  <c r="AB8" i="4"/>
  <c r="AA8" i="4"/>
  <c r="AC30" i="12"/>
  <c r="AE30" i="12"/>
  <c r="AC42" i="12"/>
  <c r="AE42" i="12"/>
  <c r="Z24" i="12"/>
  <c r="Y24" i="12"/>
  <c r="AA24" i="12"/>
  <c r="AB24" i="12"/>
  <c r="AC40" i="12"/>
  <c r="AE40" i="12"/>
  <c r="AC91" i="12"/>
  <c r="AE91" i="12"/>
  <c r="AC50" i="12"/>
  <c r="AE50" i="12"/>
  <c r="AC90" i="12"/>
  <c r="AE90" i="12"/>
  <c r="D30" i="12"/>
  <c r="AC41" i="12"/>
  <c r="AE41" i="12"/>
  <c r="AC49" i="12"/>
  <c r="AE49" i="12"/>
  <c r="AE38" i="12"/>
  <c r="AC39" i="12"/>
  <c r="AE39" i="12"/>
  <c r="AC36" i="12"/>
  <c r="AC29" i="12"/>
  <c r="D29" i="12"/>
  <c r="AC64" i="12"/>
  <c r="AE64" i="12"/>
  <c r="AC10" i="12"/>
  <c r="D10" i="12"/>
  <c r="AC45" i="12"/>
  <c r="AE45" i="12"/>
  <c r="AC61" i="12"/>
  <c r="AE61" i="12"/>
  <c r="AC87" i="12"/>
  <c r="AE87" i="12"/>
  <c r="AC52" i="12"/>
  <c r="AE52" i="12"/>
  <c r="AC47" i="12"/>
  <c r="AE47" i="12"/>
  <c r="AC76" i="12"/>
  <c r="AE76" i="12"/>
  <c r="AC88" i="12"/>
  <c r="AE88" i="12"/>
  <c r="AC77" i="12"/>
  <c r="AE77" i="12"/>
  <c r="AC89" i="12"/>
  <c r="AE89" i="12"/>
  <c r="AC4" i="12"/>
  <c r="D4" i="12"/>
  <c r="AC23" i="12"/>
  <c r="AE23" i="12"/>
  <c r="D23" i="12"/>
  <c r="AC22" i="12"/>
  <c r="D22" i="12"/>
  <c r="AE7" i="12"/>
  <c r="AC6" i="12"/>
  <c r="AE6" i="12"/>
  <c r="AB25" i="12"/>
  <c r="Y25" i="12"/>
  <c r="AC26" i="12"/>
  <c r="Z19" i="12"/>
  <c r="Z13" i="12"/>
  <c r="AB13" i="12"/>
  <c r="AA13" i="12"/>
  <c r="Y13" i="12"/>
  <c r="AB27" i="12"/>
  <c r="AA27" i="12"/>
  <c r="Y27" i="12"/>
  <c r="Z27" i="12"/>
  <c r="AB19" i="12"/>
  <c r="AB18" i="12"/>
  <c r="Y18" i="12"/>
  <c r="AA18" i="12"/>
  <c r="Z25" i="12"/>
  <c r="AA25" i="12"/>
  <c r="AC11" i="12"/>
  <c r="AE11" i="12"/>
  <c r="Y19" i="12"/>
  <c r="Z5" i="12"/>
  <c r="Y5" i="12"/>
  <c r="AB5" i="12"/>
  <c r="AA5" i="12"/>
  <c r="AC15" i="12"/>
  <c r="AE15" i="12"/>
  <c r="AA14" i="12"/>
  <c r="AC31" i="20"/>
  <c r="AE31" i="20"/>
  <c r="AC29" i="20"/>
  <c r="AC25" i="20"/>
  <c r="AC15" i="20"/>
  <c r="D15" i="20"/>
  <c r="AE36" i="20"/>
  <c r="AC84" i="20"/>
  <c r="AE84" i="20"/>
  <c r="AC78" i="20"/>
  <c r="AE78" i="20"/>
  <c r="AE68" i="20"/>
  <c r="AC90" i="20"/>
  <c r="AE90" i="20"/>
  <c r="AC63" i="20"/>
  <c r="AE63" i="20"/>
  <c r="AC26" i="20"/>
  <c r="AE26" i="20"/>
  <c r="AC24" i="20"/>
  <c r="AE24" i="20"/>
  <c r="AC41" i="20"/>
  <c r="AE41" i="20"/>
  <c r="AE69" i="20"/>
  <c r="AC62" i="20"/>
  <c r="AE62" i="20"/>
  <c r="AC35" i="20"/>
  <c r="AE35" i="20"/>
  <c r="AC40" i="20"/>
  <c r="AE40" i="20"/>
  <c r="AC72" i="20"/>
  <c r="AE72" i="20"/>
  <c r="AC77" i="20"/>
  <c r="AE77" i="20"/>
  <c r="AE55" i="20"/>
  <c r="AC56" i="20"/>
  <c r="AE56" i="20"/>
  <c r="AE60" i="20"/>
  <c r="AC39" i="20"/>
  <c r="AE39" i="20"/>
  <c r="AC44" i="20"/>
  <c r="AE44" i="20"/>
  <c r="AC42" i="20"/>
  <c r="AE42" i="20"/>
  <c r="AC53" i="20"/>
  <c r="AE53" i="20"/>
  <c r="AC76" i="20"/>
  <c r="AE76" i="20"/>
  <c r="AC64" i="20"/>
  <c r="AE64" i="20"/>
  <c r="AC71" i="20"/>
  <c r="AE71" i="20"/>
  <c r="AC48" i="20"/>
  <c r="AE48" i="20"/>
  <c r="AC94" i="20"/>
  <c r="AE94" i="20"/>
  <c r="AC92" i="20"/>
  <c r="AE92" i="20"/>
  <c r="AC79" i="20"/>
  <c r="AE79" i="20"/>
  <c r="AC88" i="20"/>
  <c r="AE88" i="20"/>
  <c r="AC37" i="20"/>
  <c r="AE37" i="20"/>
  <c r="AC5" i="20"/>
  <c r="D5" i="20"/>
  <c r="AC6" i="20"/>
  <c r="D6" i="20"/>
  <c r="AC13" i="20"/>
  <c r="AC8" i="20"/>
  <c r="AC21" i="20"/>
  <c r="AE21" i="20"/>
  <c r="Y14" i="20"/>
  <c r="Z14" i="20"/>
  <c r="AB14" i="20"/>
  <c r="AA14" i="20"/>
  <c r="AB4" i="20"/>
  <c r="AA4" i="20"/>
  <c r="Y4" i="20"/>
  <c r="Z4" i="20"/>
  <c r="AC9" i="20"/>
  <c r="D9" i="20"/>
  <c r="AC20" i="20"/>
  <c r="AC11" i="20"/>
  <c r="AC23" i="20"/>
  <c r="AE23" i="20"/>
  <c r="Z14" i="11"/>
  <c r="X20" i="11"/>
  <c r="Z20" i="11"/>
  <c r="AA20" i="11"/>
  <c r="D28" i="11"/>
  <c r="AB77" i="11"/>
  <c r="AD77" i="11"/>
  <c r="AD28" i="11"/>
  <c r="AB68" i="11"/>
  <c r="AD68" i="11"/>
  <c r="Y31" i="11"/>
  <c r="X31" i="11"/>
  <c r="Z31" i="11"/>
  <c r="AA31" i="11"/>
  <c r="AB89" i="11"/>
  <c r="AD89" i="11"/>
  <c r="AB88" i="11"/>
  <c r="AD88" i="11"/>
  <c r="AB79" i="11"/>
  <c r="AD79" i="11"/>
  <c r="Y13" i="11"/>
  <c r="AB86" i="11"/>
  <c r="AD86" i="11"/>
  <c r="AB44" i="11"/>
  <c r="AD44" i="11"/>
  <c r="AD71" i="11"/>
  <c r="AB64" i="11"/>
  <c r="AD64" i="11"/>
  <c r="AB26" i="11"/>
  <c r="AD26" i="11"/>
  <c r="Y14" i="11"/>
  <c r="AA14" i="11"/>
  <c r="AB14" i="11"/>
  <c r="Y5" i="11"/>
  <c r="AA5" i="11"/>
  <c r="X5" i="11"/>
  <c r="AB4" i="11"/>
  <c r="AB6" i="11"/>
  <c r="AD6" i="11"/>
  <c r="AD18" i="11"/>
  <c r="Y15" i="11"/>
  <c r="AA15" i="11"/>
  <c r="X15" i="11"/>
  <c r="Z15" i="11"/>
  <c r="AB7" i="11"/>
  <c r="AD7" i="11"/>
  <c r="AB12" i="11"/>
  <c r="D12" i="11"/>
  <c r="AB10" i="11"/>
  <c r="AB24" i="11"/>
  <c r="D24" i="11"/>
  <c r="D15" i="19"/>
  <c r="AC66" i="19"/>
  <c r="AE66" i="19"/>
  <c r="AC83" i="19"/>
  <c r="AE83" i="19"/>
  <c r="AC63" i="19"/>
  <c r="AE63" i="19"/>
  <c r="AC60" i="19"/>
  <c r="AE60" i="19"/>
  <c r="AC67" i="19"/>
  <c r="AE67" i="19"/>
  <c r="AC41" i="19"/>
  <c r="AE41" i="19"/>
  <c r="AC74" i="19"/>
  <c r="AE74" i="19"/>
  <c r="AC28" i="19"/>
  <c r="AE28" i="19"/>
  <c r="AC76" i="19"/>
  <c r="AE76" i="19"/>
  <c r="AE97" i="19"/>
  <c r="AE94" i="19"/>
  <c r="AC34" i="19"/>
  <c r="AE34" i="19"/>
  <c r="AC70" i="19"/>
  <c r="AE70" i="19"/>
  <c r="AC37" i="19"/>
  <c r="AE37" i="19"/>
  <c r="AC33" i="19"/>
  <c r="AE33" i="19"/>
  <c r="AC29" i="19"/>
  <c r="AE29" i="19"/>
  <c r="AC89" i="19"/>
  <c r="AE89" i="19"/>
  <c r="AE42" i="19"/>
  <c r="AC36" i="19"/>
  <c r="AE36" i="19"/>
  <c r="AC90" i="19"/>
  <c r="AE90" i="19"/>
  <c r="AE21" i="19"/>
  <c r="AE12" i="19"/>
  <c r="AC73" i="19"/>
  <c r="AE73" i="19"/>
  <c r="AC32" i="19"/>
  <c r="AE32" i="19"/>
  <c r="AE58" i="19"/>
  <c r="AE38" i="19"/>
  <c r="AC48" i="19"/>
  <c r="AE48" i="19"/>
  <c r="AC46" i="19"/>
  <c r="AE46" i="19"/>
  <c r="AC14" i="19"/>
  <c r="AC5" i="19"/>
  <c r="AC7" i="19"/>
  <c r="AC10" i="19"/>
  <c r="AE10" i="19"/>
  <c r="AC11" i="19"/>
  <c r="AE11" i="19"/>
  <c r="AC8" i="19"/>
  <c r="D10" i="19"/>
  <c r="AC4" i="19"/>
  <c r="AB70" i="10"/>
  <c r="AD70" i="10"/>
  <c r="Z26" i="10"/>
  <c r="AB53" i="10"/>
  <c r="AD53" i="10"/>
  <c r="AB88" i="10"/>
  <c r="AD88" i="10"/>
  <c r="AB87" i="10"/>
  <c r="AD87" i="10"/>
  <c r="AB58" i="10"/>
  <c r="AD58" i="10"/>
  <c r="AB42" i="10"/>
  <c r="AD42" i="10"/>
  <c r="AB89" i="10"/>
  <c r="AD89" i="10"/>
  <c r="AB61" i="10"/>
  <c r="AD61" i="10"/>
  <c r="AB46" i="10"/>
  <c r="AD46" i="10"/>
  <c r="AB60" i="10"/>
  <c r="AD60" i="10"/>
  <c r="AB45" i="10"/>
  <c r="AD45" i="10"/>
  <c r="AB55" i="10"/>
  <c r="AD55" i="10"/>
  <c r="AB59" i="10"/>
  <c r="AD59" i="10"/>
  <c r="AB68" i="10"/>
  <c r="AD68" i="10"/>
  <c r="AD83" i="10"/>
  <c r="AB48" i="10"/>
  <c r="AD48" i="10"/>
  <c r="AB63" i="10"/>
  <c r="AD63" i="10"/>
  <c r="X14" i="10"/>
  <c r="Y15" i="10"/>
  <c r="AA24" i="10"/>
  <c r="Y11" i="10"/>
  <c r="Y14" i="10"/>
  <c r="Y31" i="10"/>
  <c r="Z29" i="9"/>
  <c r="Y29" i="9"/>
  <c r="AB8" i="9"/>
  <c r="AC8" i="9"/>
  <c r="D8" i="9"/>
  <c r="Y8" i="9"/>
  <c r="AC39" i="9"/>
  <c r="AC51" i="9"/>
  <c r="Y4" i="9"/>
  <c r="AB29" i="9"/>
  <c r="Z4" i="9"/>
  <c r="AC63" i="9"/>
  <c r="AE63" i="9"/>
  <c r="AC68" i="9"/>
  <c r="AE68" i="9"/>
  <c r="AB4" i="9"/>
  <c r="AC43" i="9"/>
  <c r="AC54" i="9"/>
  <c r="AE54" i="9"/>
  <c r="AC27" i="9"/>
  <c r="AC35" i="9"/>
  <c r="AE59" i="9"/>
  <c r="AC33" i="9"/>
  <c r="AE65" i="9"/>
  <c r="AC66" i="9"/>
  <c r="AE66" i="9"/>
  <c r="AC37" i="9"/>
  <c r="AE37" i="9"/>
  <c r="AC61" i="9"/>
  <c r="AE61" i="9"/>
  <c r="AE62" i="9"/>
  <c r="AC13" i="9"/>
  <c r="D13" i="9"/>
  <c r="AE13" i="9"/>
  <c r="AC10" i="9"/>
  <c r="Y15" i="9"/>
  <c r="AB15" i="9"/>
  <c r="Z15" i="9"/>
  <c r="Y18" i="9"/>
  <c r="AA18" i="9"/>
  <c r="AB18" i="9"/>
  <c r="Z18" i="9"/>
  <c r="Z12" i="9"/>
  <c r="AB12" i="9"/>
  <c r="AA12" i="9"/>
  <c r="Y12" i="9"/>
  <c r="AC12" i="9"/>
  <c r="AB32" i="9"/>
  <c r="Y32" i="9"/>
  <c r="Z32" i="9"/>
  <c r="Z26" i="9"/>
  <c r="AB26" i="9"/>
  <c r="AD49" i="15"/>
  <c r="D34" i="15"/>
  <c r="AD38" i="15"/>
  <c r="D22" i="15"/>
  <c r="AD26" i="15"/>
  <c r="D32" i="15"/>
  <c r="D23" i="15"/>
  <c r="AD23" i="15"/>
  <c r="AD29" i="15"/>
  <c r="AB27" i="15"/>
  <c r="D27" i="15"/>
  <c r="D17" i="15"/>
  <c r="AB25" i="15"/>
  <c r="AD25" i="15"/>
  <c r="D39" i="15"/>
  <c r="AD39" i="15"/>
  <c r="D48" i="15"/>
  <c r="AD48" i="15"/>
  <c r="AD35" i="15"/>
  <c r="D35" i="15"/>
  <c r="AD25" i="14"/>
  <c r="AD24" i="14"/>
  <c r="AB19" i="14"/>
  <c r="AD19" i="14"/>
  <c r="D11" i="14"/>
  <c r="D42" i="9"/>
  <c r="D37" i="9"/>
  <c r="AE33" i="9"/>
  <c r="D33" i="9"/>
  <c r="D24" i="16"/>
  <c r="AD24" i="16"/>
  <c r="AD20" i="16"/>
  <c r="D20" i="16"/>
  <c r="AD21" i="16"/>
  <c r="D21" i="16"/>
  <c r="D6" i="16"/>
  <c r="AD6" i="16"/>
  <c r="AD4" i="16"/>
  <c r="D4" i="16"/>
  <c r="AC8" i="13"/>
  <c r="D8" i="13"/>
  <c r="D22" i="7"/>
  <c r="D16" i="7"/>
  <c r="AE16" i="7"/>
  <c r="AC14" i="5"/>
  <c r="AE11" i="5"/>
  <c r="AD4" i="15"/>
  <c r="D4" i="15"/>
  <c r="AB16" i="15"/>
  <c r="AD16" i="15"/>
  <c r="AB18" i="15"/>
  <c r="AD18" i="15"/>
  <c r="D12" i="14"/>
  <c r="AD12" i="14"/>
  <c r="AD14" i="14"/>
  <c r="D14" i="14"/>
  <c r="D12" i="7"/>
  <c r="AE13" i="7"/>
  <c r="D23" i="7"/>
  <c r="AE23" i="7"/>
  <c r="AE9" i="7"/>
  <c r="AE14" i="7"/>
  <c r="D14" i="7"/>
  <c r="AE4" i="7"/>
  <c r="AE20" i="7"/>
  <c r="D20" i="7"/>
  <c r="AE19" i="13"/>
  <c r="D7" i="13"/>
  <c r="AE7" i="13"/>
  <c r="AE18" i="13"/>
  <c r="D18" i="13"/>
  <c r="D17" i="4"/>
  <c r="AC13" i="4"/>
  <c r="AE7" i="4"/>
  <c r="D5" i="4"/>
  <c r="AE5" i="4"/>
  <c r="AE10" i="12"/>
  <c r="AE12" i="12"/>
  <c r="AE4" i="12"/>
  <c r="D36" i="12"/>
  <c r="AE36" i="12"/>
  <c r="D34" i="12"/>
  <c r="AE34" i="12"/>
  <c r="D6" i="12"/>
  <c r="AC18" i="12"/>
  <c r="D18" i="12"/>
  <c r="D11" i="12"/>
  <c r="AE17" i="12"/>
  <c r="D17" i="12"/>
  <c r="AC13" i="12"/>
  <c r="D13" i="12"/>
  <c r="D15" i="12"/>
  <c r="AC5" i="12"/>
  <c r="D5" i="12"/>
  <c r="AC27" i="12"/>
  <c r="AE27" i="12"/>
  <c r="D24" i="20"/>
  <c r="AE6" i="20"/>
  <c r="AE5" i="20"/>
  <c r="D12" i="20"/>
  <c r="AC4" i="20"/>
  <c r="D4" i="20"/>
  <c r="AE11" i="20"/>
  <c r="D11" i="20"/>
  <c r="D22" i="20"/>
  <c r="AE22" i="20"/>
  <c r="AE9" i="20"/>
  <c r="AE20" i="20"/>
  <c r="D20" i="20"/>
  <c r="D26" i="11"/>
  <c r="D18" i="11"/>
  <c r="D7" i="11"/>
  <c r="AD27" i="11"/>
  <c r="D10" i="11"/>
  <c r="AD10" i="11"/>
  <c r="AD24" i="11"/>
  <c r="AD12" i="11"/>
  <c r="AE16" i="19"/>
  <c r="D12" i="19"/>
  <c r="AE7" i="19"/>
  <c r="D7" i="19"/>
  <c r="AE4" i="19"/>
  <c r="D4" i="19"/>
  <c r="AC4" i="9"/>
  <c r="AC15" i="9"/>
  <c r="AE15" i="9"/>
  <c r="D15" i="9"/>
  <c r="D15" i="15"/>
  <c r="AD15" i="15"/>
  <c r="AD22" i="15"/>
  <c r="D25" i="15"/>
  <c r="AD27" i="15"/>
  <c r="D19" i="14"/>
  <c r="AD11" i="14"/>
  <c r="D14" i="5"/>
  <c r="AE14" i="5"/>
  <c r="D19" i="15"/>
  <c r="AD19" i="15"/>
  <c r="D18" i="15"/>
  <c r="D6" i="15"/>
  <c r="D5" i="13"/>
  <c r="AE5" i="13"/>
  <c r="D22" i="13"/>
  <c r="AE22" i="13"/>
  <c r="D21" i="13"/>
  <c r="AE21" i="13"/>
  <c r="AE8" i="4"/>
  <c r="AE18" i="12"/>
  <c r="AE5" i="12"/>
  <c r="AE4" i="20"/>
  <c r="AB12" i="6"/>
  <c r="Z12" i="6"/>
  <c r="Y7" i="6"/>
  <c r="Z7" i="6"/>
  <c r="AB7" i="6"/>
  <c r="AB8" i="6"/>
  <c r="AA8" i="6"/>
  <c r="Y8" i="6"/>
  <c r="AC8" i="6"/>
  <c r="Z8" i="6"/>
  <c r="AA7" i="6"/>
  <c r="S5" i="6"/>
  <c r="AD8" i="6"/>
  <c r="E8" i="6"/>
  <c r="Y9" i="6"/>
  <c r="AC9" i="6"/>
  <c r="AA11" i="6"/>
  <c r="AC11" i="6"/>
  <c r="U5" i="6"/>
  <c r="AA6" i="6"/>
  <c r="AC6" i="6"/>
  <c r="Y12" i="6"/>
  <c r="AA9" i="6"/>
  <c r="AB10" i="6"/>
  <c r="AC10" i="6"/>
  <c r="AD4" i="6"/>
  <c r="AD10" i="6"/>
  <c r="E10" i="6"/>
  <c r="AD5" i="6"/>
  <c r="R4" i="6"/>
  <c r="D10" i="9"/>
  <c r="AE10" i="9"/>
  <c r="D11" i="15"/>
  <c r="AD11" i="15"/>
  <c r="AE9" i="8"/>
  <c r="D9" i="8"/>
  <c r="AE11" i="8"/>
  <c r="D11" i="8"/>
  <c r="AD42" i="15"/>
  <c r="D42" i="15"/>
  <c r="AB59" i="11"/>
  <c r="AD59" i="11"/>
  <c r="D13" i="4"/>
  <c r="AE13" i="4"/>
  <c r="AE10" i="4"/>
  <c r="D10" i="4"/>
  <c r="D10" i="13"/>
  <c r="AE10" i="13"/>
  <c r="AD5" i="16"/>
  <c r="D5" i="16"/>
  <c r="AE40" i="9"/>
  <c r="D40" i="9"/>
  <c r="AE27" i="9"/>
  <c r="D27" i="9"/>
  <c r="AE5" i="19"/>
  <c r="D5" i="19"/>
  <c r="AE15" i="13"/>
  <c r="D15" i="13"/>
  <c r="AE17" i="13"/>
  <c r="D17" i="13"/>
  <c r="D28" i="20"/>
  <c r="AE28" i="20"/>
  <c r="AE20" i="12"/>
  <c r="D20" i="12"/>
  <c r="AA27" i="19"/>
  <c r="Z27" i="19"/>
  <c r="AB27" i="19"/>
  <c r="Y27" i="19"/>
  <c r="AC27" i="19"/>
  <c r="AE27" i="19"/>
  <c r="Z54" i="5"/>
  <c r="Y54" i="5"/>
  <c r="AA54" i="5"/>
  <c r="AB54" i="5"/>
  <c r="Z91" i="6"/>
  <c r="AB91" i="6"/>
  <c r="AA91" i="6"/>
  <c r="Y91" i="6"/>
  <c r="AC91" i="6"/>
  <c r="AE91" i="6"/>
  <c r="Y90" i="6"/>
  <c r="AA90" i="6"/>
  <c r="AB90" i="6"/>
  <c r="Z90" i="6"/>
  <c r="Y87" i="6"/>
  <c r="Z87" i="6"/>
  <c r="AB87" i="6"/>
  <c r="AA87" i="6"/>
  <c r="AA32" i="5"/>
  <c r="Z32" i="5"/>
  <c r="Y32" i="5"/>
  <c r="AC32" i="5"/>
  <c r="AE32" i="5"/>
  <c r="AB32" i="5"/>
  <c r="T17" i="11"/>
  <c r="AC17" i="11"/>
  <c r="E17" i="11"/>
  <c r="T19" i="11"/>
  <c r="AC19" i="11"/>
  <c r="E19" i="11"/>
  <c r="Z30" i="11"/>
  <c r="Y30" i="11"/>
  <c r="X30" i="11"/>
  <c r="AB30" i="11"/>
  <c r="AA30" i="11"/>
  <c r="T8" i="12"/>
  <c r="AB8" i="12"/>
  <c r="AD8" i="12"/>
  <c r="E8" i="12"/>
  <c r="AD15" i="16"/>
  <c r="D15" i="16"/>
  <c r="AD14" i="11"/>
  <c r="D14" i="11"/>
  <c r="D4" i="4"/>
  <c r="AE4" i="4"/>
  <c r="Y19" i="9"/>
  <c r="AE12" i="9"/>
  <c r="D12" i="9"/>
  <c r="D8" i="14"/>
  <c r="AD8" i="14"/>
  <c r="AB14" i="9"/>
  <c r="AA14" i="9"/>
  <c r="Y14" i="9"/>
  <c r="Z14" i="9"/>
  <c r="AE32" i="9"/>
  <c r="D32" i="9"/>
  <c r="AA16" i="9"/>
  <c r="Y16" i="9"/>
  <c r="AB16" i="9"/>
  <c r="Z16" i="9"/>
  <c r="D22" i="9"/>
  <c r="AE22" i="9"/>
  <c r="D8" i="19"/>
  <c r="AE8" i="19"/>
  <c r="D9" i="19"/>
  <c r="AE9" i="19"/>
  <c r="D5" i="5"/>
  <c r="AE5" i="5"/>
  <c r="AB20" i="11"/>
  <c r="D4" i="11"/>
  <c r="AD4" i="11"/>
  <c r="AD24" i="15"/>
  <c r="D24" i="15"/>
  <c r="AC27" i="8"/>
  <c r="AE27" i="8"/>
  <c r="AB64" i="13"/>
  <c r="Y64" i="13"/>
  <c r="Z64" i="13"/>
  <c r="AA64" i="13"/>
  <c r="AA63" i="13"/>
  <c r="AB63" i="13"/>
  <c r="Y63" i="13"/>
  <c r="Z63" i="13"/>
  <c r="AA60" i="13"/>
  <c r="Y60" i="13"/>
  <c r="AB60" i="13"/>
  <c r="AA56" i="13"/>
  <c r="AB56" i="13"/>
  <c r="Z56" i="13"/>
  <c r="Y55" i="13"/>
  <c r="AC55" i="13"/>
  <c r="AE55" i="13"/>
  <c r="AA55" i="13"/>
  <c r="Z55" i="13"/>
  <c r="AB55" i="13"/>
  <c r="Z89" i="14"/>
  <c r="Y89" i="14"/>
  <c r="X89" i="14"/>
  <c r="AA89" i="14"/>
  <c r="X88" i="14"/>
  <c r="AB88" i="14"/>
  <c r="AD88" i="14"/>
  <c r="AA88" i="14"/>
  <c r="Y88" i="14"/>
  <c r="Z88" i="14"/>
  <c r="Z86" i="14"/>
  <c r="X86" i="14"/>
  <c r="AA86" i="14"/>
  <c r="AA85" i="14"/>
  <c r="Y85" i="14"/>
  <c r="Z85" i="14"/>
  <c r="X85" i="14"/>
  <c r="T14" i="15"/>
  <c r="AC14" i="15"/>
  <c r="E14" i="15"/>
  <c r="AE8" i="13"/>
  <c r="D23" i="9"/>
  <c r="D38" i="9"/>
  <c r="AB5" i="11"/>
  <c r="D25" i="13"/>
  <c r="AE25" i="13"/>
  <c r="AD22" i="16"/>
  <c r="D22" i="16"/>
  <c r="AC50" i="19"/>
  <c r="AE50" i="19"/>
  <c r="D17" i="19"/>
  <c r="AE17" i="19"/>
  <c r="AB13" i="11"/>
  <c r="AE14" i="13"/>
  <c r="D14" i="13"/>
  <c r="AC27" i="13"/>
  <c r="D6" i="5"/>
  <c r="AE6" i="5"/>
  <c r="AB94" i="16"/>
  <c r="AD94" i="16"/>
  <c r="Z81" i="7"/>
  <c r="Y81" i="7"/>
  <c r="AC81" i="7"/>
  <c r="AE81" i="7"/>
  <c r="AB81" i="7"/>
  <c r="Z80" i="7"/>
  <c r="AA80" i="7"/>
  <c r="AB80" i="7"/>
  <c r="Y80" i="7"/>
  <c r="AC80" i="7"/>
  <c r="AE80" i="7"/>
  <c r="AA79" i="7"/>
  <c r="AB79" i="7"/>
  <c r="Y79" i="7"/>
  <c r="AC79" i="7"/>
  <c r="AE79" i="7"/>
  <c r="Z79" i="7"/>
  <c r="AC73" i="7"/>
  <c r="AE73" i="7"/>
  <c r="D27" i="12"/>
  <c r="AE4" i="13"/>
  <c r="AE24" i="9"/>
  <c r="D26" i="20"/>
  <c r="AE22" i="12"/>
  <c r="D18" i="7"/>
  <c r="D50" i="9"/>
  <c r="AC18" i="9"/>
  <c r="AE35" i="9"/>
  <c r="D35" i="9"/>
  <c r="AE11" i="13"/>
  <c r="D11" i="13"/>
  <c r="D20" i="13"/>
  <c r="AE20" i="13"/>
  <c r="AD32" i="14"/>
  <c r="D32" i="14"/>
  <c r="AC52" i="9"/>
  <c r="AC31" i="9"/>
  <c r="AB56" i="11"/>
  <c r="AD56" i="11"/>
  <c r="AC49" i="20"/>
  <c r="AE49" i="20"/>
  <c r="Y14" i="12"/>
  <c r="Z14" i="12"/>
  <c r="AB14" i="12"/>
  <c r="AA58" i="12"/>
  <c r="AE18" i="4"/>
  <c r="D18" i="4"/>
  <c r="AC26" i="4"/>
  <c r="AE26" i="4"/>
  <c r="AC14" i="4"/>
  <c r="D16" i="13"/>
  <c r="AE16" i="13"/>
  <c r="AE4" i="9"/>
  <c r="D4" i="9"/>
  <c r="AE14" i="19"/>
  <c r="D14" i="19"/>
  <c r="D7" i="7"/>
  <c r="AE7" i="7"/>
  <c r="D8" i="5"/>
  <c r="AE8" i="5"/>
  <c r="Y9" i="9"/>
  <c r="AA9" i="9"/>
  <c r="Z9" i="9"/>
  <c r="AB9" i="9"/>
  <c r="AC28" i="9"/>
  <c r="AB74" i="10"/>
  <c r="AD74" i="10"/>
  <c r="AB84" i="11"/>
  <c r="AD84" i="11"/>
  <c r="AD33" i="11"/>
  <c r="D33" i="11"/>
  <c r="Z90" i="7"/>
  <c r="AB90" i="7"/>
  <c r="AA90" i="7"/>
  <c r="Y90" i="7"/>
  <c r="Z82" i="7"/>
  <c r="AA82" i="7"/>
  <c r="Y82" i="7"/>
  <c r="AB82" i="7"/>
  <c r="AB72" i="7"/>
  <c r="AA72" i="7"/>
  <c r="Y71" i="7"/>
  <c r="AC71" i="7"/>
  <c r="AE71" i="7"/>
  <c r="Z71" i="7"/>
  <c r="AA71" i="7"/>
  <c r="Z70" i="7"/>
  <c r="AB70" i="7"/>
  <c r="AA70" i="7"/>
  <c r="Y70" i="7"/>
  <c r="AC70" i="7"/>
  <c r="AE70" i="7"/>
  <c r="AA57" i="7"/>
  <c r="Z57" i="7"/>
  <c r="AB57" i="7"/>
  <c r="Y57" i="7"/>
  <c r="AA67" i="8"/>
  <c r="Y67" i="8"/>
  <c r="Z67" i="8"/>
  <c r="AB67" i="8"/>
  <c r="Y63" i="8"/>
  <c r="AB63" i="8"/>
  <c r="AA63" i="8"/>
  <c r="AA5" i="9"/>
  <c r="AB5" i="9"/>
  <c r="Y5" i="9"/>
  <c r="Z5" i="9"/>
  <c r="Y93" i="12"/>
  <c r="Z93" i="12"/>
  <c r="AB93" i="12"/>
  <c r="AA93" i="12"/>
  <c r="AA79" i="12"/>
  <c r="Z79" i="12"/>
  <c r="Y79" i="12"/>
  <c r="AB79" i="12"/>
  <c r="Z68" i="12"/>
  <c r="AB68" i="12"/>
  <c r="Y68" i="12"/>
  <c r="AA68" i="12"/>
  <c r="Y63" i="12"/>
  <c r="AB63" i="12"/>
  <c r="AA63" i="12"/>
  <c r="Z63" i="12"/>
  <c r="AA75" i="15"/>
  <c r="X75" i="15"/>
  <c r="AB75" i="15"/>
  <c r="AD75" i="15"/>
  <c r="Y75" i="15"/>
  <c r="Z75" i="15"/>
  <c r="AA73" i="15"/>
  <c r="Z73" i="15"/>
  <c r="Y73" i="15"/>
  <c r="X73" i="15"/>
  <c r="AB73" i="15"/>
  <c r="AD73" i="15"/>
  <c r="Y71" i="15"/>
  <c r="Z71" i="15"/>
  <c r="X71" i="15"/>
  <c r="AA71" i="15"/>
  <c r="AA65" i="15"/>
  <c r="X65" i="15"/>
  <c r="Z65" i="15"/>
  <c r="Y65" i="15"/>
  <c r="Z64" i="15"/>
  <c r="Y64" i="15"/>
  <c r="AA64" i="15"/>
  <c r="X64" i="15"/>
  <c r="Z25" i="9"/>
  <c r="AA25" i="9"/>
  <c r="Y25" i="9"/>
  <c r="AB25" i="9"/>
  <c r="AA8" i="11"/>
  <c r="X8" i="11"/>
  <c r="AB8" i="11"/>
  <c r="Z8" i="11"/>
  <c r="T15" i="1"/>
  <c r="AE13" i="12"/>
  <c r="AB91" i="10"/>
  <c r="AD91" i="10"/>
  <c r="AC61" i="19"/>
  <c r="AE61" i="19"/>
  <c r="D36" i="15"/>
  <c r="AD36" i="15"/>
  <c r="D16" i="15"/>
  <c r="AE8" i="9"/>
  <c r="D21" i="20"/>
  <c r="AE29" i="12"/>
  <c r="D6" i="9"/>
  <c r="D21" i="11"/>
  <c r="D13" i="20"/>
  <c r="AE13" i="20"/>
  <c r="AC24" i="12"/>
  <c r="D22" i="14"/>
  <c r="AD22" i="14"/>
  <c r="AD47" i="15"/>
  <c r="D47" i="15"/>
  <c r="D28" i="15"/>
  <c r="AD28" i="15"/>
  <c r="AC13" i="19"/>
  <c r="D29" i="11"/>
  <c r="AD29" i="11"/>
  <c r="AA57" i="11"/>
  <c r="AB46" i="11"/>
  <c r="AD46" i="11"/>
  <c r="D23" i="11"/>
  <c r="AD23" i="11"/>
  <c r="AC18" i="20"/>
  <c r="AB7" i="20"/>
  <c r="AA7" i="20"/>
  <c r="Y7" i="20"/>
  <c r="Z7" i="20"/>
  <c r="AC95" i="20"/>
  <c r="AE95" i="20"/>
  <c r="D8" i="7"/>
  <c r="AE8" i="7"/>
  <c r="Z33" i="14"/>
  <c r="AB33" i="14"/>
  <c r="AA33" i="14"/>
  <c r="AE26" i="12"/>
  <c r="D26" i="12"/>
  <c r="D15" i="14"/>
  <c r="AD15" i="14"/>
  <c r="AB43" i="10"/>
  <c r="AD43" i="10"/>
  <c r="D6" i="4"/>
  <c r="AE6" i="4"/>
  <c r="AC66" i="4"/>
  <c r="AE66" i="4"/>
  <c r="AC50" i="6"/>
  <c r="AE50" i="6"/>
  <c r="AB89" i="7"/>
  <c r="AA89" i="7"/>
  <c r="Y89" i="7"/>
  <c r="Z89" i="7"/>
  <c r="AB75" i="8"/>
  <c r="Y75" i="8"/>
  <c r="Z75" i="8"/>
  <c r="AA75" i="8"/>
  <c r="AA73" i="8"/>
  <c r="Z73" i="8"/>
  <c r="Y73" i="8"/>
  <c r="AB73" i="8"/>
  <c r="U36" i="9"/>
  <c r="AD36" i="9"/>
  <c r="AB19" i="9"/>
  <c r="AA19" i="9"/>
  <c r="Z19" i="9"/>
  <c r="AB7" i="9"/>
  <c r="Z7" i="9"/>
  <c r="Y7" i="9"/>
  <c r="AC7" i="9"/>
  <c r="Y53" i="11"/>
  <c r="X53" i="11"/>
  <c r="AB53" i="11"/>
  <c r="AD53" i="11"/>
  <c r="X52" i="11"/>
  <c r="Y52" i="11"/>
  <c r="Z52" i="11"/>
  <c r="AA86" i="12"/>
  <c r="AB86" i="12"/>
  <c r="Z86" i="12"/>
  <c r="AC86" i="12"/>
  <c r="AE86" i="12"/>
  <c r="AA84" i="12"/>
  <c r="Y84" i="12"/>
  <c r="Z84" i="12"/>
  <c r="AB84" i="12"/>
  <c r="AB78" i="12"/>
  <c r="Z78" i="12"/>
  <c r="AA78" i="12"/>
  <c r="Y78" i="12"/>
  <c r="Y71" i="12"/>
  <c r="Z71" i="12"/>
  <c r="Z70" i="12"/>
  <c r="Y70" i="12"/>
  <c r="AA62" i="12"/>
  <c r="AB62" i="12"/>
  <c r="Y54" i="12"/>
  <c r="AB54" i="12"/>
  <c r="AA54" i="12"/>
  <c r="Z54" i="12"/>
  <c r="Y95" i="13"/>
  <c r="Z95" i="13"/>
  <c r="AA95" i="13"/>
  <c r="AB95" i="13"/>
  <c r="Y81" i="15"/>
  <c r="X81" i="15"/>
  <c r="AA81" i="15"/>
  <c r="Z81" i="15"/>
  <c r="Z57" i="15"/>
  <c r="X57" i="15"/>
  <c r="AB57" i="15"/>
  <c r="AD57" i="15"/>
  <c r="Y57" i="15"/>
  <c r="AA57" i="15"/>
  <c r="AA56" i="15"/>
  <c r="Y56" i="15"/>
  <c r="Z56" i="15"/>
  <c r="X56" i="15"/>
  <c r="AB56" i="15"/>
  <c r="AD56" i="15"/>
  <c r="Y43" i="5"/>
  <c r="AB43" i="5"/>
  <c r="AA43" i="5"/>
  <c r="Z43" i="5"/>
  <c r="Y30" i="9"/>
  <c r="AB30" i="9"/>
  <c r="Z30" i="9"/>
  <c r="AB20" i="9"/>
  <c r="AA20" i="9"/>
  <c r="Z20" i="9"/>
  <c r="Y20" i="9"/>
  <c r="Y34" i="9"/>
  <c r="Z34" i="9"/>
  <c r="AA34" i="9"/>
  <c r="X9" i="11"/>
  <c r="Z9" i="11"/>
  <c r="AA11" i="11"/>
  <c r="Y11" i="11"/>
  <c r="X11" i="11"/>
  <c r="Z11" i="11"/>
  <c r="R13" i="1"/>
  <c r="AE43" i="9"/>
  <c r="D43" i="9"/>
  <c r="AE51" i="9"/>
  <c r="D51" i="9"/>
  <c r="AE8" i="20"/>
  <c r="D8" i="20"/>
  <c r="AE12" i="4"/>
  <c r="D12" i="4"/>
  <c r="AB57" i="10"/>
  <c r="AD57" i="10"/>
  <c r="AC6" i="19"/>
  <c r="Y8" i="11"/>
  <c r="AD36" i="11"/>
  <c r="D36" i="11"/>
  <c r="AE35" i="12"/>
  <c r="AE39" i="9"/>
  <c r="D39" i="9"/>
  <c r="AB31" i="11"/>
  <c r="AC13" i="13"/>
  <c r="D4" i="5"/>
  <c r="D4" i="14"/>
  <c r="AD4" i="14"/>
  <c r="D40" i="15"/>
  <c r="AD40" i="15"/>
  <c r="AA7" i="9"/>
  <c r="D45" i="9"/>
  <c r="AE45" i="9"/>
  <c r="AE49" i="9"/>
  <c r="D49" i="9"/>
  <c r="AB39" i="10"/>
  <c r="D39" i="10"/>
  <c r="Y9" i="11"/>
  <c r="AD22" i="11"/>
  <c r="D22" i="11"/>
  <c r="D37" i="11"/>
  <c r="AD37" i="11"/>
  <c r="AB83" i="11"/>
  <c r="AD83" i="11"/>
  <c r="AB38" i="11"/>
  <c r="AC37" i="12"/>
  <c r="AE33" i="12"/>
  <c r="D33" i="12"/>
  <c r="AA70" i="12"/>
  <c r="AE21" i="12"/>
  <c r="D21" i="12"/>
  <c r="AE9" i="4"/>
  <c r="D9" i="4"/>
  <c r="AE16" i="4"/>
  <c r="D16" i="4"/>
  <c r="Y86" i="14"/>
  <c r="AB29" i="14"/>
  <c r="D27" i="14"/>
  <c r="AD27" i="14"/>
  <c r="D6" i="11"/>
  <c r="AC19" i="12"/>
  <c r="X5" i="14"/>
  <c r="AB5" i="14"/>
  <c r="AC21" i="9"/>
  <c r="AB50" i="10"/>
  <c r="AD50" i="10"/>
  <c r="AB52" i="10"/>
  <c r="AD52" i="10"/>
  <c r="AC86" i="19"/>
  <c r="AE86" i="19"/>
  <c r="AC88" i="19"/>
  <c r="AE88" i="19"/>
  <c r="AB69" i="11"/>
  <c r="AD69" i="11"/>
  <c r="AB48" i="11"/>
  <c r="AD48" i="11"/>
  <c r="AB25" i="11"/>
  <c r="AC54" i="20"/>
  <c r="AE54" i="20"/>
  <c r="AA9" i="12"/>
  <c r="Z9" i="12"/>
  <c r="AB9" i="12"/>
  <c r="D31" i="12"/>
  <c r="AE31" i="12"/>
  <c r="Z11" i="4"/>
  <c r="AB11" i="4"/>
  <c r="AA11" i="4"/>
  <c r="AC15" i="4"/>
  <c r="AC30" i="4"/>
  <c r="AE30" i="4"/>
  <c r="D10" i="15"/>
  <c r="AD10" i="15"/>
  <c r="AD17" i="16"/>
  <c r="D17" i="16"/>
  <c r="D20" i="14"/>
  <c r="AD20" i="14"/>
  <c r="D30" i="14"/>
  <c r="AD30" i="14"/>
  <c r="X9" i="15"/>
  <c r="AA9" i="15"/>
  <c r="AB82" i="15"/>
  <c r="AD82" i="15"/>
  <c r="AB83" i="15"/>
  <c r="AD83" i="15"/>
  <c r="X7" i="14"/>
  <c r="Y7" i="14"/>
  <c r="Z7" i="14"/>
  <c r="Y7" i="15"/>
  <c r="AB7" i="15"/>
  <c r="AA7" i="15"/>
  <c r="AB10" i="7"/>
  <c r="Z10" i="7"/>
  <c r="AA10" i="7"/>
  <c r="Y10" i="7"/>
  <c r="AC10" i="7"/>
  <c r="AB26" i="13"/>
  <c r="Y26" i="13"/>
  <c r="Z26" i="13"/>
  <c r="Z74" i="8"/>
  <c r="Y74" i="8"/>
  <c r="AA74" i="8"/>
  <c r="AB74" i="8"/>
  <c r="AB55" i="9"/>
  <c r="Z55" i="9"/>
  <c r="AC55" i="9"/>
  <c r="AE55" i="9"/>
  <c r="Y48" i="9"/>
  <c r="AB48" i="9"/>
  <c r="Y47" i="9"/>
  <c r="AB47" i="9"/>
  <c r="Z47" i="9"/>
  <c r="AA47" i="9"/>
  <c r="Z46" i="9"/>
  <c r="AC46" i="9"/>
  <c r="AB46" i="9"/>
  <c r="Y44" i="9"/>
  <c r="Z44" i="9"/>
  <c r="AB44" i="9"/>
  <c r="AA44" i="9"/>
  <c r="AA82" i="11"/>
  <c r="X82" i="11"/>
  <c r="Z82" i="11"/>
  <c r="AA80" i="11"/>
  <c r="Z80" i="11"/>
  <c r="AB80" i="11"/>
  <c r="AD80" i="11"/>
  <c r="X75" i="11"/>
  <c r="AB75" i="11"/>
  <c r="AD75" i="11"/>
  <c r="Z75" i="11"/>
  <c r="AA75" i="11"/>
  <c r="AA73" i="11"/>
  <c r="Y73" i="11"/>
  <c r="X73" i="11"/>
  <c r="Z73" i="11"/>
  <c r="X72" i="11"/>
  <c r="Y72" i="11"/>
  <c r="AA72" i="11"/>
  <c r="Z72" i="11"/>
  <c r="AA63" i="11"/>
  <c r="Z63" i="11"/>
  <c r="Y63" i="11"/>
  <c r="Y62" i="11"/>
  <c r="X62" i="11"/>
  <c r="AB62" i="11"/>
  <c r="AD62" i="11"/>
  <c r="AA61" i="11"/>
  <c r="X61" i="11"/>
  <c r="Z59" i="11"/>
  <c r="AA59" i="11"/>
  <c r="AC59" i="11"/>
  <c r="E59" i="11"/>
  <c r="Y58" i="11"/>
  <c r="AA58" i="11"/>
  <c r="X58" i="11"/>
  <c r="Z58" i="11"/>
  <c r="X57" i="11"/>
  <c r="Z57" i="11"/>
  <c r="AC56" i="11"/>
  <c r="E56" i="11"/>
  <c r="AA55" i="11"/>
  <c r="Z55" i="11"/>
  <c r="Y55" i="11"/>
  <c r="AB55" i="11"/>
  <c r="AD55" i="11"/>
  <c r="AC55" i="11"/>
  <c r="E55" i="11"/>
  <c r="AA54" i="11"/>
  <c r="X54" i="11"/>
  <c r="Z54" i="11"/>
  <c r="AA51" i="11"/>
  <c r="X51" i="11"/>
  <c r="Y51" i="11"/>
  <c r="Y49" i="11"/>
  <c r="Z49" i="11"/>
  <c r="AB49" i="11"/>
  <c r="AD49" i="11"/>
  <c r="Y85" i="12"/>
  <c r="AC85" i="12"/>
  <c r="AE85" i="12"/>
  <c r="AB85" i="12"/>
  <c r="Z85" i="12"/>
  <c r="AD85" i="12"/>
  <c r="E85" i="12"/>
  <c r="AA82" i="12"/>
  <c r="Y82" i="12"/>
  <c r="AB82" i="12"/>
  <c r="Z75" i="12"/>
  <c r="AB75" i="12"/>
  <c r="Y75" i="12"/>
  <c r="AA75" i="12"/>
  <c r="Z74" i="12"/>
  <c r="AA74" i="12"/>
  <c r="Y74" i="12"/>
  <c r="AB74" i="12"/>
  <c r="Z73" i="12"/>
  <c r="AA73" i="12"/>
  <c r="AB73" i="12"/>
  <c r="Y73" i="12"/>
  <c r="AB72" i="12"/>
  <c r="Y72" i="12"/>
  <c r="Z72" i="12"/>
  <c r="AA71" i="12"/>
  <c r="Y69" i="12"/>
  <c r="AB69" i="12"/>
  <c r="Z69" i="12"/>
  <c r="AA69" i="12"/>
  <c r="AD69" i="12"/>
  <c r="E69" i="12"/>
  <c r="Y67" i="12"/>
  <c r="Z67" i="12"/>
  <c r="AA67" i="12"/>
  <c r="AA66" i="12"/>
  <c r="AB66" i="12"/>
  <c r="Z66" i="12"/>
  <c r="Y66" i="12"/>
  <c r="Y58" i="12"/>
  <c r="AC58" i="12"/>
  <c r="AE58" i="12"/>
  <c r="Z58" i="12"/>
  <c r="AD58" i="12"/>
  <c r="E58" i="12"/>
  <c r="Y57" i="12"/>
  <c r="AA57" i="12"/>
  <c r="AB57" i="12"/>
  <c r="AD57" i="12"/>
  <c r="E57" i="12"/>
  <c r="AB56" i="12"/>
  <c r="Z56" i="12"/>
  <c r="AA56" i="12"/>
  <c r="Y56" i="12"/>
  <c r="AC56" i="12"/>
  <c r="AE56" i="12"/>
  <c r="AB55" i="12"/>
  <c r="AA55" i="12"/>
  <c r="Z55" i="12"/>
  <c r="Y55" i="12"/>
  <c r="AC29" i="9"/>
  <c r="AB15" i="11"/>
  <c r="AC25" i="12"/>
  <c r="AC53" i="9"/>
  <c r="AB16" i="11"/>
  <c r="AC46" i="12"/>
  <c r="AE46" i="12"/>
  <c r="AC88" i="4"/>
  <c r="AE88" i="4"/>
  <c r="AC44" i="4"/>
  <c r="AE44" i="4"/>
  <c r="D9" i="5"/>
  <c r="AE9" i="5"/>
  <c r="AC66" i="5"/>
  <c r="AE66" i="5"/>
  <c r="AC96" i="6"/>
  <c r="AE96" i="6"/>
  <c r="Y58" i="6"/>
  <c r="AB58" i="6"/>
  <c r="Z58" i="6"/>
  <c r="AA58" i="6"/>
  <c r="AA62" i="7"/>
  <c r="AB62" i="7"/>
  <c r="Y62" i="7"/>
  <c r="AC62" i="7"/>
  <c r="AE62" i="7"/>
  <c r="Z62" i="7"/>
  <c r="D11" i="19"/>
  <c r="D23" i="20"/>
  <c r="AE15" i="20"/>
  <c r="D21" i="7"/>
  <c r="AD8" i="15"/>
  <c r="D25" i="20"/>
  <c r="AE25" i="20"/>
  <c r="Y9" i="12"/>
  <c r="AC9" i="12"/>
  <c r="AA31" i="15"/>
  <c r="AB31" i="15"/>
  <c r="AD13" i="14"/>
  <c r="D13" i="14"/>
  <c r="AD44" i="15"/>
  <c r="AA17" i="9"/>
  <c r="Y17" i="9"/>
  <c r="Z17" i="9"/>
  <c r="AB17" i="9"/>
  <c r="Y26" i="9"/>
  <c r="AA26" i="9"/>
  <c r="AC41" i="9"/>
  <c r="AB47" i="10"/>
  <c r="AD47" i="10"/>
  <c r="AC80" i="19"/>
  <c r="AE80" i="19"/>
  <c r="D39" i="11"/>
  <c r="AD39" i="11"/>
  <c r="AB34" i="11"/>
  <c r="AC43" i="20"/>
  <c r="AE43" i="20"/>
  <c r="AC30" i="20"/>
  <c r="AC74" i="20"/>
  <c r="AE74" i="20"/>
  <c r="AC16" i="12"/>
  <c r="Y6" i="13"/>
  <c r="AB6" i="13"/>
  <c r="Z6" i="13"/>
  <c r="AB23" i="13"/>
  <c r="AC23" i="13"/>
  <c r="Z23" i="13"/>
  <c r="AA23" i="13"/>
  <c r="D12" i="13"/>
  <c r="AE12" i="13"/>
  <c r="AC11" i="7"/>
  <c r="Z18" i="14"/>
  <c r="Y18" i="14"/>
  <c r="AB18" i="14"/>
  <c r="AC71" i="5"/>
  <c r="AE71" i="5"/>
  <c r="AC40" i="5"/>
  <c r="AE40" i="5"/>
  <c r="AB78" i="15"/>
  <c r="AD78" i="15"/>
  <c r="AB58" i="16"/>
  <c r="AD58" i="16"/>
  <c r="AB56" i="16"/>
  <c r="AD56" i="16"/>
  <c r="AC11" i="9"/>
  <c r="AC10" i="20"/>
  <c r="AC17" i="20"/>
  <c r="AC16" i="20"/>
  <c r="Z8" i="12"/>
  <c r="Y8" i="12"/>
  <c r="AC28" i="12"/>
  <c r="D5" i="15"/>
  <c r="AD5" i="15"/>
  <c r="AA13" i="11"/>
  <c r="AC14" i="20"/>
  <c r="AE29" i="20"/>
  <c r="D29" i="20"/>
  <c r="Y11" i="4"/>
  <c r="AE6" i="7"/>
  <c r="D6" i="7"/>
  <c r="AE19" i="7"/>
  <c r="D19" i="7"/>
  <c r="AB80" i="10"/>
  <c r="AD80" i="10"/>
  <c r="AC87" i="19"/>
  <c r="AE87" i="19"/>
  <c r="AC24" i="19"/>
  <c r="AE24" i="19"/>
  <c r="AB63" i="11"/>
  <c r="AD63" i="11"/>
  <c r="AB32" i="11"/>
  <c r="AB40" i="11"/>
  <c r="D31" i="14"/>
  <c r="AD31" i="14"/>
  <c r="AC59" i="13"/>
  <c r="AE59" i="13"/>
  <c r="AC69" i="8"/>
  <c r="AE69" i="8"/>
  <c r="AB46" i="14"/>
  <c r="AD46" i="14"/>
  <c r="Y80" i="4"/>
  <c r="AA80" i="4"/>
  <c r="Y78" i="4"/>
  <c r="AB78" i="4"/>
  <c r="AA78" i="4"/>
  <c r="AA66" i="4"/>
  <c r="Z66" i="4"/>
  <c r="AB65" i="4"/>
  <c r="AA65" i="4"/>
  <c r="Y64" i="4"/>
  <c r="AA64" i="4"/>
  <c r="AB63" i="4"/>
  <c r="Z63" i="4"/>
  <c r="AC63" i="4"/>
  <c r="AE63" i="4"/>
  <c r="AA88" i="5"/>
  <c r="Y88" i="5"/>
  <c r="AB88" i="5"/>
  <c r="Z88" i="5"/>
  <c r="Z87" i="5"/>
  <c r="AA87" i="5"/>
  <c r="Y86" i="5"/>
  <c r="AA86" i="5"/>
  <c r="AB86" i="5"/>
  <c r="Z86" i="5"/>
  <c r="AB84" i="5"/>
  <c r="AA84" i="5"/>
  <c r="Y84" i="5"/>
  <c r="AC84" i="5"/>
  <c r="AE84" i="5"/>
  <c r="AB83" i="5"/>
  <c r="AA83" i="5"/>
  <c r="Y83" i="5"/>
  <c r="AC83" i="5"/>
  <c r="AE83" i="5"/>
  <c r="Z83" i="5"/>
  <c r="AB82" i="5"/>
  <c r="Z82" i="5"/>
  <c r="Y82" i="5"/>
  <c r="Y81" i="5"/>
  <c r="Z81" i="5"/>
  <c r="AB81" i="5"/>
  <c r="AA80" i="5"/>
  <c r="Y80" i="5"/>
  <c r="Z80" i="5"/>
  <c r="AB80" i="5"/>
  <c r="AA78" i="5"/>
  <c r="AB78" i="5"/>
  <c r="Z78" i="5"/>
  <c r="Y78" i="5"/>
  <c r="AC78" i="5"/>
  <c r="AE78" i="5"/>
  <c r="Z75" i="6"/>
  <c r="Y75" i="6"/>
  <c r="AB75" i="6"/>
  <c r="Y73" i="6"/>
  <c r="AC73" i="6"/>
  <c r="AE73" i="6"/>
  <c r="AB73" i="6"/>
  <c r="AA69" i="6"/>
  <c r="AB69" i="6"/>
  <c r="Y69" i="6"/>
  <c r="Y68" i="6"/>
  <c r="AC68" i="6"/>
  <c r="AE68" i="6"/>
  <c r="AB68" i="6"/>
  <c r="Y67" i="6"/>
  <c r="AA67" i="6"/>
  <c r="Z67" i="6"/>
  <c r="AA66" i="6"/>
  <c r="Z66" i="6"/>
  <c r="Y66" i="6"/>
  <c r="AC66" i="6"/>
  <c r="AE66" i="6"/>
  <c r="AA61" i="6"/>
  <c r="Z61" i="6"/>
  <c r="AB60" i="6"/>
  <c r="AA60" i="6"/>
  <c r="Y60" i="6"/>
  <c r="AB79" i="13"/>
  <c r="Y79" i="13"/>
  <c r="AA79" i="13"/>
  <c r="X76" i="14"/>
  <c r="AB76" i="14"/>
  <c r="AD76" i="14"/>
  <c r="Z76" i="14"/>
  <c r="AA76" i="14"/>
  <c r="AA75" i="14"/>
  <c r="Z75" i="14"/>
  <c r="Y75" i="14"/>
  <c r="X75" i="14"/>
  <c r="AB75" i="14"/>
  <c r="AD75" i="14"/>
  <c r="X74" i="14"/>
  <c r="AA74" i="14"/>
  <c r="Y73" i="14"/>
  <c r="Z73" i="14"/>
  <c r="X73" i="14"/>
  <c r="AB73" i="14"/>
  <c r="AD73" i="14"/>
  <c r="AA73" i="14"/>
  <c r="AA72" i="14"/>
  <c r="Z72" i="14"/>
  <c r="X72" i="14"/>
  <c r="Y72" i="14"/>
  <c r="Z90" i="15"/>
  <c r="AA90" i="15"/>
  <c r="X90" i="15"/>
  <c r="AB90" i="15"/>
  <c r="AD90" i="15"/>
  <c r="Y90" i="15"/>
  <c r="Y85" i="15"/>
  <c r="X85" i="15"/>
  <c r="Z85" i="15"/>
  <c r="AA85" i="15"/>
  <c r="Y84" i="15"/>
  <c r="Z84" i="15"/>
  <c r="X84" i="15"/>
  <c r="AB84" i="15"/>
  <c r="AD84" i="15"/>
  <c r="Z82" i="15"/>
  <c r="AA82" i="15"/>
  <c r="Z77" i="15"/>
  <c r="X77" i="15"/>
  <c r="AA77" i="15"/>
  <c r="Y77" i="15"/>
  <c r="X76" i="15"/>
  <c r="AA76" i="15"/>
  <c r="Y76" i="15"/>
  <c r="Z76" i="15"/>
  <c r="Z74" i="15"/>
  <c r="Y74" i="15"/>
  <c r="AA74" i="15"/>
  <c r="X74" i="15"/>
  <c r="AC69" i="19"/>
  <c r="AE69" i="19"/>
  <c r="AC26" i="19"/>
  <c r="AE26" i="19"/>
  <c r="AC19" i="20"/>
  <c r="AC48" i="12"/>
  <c r="AE48" i="12"/>
  <c r="AC24" i="4"/>
  <c r="AE24" i="4"/>
  <c r="AC35" i="6"/>
  <c r="AE35" i="6"/>
  <c r="AC19" i="6"/>
  <c r="AE19" i="6"/>
  <c r="Z92" i="4"/>
  <c r="AA92" i="4"/>
  <c r="Z91" i="4"/>
  <c r="AC91" i="4"/>
  <c r="AE91" i="4"/>
  <c r="AB91" i="4"/>
  <c r="AA91" i="4"/>
  <c r="Y90" i="4"/>
  <c r="AA90" i="4"/>
  <c r="AB89" i="4"/>
  <c r="AA89" i="4"/>
  <c r="Y89" i="4"/>
  <c r="AC89" i="4"/>
  <c r="AE89" i="4"/>
  <c r="AB87" i="4"/>
  <c r="Y87" i="4"/>
  <c r="Z87" i="4"/>
  <c r="AA87" i="4"/>
  <c r="AD86" i="4"/>
  <c r="E86" i="4"/>
  <c r="AB85" i="4"/>
  <c r="Y85" i="4"/>
  <c r="Z85" i="4"/>
  <c r="AD85" i="4"/>
  <c r="E85" i="4"/>
  <c r="Z84" i="4"/>
  <c r="AB84" i="4"/>
  <c r="AA84" i="4"/>
  <c r="Y83" i="4"/>
  <c r="AA83" i="4"/>
  <c r="AB82" i="4"/>
  <c r="Y82" i="4"/>
  <c r="AA82" i="4"/>
  <c r="Y81" i="4"/>
  <c r="Z81" i="4"/>
  <c r="AC52" i="19"/>
  <c r="AE52" i="19"/>
  <c r="AB50" i="11"/>
  <c r="AD50" i="11"/>
  <c r="AB78" i="11"/>
  <c r="AD78" i="11"/>
  <c r="AC27" i="20"/>
  <c r="AC96" i="20"/>
  <c r="AE96" i="20"/>
  <c r="AC92" i="12"/>
  <c r="AE92" i="12"/>
  <c r="AC80" i="12"/>
  <c r="AE80" i="12"/>
  <c r="AC32" i="12"/>
  <c r="AC41" i="6"/>
  <c r="AE41" i="6"/>
  <c r="Y92" i="5"/>
  <c r="Z92" i="5"/>
  <c r="AB92" i="5"/>
  <c r="AB91" i="5"/>
  <c r="Y91" i="5"/>
  <c r="AC91" i="5"/>
  <c r="AE91" i="5"/>
  <c r="Z91" i="5"/>
  <c r="AA90" i="5"/>
  <c r="Y90" i="5"/>
  <c r="AB90" i="5"/>
  <c r="Z90" i="5"/>
  <c r="Y89" i="5"/>
  <c r="AB89" i="5"/>
  <c r="Z89" i="5"/>
  <c r="AB71" i="5"/>
  <c r="AA71" i="5"/>
  <c r="Z70" i="5"/>
  <c r="AC70" i="5"/>
  <c r="AE70" i="5"/>
  <c r="AB70" i="5"/>
  <c r="AA68" i="5"/>
  <c r="Z68" i="5"/>
  <c r="AB68" i="5"/>
  <c r="Y67" i="5"/>
  <c r="AC67" i="5"/>
  <c r="AE67" i="5"/>
  <c r="AB67" i="5"/>
  <c r="AA67" i="5"/>
  <c r="Z66" i="5"/>
  <c r="AA66" i="5"/>
  <c r="AB66" i="5"/>
  <c r="Z64" i="5"/>
  <c r="AA64" i="5"/>
  <c r="Y64" i="5"/>
  <c r="AC64" i="5"/>
  <c r="AE64" i="5"/>
  <c r="AB64" i="5"/>
  <c r="AB9" i="13"/>
  <c r="AA9" i="13"/>
  <c r="AC32" i="20"/>
  <c r="AE32" i="20"/>
  <c r="AC58" i="20"/>
  <c r="AE58" i="20"/>
  <c r="AC42" i="4"/>
  <c r="AE42" i="4"/>
  <c r="AB26" i="16"/>
  <c r="AB41" i="15"/>
  <c r="AC53" i="8"/>
  <c r="AE53" i="8"/>
  <c r="AC87" i="7"/>
  <c r="AE87" i="7"/>
  <c r="Z77" i="5"/>
  <c r="Y77" i="5"/>
  <c r="AC77" i="5"/>
  <c r="AE77" i="5"/>
  <c r="AB61" i="5"/>
  <c r="Z61" i="5"/>
  <c r="Y61" i="5"/>
  <c r="AC61" i="5"/>
  <c r="AE61" i="5"/>
  <c r="AB59" i="5"/>
  <c r="AA59" i="5"/>
  <c r="AC59" i="5"/>
  <c r="AE59" i="5"/>
  <c r="Y58" i="5"/>
  <c r="Z58" i="5"/>
  <c r="AB58" i="5"/>
  <c r="Z63" i="6"/>
  <c r="AA63" i="6"/>
  <c r="AB63" i="6"/>
  <c r="Z59" i="6"/>
  <c r="Y59" i="6"/>
  <c r="AC59" i="6"/>
  <c r="AE59" i="6"/>
  <c r="AB59" i="6"/>
  <c r="AA85" i="7"/>
  <c r="Y85" i="7"/>
  <c r="AB69" i="7"/>
  <c r="Z69" i="7"/>
  <c r="Y69" i="7"/>
  <c r="AC69" i="7"/>
  <c r="AE69" i="7"/>
  <c r="Z62" i="8"/>
  <c r="AA62" i="8"/>
  <c r="Y62" i="8"/>
  <c r="Z60" i="8"/>
  <c r="Y60" i="8"/>
  <c r="AC60" i="8"/>
  <c r="AE60" i="8"/>
  <c r="AA60" i="8"/>
  <c r="AC62" i="19"/>
  <c r="AE62" i="19"/>
  <c r="AB35" i="11"/>
  <c r="AC22" i="4"/>
  <c r="AE22" i="4"/>
  <c r="AC62" i="4"/>
  <c r="AE62" i="4"/>
  <c r="Y9" i="13"/>
  <c r="AC51" i="5"/>
  <c r="AE51" i="5"/>
  <c r="AC10" i="5"/>
  <c r="AE13" i="8"/>
  <c r="D13" i="8"/>
  <c r="AC53" i="12"/>
  <c r="AE53" i="12"/>
  <c r="AC57" i="6"/>
  <c r="AE57" i="6"/>
  <c r="AB10" i="16"/>
  <c r="AB36" i="14"/>
  <c r="AD36" i="14"/>
  <c r="D16" i="8"/>
  <c r="AB61" i="16"/>
  <c r="AD61" i="16"/>
  <c r="AC77" i="13"/>
  <c r="AE77" i="13"/>
  <c r="AC26" i="7"/>
  <c r="AE26" i="7"/>
  <c r="AB57" i="14"/>
  <c r="AD57" i="14"/>
  <c r="AB26" i="14"/>
  <c r="Z6" i="8"/>
  <c r="Y6" i="8"/>
  <c r="AB6" i="8"/>
  <c r="AC81" i="13"/>
  <c r="AE81" i="13"/>
  <c r="AB9" i="16"/>
  <c r="AB78" i="14"/>
  <c r="AD78" i="14"/>
  <c r="AA6" i="14"/>
  <c r="Y6" i="14"/>
  <c r="AB6" i="14"/>
  <c r="AB43" i="16"/>
  <c r="AD43" i="16"/>
  <c r="AC76" i="6"/>
  <c r="AE76" i="6"/>
  <c r="AC8" i="8"/>
  <c r="AB90" i="16"/>
  <c r="AD90" i="16"/>
  <c r="AC72" i="8"/>
  <c r="AE72" i="8"/>
  <c r="AB88" i="13"/>
  <c r="AA88" i="13"/>
  <c r="Y88" i="13"/>
  <c r="Z87" i="13"/>
  <c r="AA87" i="13"/>
  <c r="Y87" i="13"/>
  <c r="AC87" i="13"/>
  <c r="AE87" i="13"/>
  <c r="Z38" i="16"/>
  <c r="Y38" i="16"/>
  <c r="AA38" i="16"/>
  <c r="X38" i="16"/>
  <c r="AA39" i="16"/>
  <c r="X39" i="16"/>
  <c r="Z39" i="16"/>
  <c r="Y39" i="16"/>
  <c r="AA37" i="15"/>
  <c r="Y37" i="15"/>
  <c r="X20" i="15"/>
  <c r="AA20" i="15"/>
  <c r="X7" i="16"/>
  <c r="Y7" i="16"/>
  <c r="Z29" i="16"/>
  <c r="AB29" i="16"/>
  <c r="AD29" i="16"/>
  <c r="AA29" i="16"/>
  <c r="Y31" i="16"/>
  <c r="Z31" i="16"/>
  <c r="X31" i="16"/>
  <c r="AA55" i="1"/>
  <c r="Y57" i="1"/>
  <c r="AC24" i="8"/>
  <c r="AE24" i="8"/>
  <c r="Z9" i="16"/>
  <c r="AA10" i="8"/>
  <c r="AB10" i="8"/>
  <c r="AC10" i="8"/>
  <c r="Z7" i="8"/>
  <c r="AB7" i="8"/>
  <c r="AA61" i="1"/>
  <c r="AC33" i="13"/>
  <c r="AE33" i="13"/>
  <c r="Y64" i="7"/>
  <c r="AB64" i="7"/>
  <c r="AA64" i="7"/>
  <c r="Y63" i="7"/>
  <c r="AB63" i="7"/>
  <c r="AA63" i="7"/>
  <c r="Z77" i="8"/>
  <c r="Y77" i="8"/>
  <c r="AC77" i="8"/>
  <c r="AE77" i="8"/>
  <c r="AA77" i="8"/>
  <c r="Y76" i="8"/>
  <c r="Z76" i="8"/>
  <c r="AA76" i="8"/>
  <c r="AB76" i="8"/>
  <c r="Y59" i="16"/>
  <c r="X59" i="16"/>
  <c r="Z59" i="16"/>
  <c r="AC77" i="7"/>
  <c r="AE77" i="7"/>
  <c r="AC83" i="13"/>
  <c r="AE83" i="13"/>
  <c r="AC92" i="8"/>
  <c r="AE92" i="8"/>
  <c r="AC51" i="7"/>
  <c r="AE51" i="7"/>
  <c r="Y29" i="1"/>
  <c r="Y13" i="16"/>
  <c r="AA13" i="16"/>
  <c r="AC37" i="13"/>
  <c r="AE37" i="13"/>
  <c r="AC22" i="8"/>
  <c r="AE22" i="8"/>
  <c r="X28" i="16"/>
  <c r="Z28" i="16"/>
  <c r="Y28" i="16"/>
  <c r="Z78" i="7"/>
  <c r="Y78" i="7"/>
  <c r="AB78" i="7"/>
  <c r="AA78" i="7"/>
  <c r="Z79" i="8"/>
  <c r="AC79" i="8"/>
  <c r="AE79" i="8"/>
  <c r="AA79" i="8"/>
  <c r="AB79" i="8"/>
  <c r="AB78" i="8"/>
  <c r="Y78" i="8"/>
  <c r="AC78" i="8"/>
  <c r="AE78" i="8"/>
  <c r="Z86" i="13"/>
  <c r="AB86" i="13"/>
  <c r="Y86" i="13"/>
  <c r="AC86" i="13"/>
  <c r="AE86" i="13"/>
  <c r="AA86" i="13"/>
  <c r="AB59" i="13"/>
  <c r="AA59" i="13"/>
  <c r="Y66" i="16"/>
  <c r="X66" i="16"/>
  <c r="X65" i="16"/>
  <c r="Z65" i="16"/>
  <c r="AA62" i="16"/>
  <c r="Z62" i="16"/>
  <c r="AC56" i="8"/>
  <c r="AE56" i="8"/>
  <c r="Y16" i="16"/>
  <c r="AB16" i="16"/>
  <c r="AC43" i="13"/>
  <c r="AE43" i="13"/>
  <c r="AC80" i="13"/>
  <c r="AE80" i="13"/>
  <c r="AB65" i="7"/>
  <c r="Z65" i="7"/>
  <c r="Y65" i="7"/>
  <c r="AC65" i="7"/>
  <c r="AE65" i="7"/>
  <c r="Y59" i="7"/>
  <c r="Z59" i="7"/>
  <c r="Z58" i="7"/>
  <c r="Y58" i="7"/>
  <c r="AB58" i="7"/>
  <c r="Y87" i="8"/>
  <c r="AA87" i="8"/>
  <c r="AB87" i="8"/>
  <c r="AA94" i="13"/>
  <c r="Z94" i="13"/>
  <c r="AC94" i="13"/>
  <c r="AE94" i="13"/>
  <c r="AA91" i="13"/>
  <c r="Y91" i="13"/>
  <c r="AA90" i="13"/>
  <c r="Z90" i="13"/>
  <c r="Y90" i="13"/>
  <c r="AC90" i="13"/>
  <c r="AE90" i="13"/>
  <c r="AA89" i="13"/>
  <c r="Y89" i="13"/>
  <c r="AB89" i="13"/>
  <c r="AC83" i="6"/>
  <c r="AE83" i="6"/>
  <c r="AC41" i="8"/>
  <c r="AE41" i="8"/>
  <c r="AA89" i="5"/>
  <c r="Z69" i="6"/>
  <c r="AA68" i="6"/>
  <c r="Y91" i="7"/>
  <c r="Z91" i="7"/>
  <c r="AB91" i="7"/>
  <c r="Z54" i="8"/>
  <c r="AC54" i="8"/>
  <c r="AE54" i="8"/>
  <c r="Z72" i="13"/>
  <c r="Y72" i="13"/>
  <c r="AA72" i="13"/>
  <c r="AB71" i="13"/>
  <c r="Y71" i="13"/>
  <c r="AA71" i="13"/>
  <c r="AA27" i="8"/>
  <c r="Z27" i="8"/>
  <c r="AB27" i="8"/>
  <c r="Z28" i="8"/>
  <c r="AB28" i="8"/>
  <c r="Y28" i="8"/>
  <c r="AA28" i="8"/>
  <c r="AB95" i="16"/>
  <c r="AD95" i="16"/>
  <c r="AB34" i="16"/>
  <c r="AD34" i="16"/>
  <c r="AC50" i="7"/>
  <c r="AE50" i="7"/>
  <c r="AC60" i="7"/>
  <c r="AE60" i="7"/>
  <c r="Z72" i="8"/>
  <c r="AA72" i="8"/>
  <c r="Z65" i="8"/>
  <c r="Y65" i="8"/>
  <c r="Z64" i="8"/>
  <c r="Y64" i="8"/>
  <c r="AA64" i="8"/>
  <c r="AB64" i="8"/>
  <c r="AA83" i="13"/>
  <c r="Z83" i="13"/>
  <c r="AA74" i="13"/>
  <c r="Z74" i="13"/>
  <c r="Y74" i="13"/>
  <c r="AB73" i="13"/>
  <c r="Y73" i="13"/>
  <c r="AC73" i="13"/>
  <c r="AE73" i="13"/>
  <c r="AB23" i="6"/>
  <c r="Y23" i="6"/>
  <c r="Z48" i="7"/>
  <c r="Y48" i="7"/>
  <c r="AA48" i="7"/>
  <c r="AB48" i="7"/>
  <c r="AA21" i="8"/>
  <c r="Z21" i="8"/>
  <c r="AB47" i="16"/>
  <c r="AD47" i="16"/>
  <c r="AB60" i="16"/>
  <c r="AD60" i="16"/>
  <c r="AD65" i="7"/>
  <c r="E65" i="7"/>
  <c r="Z56" i="7"/>
  <c r="Y56" i="7"/>
  <c r="AB56" i="7"/>
  <c r="AA56" i="7"/>
  <c r="AA55" i="7"/>
  <c r="Y55" i="7"/>
  <c r="Z55" i="7"/>
  <c r="AB90" i="8"/>
  <c r="Y90" i="8"/>
  <c r="AB62" i="13"/>
  <c r="AA62" i="13"/>
  <c r="Y62" i="13"/>
  <c r="AC62" i="13"/>
  <c r="AE62" i="13"/>
  <c r="AB61" i="13"/>
  <c r="AA61" i="13"/>
  <c r="AC61" i="13"/>
  <c r="AE61" i="13"/>
  <c r="Y94" i="16"/>
  <c r="Z94" i="16"/>
  <c r="AB91" i="16"/>
  <c r="AD91" i="16"/>
  <c r="Z88" i="16"/>
  <c r="X88" i="16"/>
  <c r="Y88" i="16"/>
  <c r="AA75" i="16"/>
  <c r="Z75" i="16"/>
  <c r="AB75" i="16"/>
  <c r="AD75" i="16"/>
  <c r="Z69" i="16"/>
  <c r="X69" i="16"/>
  <c r="AC65" i="13"/>
  <c r="AE65" i="13"/>
  <c r="AB40" i="16"/>
  <c r="AD40" i="16"/>
  <c r="Z95" i="6"/>
  <c r="AC95" i="6"/>
  <c r="AE95" i="6"/>
  <c r="AA75" i="6"/>
  <c r="Z64" i="6"/>
  <c r="AC64" i="6"/>
  <c r="AE64" i="6"/>
  <c r="Z86" i="7"/>
  <c r="AB86" i="7"/>
  <c r="AD82" i="7"/>
  <c r="E82" i="7"/>
  <c r="AA81" i="7"/>
  <c r="Z90" i="8"/>
  <c r="AA61" i="8"/>
  <c r="Y61" i="8"/>
  <c r="AC61" i="8"/>
  <c r="AE61" i="8"/>
  <c r="AB61" i="8"/>
  <c r="AD60" i="8"/>
  <c r="E60" i="8"/>
  <c r="AB59" i="8"/>
  <c r="Y59" i="8"/>
  <c r="AA57" i="8"/>
  <c r="Y57" i="8"/>
  <c r="AC57" i="8"/>
  <c r="AE57" i="8"/>
  <c r="AD86" i="13"/>
  <c r="E86" i="13"/>
  <c r="AB85" i="13"/>
  <c r="Z85" i="13"/>
  <c r="AC85" i="13"/>
  <c r="AE85" i="13"/>
  <c r="AB84" i="13"/>
  <c r="Y84" i="13"/>
  <c r="AC84" i="13"/>
  <c r="AE84" i="13"/>
  <c r="AB77" i="13"/>
  <c r="AD76" i="13"/>
  <c r="E76" i="13"/>
  <c r="Y75" i="13"/>
  <c r="AC75" i="13"/>
  <c r="AE75" i="13"/>
  <c r="AB74" i="13"/>
  <c r="Z60" i="13"/>
  <c r="Z59" i="13"/>
  <c r="AA29" i="5"/>
  <c r="Y29" i="5"/>
  <c r="AC29" i="5"/>
  <c r="AE29" i="5"/>
  <c r="Y30" i="5"/>
  <c r="AB30" i="5"/>
  <c r="AB42" i="7"/>
  <c r="AA42" i="7"/>
  <c r="AC42" i="7"/>
  <c r="AE42" i="7"/>
  <c r="X35" i="16"/>
  <c r="AB35" i="16"/>
  <c r="AD35" i="16"/>
  <c r="Y35" i="16"/>
  <c r="AC23" i="14"/>
  <c r="E23" i="14"/>
  <c r="R23" i="14"/>
  <c r="AA14" i="16"/>
  <c r="AB14" i="16"/>
  <c r="AB77" i="16"/>
  <c r="AD77" i="16"/>
  <c r="AC32" i="8"/>
  <c r="AE32" i="8"/>
  <c r="AD94" i="6"/>
  <c r="E94" i="6"/>
  <c r="Y92" i="6"/>
  <c r="AC92" i="6"/>
  <c r="AE92" i="6"/>
  <c r="AB85" i="7"/>
  <c r="AA83" i="7"/>
  <c r="Z83" i="7"/>
  <c r="Z72" i="7"/>
  <c r="Y72" i="7"/>
  <c r="Z66" i="7"/>
  <c r="AC66" i="7"/>
  <c r="AE66" i="7"/>
  <c r="AA66" i="7"/>
  <c r="AD85" i="8"/>
  <c r="E85" i="8"/>
  <c r="AA92" i="13"/>
  <c r="AB92" i="13"/>
  <c r="Z92" i="13"/>
  <c r="Z79" i="13"/>
  <c r="AA67" i="13"/>
  <c r="AC67" i="13"/>
  <c r="AE67" i="13"/>
  <c r="AB67" i="13"/>
  <c r="AA66" i="16"/>
  <c r="AA65" i="16"/>
  <c r="X63" i="16"/>
  <c r="Z63" i="16"/>
  <c r="AA63" i="16"/>
  <c r="AC63" i="16"/>
  <c r="E63" i="16"/>
  <c r="Y62" i="16"/>
  <c r="X62" i="16"/>
  <c r="AC60" i="16"/>
  <c r="E60" i="16"/>
  <c r="AA58" i="16"/>
  <c r="Z58" i="16"/>
  <c r="AA56" i="16"/>
  <c r="Z56" i="16"/>
  <c r="AD95" i="7"/>
  <c r="E95" i="7"/>
  <c r="AD87" i="7"/>
  <c r="E87" i="7"/>
  <c r="AA81" i="8"/>
  <c r="AB81" i="8"/>
  <c r="Y81" i="8"/>
  <c r="AD80" i="8"/>
  <c r="E80" i="8"/>
  <c r="Z63" i="8"/>
  <c r="AB68" i="13"/>
  <c r="Y68" i="13"/>
  <c r="Z68" i="13"/>
  <c r="Z71" i="16"/>
  <c r="AA71" i="16"/>
  <c r="X71" i="16"/>
  <c r="AB50" i="7"/>
  <c r="Z50" i="7"/>
  <c r="AB29" i="8"/>
  <c r="Y29" i="8"/>
  <c r="AC29" i="8"/>
  <c r="AE29" i="8"/>
  <c r="AB30" i="8"/>
  <c r="Z30" i="8"/>
  <c r="AA30" i="8"/>
  <c r="Y30" i="8"/>
  <c r="Y31" i="8"/>
  <c r="AC31" i="8"/>
  <c r="AE31" i="8"/>
  <c r="AA31" i="8"/>
  <c r="AC33" i="8"/>
  <c r="AE33" i="8"/>
  <c r="AA11" i="16"/>
  <c r="AB11" i="16"/>
  <c r="Y5" i="8"/>
  <c r="AB5" i="8"/>
  <c r="AB30" i="16"/>
  <c r="AD30" i="16"/>
  <c r="Y95" i="7"/>
  <c r="AB95" i="7"/>
  <c r="Z95" i="7"/>
  <c r="Y82" i="8"/>
  <c r="AC82" i="8"/>
  <c r="AE82" i="8"/>
  <c r="AB82" i="8"/>
  <c r="AA69" i="13"/>
  <c r="Y69" i="13"/>
  <c r="AC69" i="13"/>
  <c r="AE69" i="13"/>
  <c r="AB69" i="13"/>
  <c r="AB58" i="13"/>
  <c r="Z58" i="13"/>
  <c r="AC58" i="13"/>
  <c r="AE58" i="13"/>
  <c r="Z86" i="16"/>
  <c r="AB86" i="16"/>
  <c r="AD86" i="16"/>
  <c r="AA86" i="16"/>
  <c r="Y76" i="16"/>
  <c r="AB76" i="16"/>
  <c r="AD76" i="16"/>
  <c r="Z76" i="16"/>
  <c r="X73" i="16"/>
  <c r="Y73" i="16"/>
  <c r="AA73" i="16"/>
  <c r="AA70" i="16"/>
  <c r="AB70" i="16"/>
  <c r="AD70" i="16"/>
  <c r="Y68" i="16"/>
  <c r="AA68" i="16"/>
  <c r="Z68" i="16"/>
  <c r="Z49" i="7"/>
  <c r="AB49" i="7"/>
  <c r="AA49" i="7"/>
  <c r="AB20" i="8"/>
  <c r="Y20" i="8"/>
  <c r="AA20" i="8"/>
  <c r="AB21" i="8"/>
  <c r="AD23" i="8"/>
  <c r="AD82" i="6"/>
  <c r="E82" i="6"/>
  <c r="AB61" i="6"/>
  <c r="AD94" i="7"/>
  <c r="E94" i="7"/>
  <c r="Y83" i="7"/>
  <c r="AC83" i="7"/>
  <c r="AE83" i="7"/>
  <c r="AB71" i="7"/>
  <c r="AD60" i="7"/>
  <c r="E60" i="7"/>
  <c r="AD74" i="8"/>
  <c r="E74" i="8"/>
  <c r="X78" i="16"/>
  <c r="AB78" i="16"/>
  <c r="AD78" i="16"/>
  <c r="Z14" i="15"/>
  <c r="AA14" i="15"/>
  <c r="AA8" i="16"/>
  <c r="X8" i="16"/>
  <c r="AB8" i="16"/>
  <c r="AD56" i="6"/>
  <c r="E56" i="6"/>
  <c r="Z84" i="7"/>
  <c r="AC84" i="7"/>
  <c r="AE84" i="7"/>
  <c r="AA74" i="7"/>
  <c r="AC74" i="7"/>
  <c r="AE74" i="7"/>
  <c r="AD73" i="7"/>
  <c r="E73" i="7"/>
  <c r="AD82" i="8"/>
  <c r="E82" i="8"/>
  <c r="AD64" i="8"/>
  <c r="E64" i="8"/>
  <c r="AD63" i="8"/>
  <c r="E63" i="8"/>
  <c r="Z61" i="8"/>
  <c r="Z62" i="12"/>
  <c r="AC62" i="12"/>
  <c r="AE62" i="12"/>
  <c r="AD80" i="13"/>
  <c r="E80" i="13"/>
  <c r="Y48" i="5"/>
  <c r="AC48" i="5"/>
  <c r="AE48" i="5"/>
  <c r="AD42" i="6"/>
  <c r="E42" i="6"/>
  <c r="Z48" i="6"/>
  <c r="AC48" i="6"/>
  <c r="AE48" i="6"/>
  <c r="Z85" i="7"/>
  <c r="AD79" i="7"/>
  <c r="E79" i="7"/>
  <c r="AD62" i="7"/>
  <c r="E62" i="7"/>
  <c r="AD69" i="8"/>
  <c r="E69" i="8"/>
  <c r="AB62" i="8"/>
  <c r="AD68" i="13"/>
  <c r="E68" i="13"/>
  <c r="Y56" i="13"/>
  <c r="AC79" i="16"/>
  <c r="E79" i="16"/>
  <c r="Z23" i="5"/>
  <c r="AC23" i="5"/>
  <c r="AE23" i="5"/>
  <c r="AD33" i="5"/>
  <c r="E33" i="5"/>
  <c r="Y44" i="5"/>
  <c r="AC44" i="5"/>
  <c r="AE44" i="5"/>
  <c r="AA28" i="13"/>
  <c r="AC28" i="13"/>
  <c r="AD90" i="6"/>
  <c r="E90" i="6"/>
  <c r="AA95" i="7"/>
  <c r="AD68" i="7"/>
  <c r="E68" i="7"/>
  <c r="AD70" i="8"/>
  <c r="E70" i="8"/>
  <c r="Y68" i="8"/>
  <c r="AC68" i="8"/>
  <c r="AE68" i="8"/>
  <c r="AD54" i="8"/>
  <c r="E54" i="8"/>
  <c r="AD81" i="13"/>
  <c r="E81" i="13"/>
  <c r="AD72" i="13"/>
  <c r="E72" i="13"/>
  <c r="AD69" i="13"/>
  <c r="E69" i="13"/>
  <c r="Z66" i="13"/>
  <c r="AC66" i="13"/>
  <c r="AE66" i="13"/>
  <c r="Z65" i="13"/>
  <c r="AC93" i="16"/>
  <c r="E93" i="16"/>
  <c r="AC86" i="16"/>
  <c r="E86" i="16"/>
  <c r="Y21" i="5"/>
  <c r="AC21" i="5"/>
  <c r="AE21" i="5"/>
  <c r="AD31" i="13"/>
  <c r="E31" i="13"/>
  <c r="AD30" i="5"/>
  <c r="E30" i="5"/>
  <c r="AB31" i="5"/>
  <c r="AC31" i="5"/>
  <c r="AE31" i="5"/>
  <c r="AB34" i="5"/>
  <c r="AC34" i="5"/>
  <c r="AE34" i="5"/>
  <c r="AB36" i="5"/>
  <c r="AC36" i="5"/>
  <c r="AE36" i="5"/>
  <c r="AD42" i="5"/>
  <c r="E42" i="5"/>
  <c r="Z31" i="6"/>
  <c r="AC31" i="6"/>
  <c r="AE31" i="6"/>
  <c r="Y34" i="6"/>
  <c r="AC34" i="6"/>
  <c r="AE34" i="6"/>
  <c r="Y25" i="7"/>
  <c r="AC25" i="7"/>
  <c r="AE25" i="7"/>
  <c r="Z41" i="7"/>
  <c r="AC41" i="7"/>
  <c r="AE41" i="7"/>
  <c r="Y19" i="8"/>
  <c r="AC19" i="8"/>
  <c r="AE19" i="8"/>
  <c r="Z18" i="16"/>
  <c r="AB18" i="16"/>
  <c r="Z7" i="16"/>
  <c r="AC10" i="16"/>
  <c r="E10" i="16"/>
  <c r="AD13" i="5"/>
  <c r="E13" i="5"/>
  <c r="R13" i="5"/>
  <c r="AC84" i="16"/>
  <c r="E84" i="16"/>
  <c r="AC76" i="16"/>
  <c r="E76" i="16"/>
  <c r="X67" i="16"/>
  <c r="AB67" i="16"/>
  <c r="AD67" i="16"/>
  <c r="AC57" i="16"/>
  <c r="E57" i="16"/>
  <c r="Y56" i="16"/>
  <c r="AD19" i="5"/>
  <c r="E19" i="5"/>
  <c r="Y25" i="5"/>
  <c r="AC25" i="5"/>
  <c r="AE25" i="5"/>
  <c r="AD14" i="6"/>
  <c r="E14" i="6"/>
  <c r="AD19" i="6"/>
  <c r="E19" i="6"/>
  <c r="AD19" i="8"/>
  <c r="E19" i="8"/>
  <c r="AA86" i="20"/>
  <c r="AC86" i="20"/>
  <c r="AE86" i="20"/>
  <c r="AC80" i="16"/>
  <c r="E80" i="16"/>
  <c r="AD44" i="5"/>
  <c r="E44" i="5"/>
  <c r="AD45" i="5"/>
  <c r="E45" i="5"/>
  <c r="AD46" i="5"/>
  <c r="E46" i="5"/>
  <c r="AD52" i="6"/>
  <c r="E52" i="6"/>
  <c r="AD29" i="7"/>
  <c r="E29" i="7"/>
  <c r="AA65" i="19"/>
  <c r="AC65" i="19"/>
  <c r="AE65" i="19"/>
  <c r="Y15" i="5"/>
  <c r="Z15" i="5"/>
  <c r="AA15" i="5"/>
  <c r="AA90" i="16"/>
  <c r="AC70" i="16"/>
  <c r="E70" i="16"/>
  <c r="AB26" i="5"/>
  <c r="AC26" i="5"/>
  <c r="AE26" i="5"/>
  <c r="AB27" i="5"/>
  <c r="AC27" i="5"/>
  <c r="AE27" i="5"/>
  <c r="AA28" i="5"/>
  <c r="AC28" i="5"/>
  <c r="AE28" i="5"/>
  <c r="AB38" i="5"/>
  <c r="AC38" i="5"/>
  <c r="AE38" i="5"/>
  <c r="AD48" i="5"/>
  <c r="E48" i="5"/>
  <c r="Z45" i="6"/>
  <c r="AC45" i="6"/>
  <c r="AE45" i="6"/>
  <c r="AD34" i="8"/>
  <c r="E34" i="8"/>
  <c r="Z61" i="20"/>
  <c r="AC61" i="20"/>
  <c r="AE61" i="20"/>
  <c r="AA32" i="6"/>
  <c r="AC32" i="6"/>
  <c r="AE32" i="6"/>
  <c r="Y39" i="6"/>
  <c r="AC39" i="6"/>
  <c r="AE39" i="6"/>
  <c r="AA50" i="6"/>
  <c r="Y25" i="8"/>
  <c r="AC25" i="8"/>
  <c r="AE25" i="8"/>
  <c r="AD30" i="8"/>
  <c r="E30" i="8"/>
  <c r="AC53" i="16"/>
  <c r="E53" i="16"/>
  <c r="AD31" i="6"/>
  <c r="E31" i="6"/>
  <c r="AD34" i="6"/>
  <c r="E34" i="6"/>
  <c r="AB27" i="7"/>
  <c r="AC27" i="7"/>
  <c r="AE27" i="7"/>
  <c r="AD39" i="8"/>
  <c r="E39" i="8"/>
  <c r="AD40" i="8"/>
  <c r="E40" i="8"/>
  <c r="AB19" i="16"/>
  <c r="AC7" i="16"/>
  <c r="E7" i="16"/>
  <c r="X42" i="16"/>
  <c r="AB42" i="16"/>
  <c r="AD42" i="16"/>
  <c r="AD48" i="6"/>
  <c r="E48" i="6"/>
  <c r="AB24" i="7"/>
  <c r="AC24" i="7"/>
  <c r="AE24" i="7"/>
  <c r="AD38" i="7"/>
  <c r="E38" i="7"/>
  <c r="AD5" i="8"/>
  <c r="E5" i="8"/>
  <c r="AA46" i="13"/>
  <c r="AC46" i="13"/>
  <c r="AE46" i="13"/>
  <c r="AD31" i="7"/>
  <c r="E31" i="7"/>
  <c r="AD42" i="7"/>
  <c r="E42" i="7"/>
  <c r="Y45" i="7"/>
  <c r="AC45" i="7"/>
  <c r="AE45" i="7"/>
  <c r="AD46" i="7"/>
  <c r="E46" i="7"/>
  <c r="AD47" i="7"/>
  <c r="E47" i="7"/>
  <c r="Z53" i="7"/>
  <c r="AC53" i="7"/>
  <c r="AE53" i="7"/>
  <c r="AD54" i="13"/>
  <c r="E54" i="13"/>
  <c r="AD78" i="19"/>
  <c r="E78" i="19"/>
  <c r="AA33" i="20"/>
  <c r="AC33" i="20"/>
  <c r="AE33" i="20"/>
  <c r="AD47" i="13"/>
  <c r="E47" i="13"/>
  <c r="Z52" i="13"/>
  <c r="AC52" i="13"/>
  <c r="AE52" i="13"/>
  <c r="AD66" i="1"/>
  <c r="E66" i="1"/>
  <c r="Y51" i="19"/>
  <c r="AC51" i="19"/>
  <c r="AE51" i="19"/>
  <c r="AB18" i="8"/>
  <c r="AC18" i="8"/>
  <c r="Y29" i="13"/>
  <c r="AC29" i="13"/>
  <c r="AE29" i="13"/>
  <c r="X25" i="16"/>
  <c r="AB25" i="16"/>
  <c r="AC17" i="16"/>
  <c r="E17" i="16"/>
  <c r="AA58" i="20"/>
  <c r="AD6" i="8"/>
  <c r="E6" i="8"/>
  <c r="Y12" i="8"/>
  <c r="AC12" i="8"/>
  <c r="AB24" i="13"/>
  <c r="AC24" i="13"/>
  <c r="AC24" i="16"/>
  <c r="E24" i="16"/>
  <c r="AC19" i="16"/>
  <c r="E19" i="16"/>
  <c r="AC26" i="16"/>
  <c r="E26" i="16"/>
  <c r="Y27" i="16"/>
  <c r="AB27" i="16"/>
  <c r="AD27" i="16"/>
  <c r="Y56" i="19"/>
  <c r="AC56" i="19"/>
  <c r="AE56" i="19"/>
  <c r="AB4" i="8"/>
  <c r="AA4" i="8"/>
  <c r="AA12" i="5"/>
  <c r="AD29" i="13"/>
  <c r="E29" i="13"/>
  <c r="AD44" i="13"/>
  <c r="E44" i="13"/>
  <c r="AC20" i="16"/>
  <c r="E20" i="16"/>
  <c r="Y52" i="16"/>
  <c r="AB52" i="16"/>
  <c r="AD52" i="16"/>
  <c r="Z53" i="19"/>
  <c r="AC53" i="19"/>
  <c r="AE53" i="19"/>
  <c r="Y12" i="5"/>
  <c r="AC12" i="5"/>
  <c r="AA71" i="19"/>
  <c r="AC71" i="19"/>
  <c r="AE71" i="19"/>
  <c r="AA84" i="19"/>
  <c r="AC84" i="19"/>
  <c r="AE84" i="19"/>
  <c r="AB17" i="5"/>
  <c r="Z16" i="5"/>
  <c r="AC16" i="5"/>
  <c r="AD14" i="5"/>
  <c r="E14" i="5"/>
  <c r="U10" i="14"/>
  <c r="AC10" i="14"/>
  <c r="E10" i="14"/>
  <c r="Z60" i="1"/>
  <c r="AD21" i="19"/>
  <c r="E21" i="19"/>
  <c r="AD79" i="19"/>
  <c r="E79" i="19"/>
  <c r="AD18" i="5"/>
  <c r="E18" i="5"/>
  <c r="AD13" i="6"/>
  <c r="E13" i="6"/>
  <c r="AC13" i="15"/>
  <c r="E13" i="15"/>
  <c r="T13" i="15"/>
  <c r="Z41" i="1"/>
  <c r="Z58" i="1"/>
  <c r="AA14" i="8"/>
  <c r="AC14" i="8"/>
  <c r="AA17" i="14"/>
  <c r="AB17" i="14"/>
  <c r="Z54" i="19"/>
  <c r="AC54" i="19"/>
  <c r="AE54" i="19"/>
  <c r="Z72" i="19"/>
  <c r="AC72" i="19"/>
  <c r="AE72" i="19"/>
  <c r="AB95" i="19"/>
  <c r="AC95" i="19"/>
  <c r="AE95" i="19"/>
  <c r="AC20" i="11"/>
  <c r="E20" i="11"/>
  <c r="AA29" i="14"/>
  <c r="Y10" i="14"/>
  <c r="AC25" i="11"/>
  <c r="E25" i="11"/>
  <c r="AD17" i="5"/>
  <c r="E17" i="5"/>
  <c r="Z8" i="8"/>
  <c r="Z28" i="14"/>
  <c r="AB28" i="14"/>
  <c r="AA13" i="15"/>
  <c r="X12" i="15"/>
  <c r="Y12" i="15"/>
  <c r="Z17" i="5"/>
  <c r="Y17" i="5"/>
  <c r="AC17" i="5"/>
  <c r="AC17" i="14"/>
  <c r="E17" i="14"/>
  <c r="X10" i="14"/>
  <c r="AE10" i="6"/>
  <c r="D10" i="6"/>
  <c r="AE11" i="6"/>
  <c r="D11" i="6"/>
  <c r="D9" i="6"/>
  <c r="AE9" i="6"/>
  <c r="AA5" i="6"/>
  <c r="Z5" i="6"/>
  <c r="E4" i="6"/>
  <c r="E5" i="6"/>
  <c r="AC12" i="6"/>
  <c r="Y5" i="6"/>
  <c r="AC5" i="6"/>
  <c r="D5" i="6"/>
  <c r="D8" i="6"/>
  <c r="AE8" i="6"/>
  <c r="D6" i="6"/>
  <c r="AE6" i="6"/>
  <c r="AB5" i="6"/>
  <c r="AA4" i="6"/>
  <c r="AB4" i="6"/>
  <c r="Y4" i="6"/>
  <c r="Z4" i="6"/>
  <c r="AC7" i="6"/>
  <c r="AD7" i="15"/>
  <c r="D7" i="15"/>
  <c r="D14" i="8"/>
  <c r="AE14" i="8"/>
  <c r="AD31" i="15"/>
  <c r="D31" i="15"/>
  <c r="AE46" i="9"/>
  <c r="D46" i="9"/>
  <c r="D23" i="13"/>
  <c r="AE23" i="13"/>
  <c r="D18" i="14"/>
  <c r="AD18" i="14"/>
  <c r="AD11" i="16"/>
  <c r="D11" i="16"/>
  <c r="D16" i="16"/>
  <c r="AD16" i="16"/>
  <c r="D28" i="14"/>
  <c r="AD28" i="14"/>
  <c r="AE10" i="8"/>
  <c r="D10" i="8"/>
  <c r="D33" i="14"/>
  <c r="AD33" i="14"/>
  <c r="D17" i="14"/>
  <c r="AD17" i="14"/>
  <c r="AD18" i="16"/>
  <c r="D18" i="16"/>
  <c r="AE8" i="8"/>
  <c r="D8" i="8"/>
  <c r="D32" i="12"/>
  <c r="AE32" i="12"/>
  <c r="D29" i="14"/>
  <c r="AD29" i="14"/>
  <c r="AB68" i="16"/>
  <c r="AD68" i="16"/>
  <c r="AB88" i="16"/>
  <c r="AD88" i="16"/>
  <c r="AC21" i="8"/>
  <c r="AE21" i="8"/>
  <c r="AC72" i="13"/>
  <c r="AE72" i="13"/>
  <c r="AC6" i="8"/>
  <c r="AC81" i="4"/>
  <c r="AE81" i="4"/>
  <c r="AC86" i="5"/>
  <c r="AE86" i="5"/>
  <c r="AC11" i="4"/>
  <c r="D11" i="9"/>
  <c r="AE11" i="9"/>
  <c r="AC26" i="9"/>
  <c r="AC48" i="9"/>
  <c r="AC63" i="8"/>
  <c r="AE63" i="8"/>
  <c r="AF14" i="19"/>
  <c r="A14" i="19"/>
  <c r="AC14" i="9"/>
  <c r="D25" i="16"/>
  <c r="AD25" i="16"/>
  <c r="AB85" i="15"/>
  <c r="AD85" i="15"/>
  <c r="AC57" i="12"/>
  <c r="AE57" i="12"/>
  <c r="AD8" i="16"/>
  <c r="D8" i="16"/>
  <c r="AC95" i="7"/>
  <c r="AE95" i="7"/>
  <c r="AC76" i="8"/>
  <c r="AE76" i="8"/>
  <c r="AD9" i="16"/>
  <c r="D9" i="16"/>
  <c r="AC81" i="5"/>
  <c r="AE81" i="5"/>
  <c r="AC74" i="12"/>
  <c r="AE74" i="12"/>
  <c r="AB86" i="14"/>
  <c r="AD86" i="14"/>
  <c r="Y17" i="11"/>
  <c r="AA17" i="11"/>
  <c r="Z17" i="11"/>
  <c r="X17" i="11"/>
  <c r="AC87" i="6"/>
  <c r="AE87" i="6"/>
  <c r="AB12" i="15"/>
  <c r="X13" i="15"/>
  <c r="Z13" i="15"/>
  <c r="Y13" i="15"/>
  <c r="AA10" i="14"/>
  <c r="Z10" i="14"/>
  <c r="AB10" i="14"/>
  <c r="AC4" i="8"/>
  <c r="D24" i="13"/>
  <c r="AE24" i="13"/>
  <c r="AE18" i="8"/>
  <c r="D18" i="8"/>
  <c r="Z13" i="5"/>
  <c r="AB13" i="5"/>
  <c r="AA13" i="5"/>
  <c r="Y13" i="5"/>
  <c r="AC13" i="5"/>
  <c r="AC92" i="13"/>
  <c r="AE92" i="13"/>
  <c r="D14" i="16"/>
  <c r="AD14" i="16"/>
  <c r="AC30" i="5"/>
  <c r="AE30" i="5"/>
  <c r="AC59" i="8"/>
  <c r="AE59" i="8"/>
  <c r="AB69" i="16"/>
  <c r="AD69" i="16"/>
  <c r="AC65" i="8"/>
  <c r="AE65" i="8"/>
  <c r="AC91" i="13"/>
  <c r="AE91" i="13"/>
  <c r="AC58" i="7"/>
  <c r="AE58" i="7"/>
  <c r="AC64" i="7"/>
  <c r="AE64" i="7"/>
  <c r="AB7" i="16"/>
  <c r="AC88" i="13"/>
  <c r="AE88" i="13"/>
  <c r="AC63" i="6"/>
  <c r="AE63" i="6"/>
  <c r="D41" i="15"/>
  <c r="AD41" i="15"/>
  <c r="AC92" i="5"/>
  <c r="AE92" i="5"/>
  <c r="D27" i="20"/>
  <c r="AE27" i="20"/>
  <c r="AC85" i="4"/>
  <c r="AE85" i="4"/>
  <c r="AC92" i="4"/>
  <c r="AE92" i="4"/>
  <c r="AE19" i="20"/>
  <c r="D19" i="20"/>
  <c r="AC60" i="6"/>
  <c r="AE60" i="6"/>
  <c r="AC82" i="5"/>
  <c r="AE82" i="5"/>
  <c r="AC65" i="4"/>
  <c r="AE65" i="4"/>
  <c r="AC80" i="4"/>
  <c r="AE80" i="4"/>
  <c r="D14" i="20"/>
  <c r="AE14" i="20"/>
  <c r="AA8" i="12"/>
  <c r="AC8" i="12"/>
  <c r="AC17" i="9"/>
  <c r="D25" i="12"/>
  <c r="AE25" i="12"/>
  <c r="AC67" i="12"/>
  <c r="AE67" i="12"/>
  <c r="AC72" i="12"/>
  <c r="AE72" i="12"/>
  <c r="AB51" i="11"/>
  <c r="AD51" i="11"/>
  <c r="AB82" i="11"/>
  <c r="AD82" i="11"/>
  <c r="AE19" i="12"/>
  <c r="D19" i="12"/>
  <c r="AE37" i="12"/>
  <c r="D37" i="12"/>
  <c r="AB81" i="15"/>
  <c r="AD81" i="15"/>
  <c r="AC71" i="12"/>
  <c r="AE71" i="12"/>
  <c r="Y36" i="9"/>
  <c r="Z36" i="9"/>
  <c r="AA36" i="9"/>
  <c r="AB36" i="9"/>
  <c r="AE18" i="20"/>
  <c r="D18" i="20"/>
  <c r="AB65" i="15"/>
  <c r="AD65" i="15"/>
  <c r="AC5" i="9"/>
  <c r="AC67" i="8"/>
  <c r="AE67" i="8"/>
  <c r="AC82" i="7"/>
  <c r="AE82" i="7"/>
  <c r="AF17" i="19"/>
  <c r="A17" i="19"/>
  <c r="AC16" i="9"/>
  <c r="D32" i="11"/>
  <c r="AD32" i="11"/>
  <c r="D10" i="20"/>
  <c r="AE10" i="20"/>
  <c r="AB62" i="16"/>
  <c r="AD62" i="16"/>
  <c r="AC63" i="7"/>
  <c r="AE63" i="7"/>
  <c r="AB72" i="14"/>
  <c r="AD72" i="14"/>
  <c r="AC7" i="20"/>
  <c r="AC93" i="12"/>
  <c r="AE93" i="12"/>
  <c r="AC14" i="12"/>
  <c r="X19" i="11"/>
  <c r="AA19" i="11"/>
  <c r="Z19" i="11"/>
  <c r="Y19" i="11"/>
  <c r="AE28" i="13"/>
  <c r="D28" i="13"/>
  <c r="AB65" i="16"/>
  <c r="AD65" i="16"/>
  <c r="AC89" i="5"/>
  <c r="AE89" i="5"/>
  <c r="AC79" i="13"/>
  <c r="AE79" i="13"/>
  <c r="AE53" i="9"/>
  <c r="D53" i="9"/>
  <c r="D21" i="9"/>
  <c r="AE21" i="9"/>
  <c r="AB52" i="11"/>
  <c r="AD52" i="11"/>
  <c r="D14" i="4"/>
  <c r="AE14" i="4"/>
  <c r="AC90" i="8"/>
  <c r="AE90" i="8"/>
  <c r="AB13" i="16"/>
  <c r="AC82" i="4"/>
  <c r="AE82" i="4"/>
  <c r="AC82" i="12"/>
  <c r="AE82" i="12"/>
  <c r="AC25" i="9"/>
  <c r="AC79" i="12"/>
  <c r="AE79" i="12"/>
  <c r="D13" i="11"/>
  <c r="AD13" i="11"/>
  <c r="AB73" i="16"/>
  <c r="AD73" i="16"/>
  <c r="Y23" i="14"/>
  <c r="Z23" i="14"/>
  <c r="AA23" i="14"/>
  <c r="X23" i="14"/>
  <c r="AB23" i="14"/>
  <c r="AC48" i="7"/>
  <c r="AE48" i="7"/>
  <c r="AB38" i="16"/>
  <c r="AD38" i="16"/>
  <c r="AE10" i="5"/>
  <c r="D10" i="5"/>
  <c r="AC85" i="7"/>
  <c r="AE85" i="7"/>
  <c r="AD26" i="16"/>
  <c r="D26" i="16"/>
  <c r="AC90" i="5"/>
  <c r="AE90" i="5"/>
  <c r="AE16" i="12"/>
  <c r="D16" i="12"/>
  <c r="AD15" i="11"/>
  <c r="D15" i="11"/>
  <c r="AB7" i="14"/>
  <c r="D38" i="11"/>
  <c r="AD38" i="11"/>
  <c r="AC30" i="9"/>
  <c r="AC78" i="12"/>
  <c r="AE78" i="12"/>
  <c r="AE7" i="9"/>
  <c r="D7" i="9"/>
  <c r="AC63" i="12"/>
  <c r="AE63" i="12"/>
  <c r="AE31" i="9"/>
  <c r="D31" i="9"/>
  <c r="D5" i="11"/>
  <c r="AD5" i="11"/>
  <c r="Y14" i="15"/>
  <c r="X14" i="15"/>
  <c r="AC19" i="9"/>
  <c r="D30" i="11"/>
  <c r="AD30" i="11"/>
  <c r="D27" i="13"/>
  <c r="AE27" i="13"/>
  <c r="AE17" i="5"/>
  <c r="D17" i="5"/>
  <c r="D19" i="16"/>
  <c r="AD19" i="16"/>
  <c r="AC15" i="5"/>
  <c r="AC84" i="4"/>
  <c r="AE84" i="4"/>
  <c r="AB77" i="15"/>
  <c r="AD77" i="15"/>
  <c r="AB74" i="14"/>
  <c r="AD74" i="14"/>
  <c r="AC69" i="6"/>
  <c r="AE69" i="6"/>
  <c r="AE28" i="12"/>
  <c r="D28" i="12"/>
  <c r="AD34" i="11"/>
  <c r="D34" i="11"/>
  <c r="AB72" i="11"/>
  <c r="AD72" i="11"/>
  <c r="AC26" i="13"/>
  <c r="AC70" i="12"/>
  <c r="AE70" i="12"/>
  <c r="AC56" i="7"/>
  <c r="AE56" i="7"/>
  <c r="AC78" i="7"/>
  <c r="AE78" i="7"/>
  <c r="AE9" i="12"/>
  <c r="D9" i="12"/>
  <c r="AE13" i="13"/>
  <c r="D13" i="13"/>
  <c r="AB89" i="14"/>
  <c r="AD89" i="14"/>
  <c r="AB39" i="16"/>
  <c r="AD39" i="16"/>
  <c r="AC64" i="4"/>
  <c r="AE64" i="4"/>
  <c r="D11" i="7"/>
  <c r="AE11" i="7"/>
  <c r="AE10" i="7"/>
  <c r="AF10" i="7"/>
  <c r="A10" i="7"/>
  <c r="D10" i="7"/>
  <c r="D5" i="14"/>
  <c r="AD5" i="14"/>
  <c r="AC84" i="12"/>
  <c r="AE84" i="12"/>
  <c r="AC75" i="8"/>
  <c r="AE75" i="8"/>
  <c r="AE24" i="12"/>
  <c r="D24" i="12"/>
  <c r="D16" i="5"/>
  <c r="AE16" i="5"/>
  <c r="AC49" i="7"/>
  <c r="AE49" i="7"/>
  <c r="AC30" i="8"/>
  <c r="AE30" i="8"/>
  <c r="AB71" i="16"/>
  <c r="AD71" i="16"/>
  <c r="AC81" i="8"/>
  <c r="AE81" i="8"/>
  <c r="AB63" i="16"/>
  <c r="AD63" i="16"/>
  <c r="AC86" i="7"/>
  <c r="AE86" i="7"/>
  <c r="AC55" i="7"/>
  <c r="AE55" i="7"/>
  <c r="AC71" i="13"/>
  <c r="AE71" i="13"/>
  <c r="AC91" i="7"/>
  <c r="AE91" i="7"/>
  <c r="AB28" i="16"/>
  <c r="AD28" i="16"/>
  <c r="AB59" i="16"/>
  <c r="AD59" i="16"/>
  <c r="AB31" i="16"/>
  <c r="AD31" i="16"/>
  <c r="AB20" i="15"/>
  <c r="AD6" i="14"/>
  <c r="D6" i="14"/>
  <c r="AC83" i="4"/>
  <c r="AE83" i="4"/>
  <c r="AB76" i="15"/>
  <c r="AD76" i="15"/>
  <c r="AC67" i="6"/>
  <c r="AE67" i="6"/>
  <c r="AC88" i="5"/>
  <c r="AE88" i="5"/>
  <c r="D16" i="20"/>
  <c r="AE16" i="20"/>
  <c r="AE41" i="9"/>
  <c r="D41" i="9"/>
  <c r="AC58" i="6"/>
  <c r="AE58" i="6"/>
  <c r="AE29" i="9"/>
  <c r="D29" i="9"/>
  <c r="AC66" i="12"/>
  <c r="AE66" i="12"/>
  <c r="AC73" i="12"/>
  <c r="AE73" i="12"/>
  <c r="AC74" i="8"/>
  <c r="AE74" i="8"/>
  <c r="AD39" i="10"/>
  <c r="AC34" i="9"/>
  <c r="AC54" i="12"/>
  <c r="AE54" i="12"/>
  <c r="AC73" i="8"/>
  <c r="AE73" i="8"/>
  <c r="AC89" i="7"/>
  <c r="AE89" i="7"/>
  <c r="AB64" i="15"/>
  <c r="AD64" i="15"/>
  <c r="AC57" i="7"/>
  <c r="AE57" i="7"/>
  <c r="AE52" i="9"/>
  <c r="D52" i="9"/>
  <c r="AB85" i="14"/>
  <c r="AD85" i="14"/>
  <c r="AC60" i="13"/>
  <c r="AE60" i="13"/>
  <c r="AC64" i="13"/>
  <c r="AE64" i="13"/>
  <c r="AC54" i="5"/>
  <c r="AE54" i="5"/>
  <c r="AD8" i="11"/>
  <c r="D8" i="11"/>
  <c r="AC5" i="8"/>
  <c r="AC87" i="4"/>
  <c r="AE87" i="4"/>
  <c r="AC69" i="12"/>
  <c r="AE69" i="12"/>
  <c r="AB58" i="11"/>
  <c r="AD58" i="11"/>
  <c r="AC44" i="9"/>
  <c r="AC43" i="5"/>
  <c r="AE43" i="5"/>
  <c r="AC63" i="13"/>
  <c r="AE63" i="13"/>
  <c r="AD20" i="11"/>
  <c r="D20" i="11"/>
  <c r="AC20" i="8"/>
  <c r="AE20" i="8"/>
  <c r="AC68" i="13"/>
  <c r="AE68" i="13"/>
  <c r="AC72" i="7"/>
  <c r="AE72" i="7"/>
  <c r="AC64" i="8"/>
  <c r="AE64" i="8"/>
  <c r="AC87" i="8"/>
  <c r="AE87" i="8"/>
  <c r="AC7" i="8"/>
  <c r="AD35" i="11"/>
  <c r="D35" i="11"/>
  <c r="AC68" i="5"/>
  <c r="AE68" i="5"/>
  <c r="AC78" i="4"/>
  <c r="AE78" i="4"/>
  <c r="D25" i="11"/>
  <c r="AD25" i="11"/>
  <c r="AC95" i="13"/>
  <c r="AE95" i="13"/>
  <c r="D12" i="5"/>
  <c r="AE12" i="5"/>
  <c r="AC74" i="13"/>
  <c r="AE74" i="13"/>
  <c r="AB66" i="16"/>
  <c r="AD66" i="16"/>
  <c r="AC87" i="5"/>
  <c r="AE87" i="5"/>
  <c r="AC6" i="13"/>
  <c r="AB73" i="11"/>
  <c r="AD73" i="11"/>
  <c r="AB9" i="15"/>
  <c r="D31" i="11"/>
  <c r="AD31" i="11"/>
  <c r="AB9" i="11"/>
  <c r="AE13" i="19"/>
  <c r="D13" i="19"/>
  <c r="AC9" i="9"/>
  <c r="AE18" i="9"/>
  <c r="D18" i="9"/>
  <c r="AE12" i="8"/>
  <c r="D12" i="8"/>
  <c r="AC56" i="13"/>
  <c r="AE56" i="13"/>
  <c r="AC23" i="6"/>
  <c r="AE23" i="6"/>
  <c r="AC28" i="8"/>
  <c r="AE28" i="8"/>
  <c r="AC89" i="13"/>
  <c r="AE89" i="13"/>
  <c r="AC59" i="7"/>
  <c r="AE59" i="7"/>
  <c r="AB37" i="15"/>
  <c r="AD26" i="14"/>
  <c r="D26" i="14"/>
  <c r="AD10" i="16"/>
  <c r="D10" i="16"/>
  <c r="AC9" i="13"/>
  <c r="AC62" i="8"/>
  <c r="AE62" i="8"/>
  <c r="AC58" i="5"/>
  <c r="AE58" i="5"/>
  <c r="AE5" i="6"/>
  <c r="AC90" i="4"/>
  <c r="AE90" i="4"/>
  <c r="AB74" i="15"/>
  <c r="AD74" i="15"/>
  <c r="AC61" i="6"/>
  <c r="AE61" i="6"/>
  <c r="AC75" i="6"/>
  <c r="AE75" i="6"/>
  <c r="AC80" i="5"/>
  <c r="AE80" i="5"/>
  <c r="D40" i="11"/>
  <c r="AD40" i="11"/>
  <c r="D17" i="20"/>
  <c r="AE17" i="20"/>
  <c r="D30" i="20"/>
  <c r="AE30" i="20"/>
  <c r="D16" i="11"/>
  <c r="AD16" i="11"/>
  <c r="AC55" i="12"/>
  <c r="AE55" i="12"/>
  <c r="AC75" i="12"/>
  <c r="AE75" i="12"/>
  <c r="AB54" i="11"/>
  <c r="AD54" i="11"/>
  <c r="AB57" i="11"/>
  <c r="AD57" i="11"/>
  <c r="AB61" i="11"/>
  <c r="AD61" i="11"/>
  <c r="AC47" i="9"/>
  <c r="AE15" i="4"/>
  <c r="D15" i="4"/>
  <c r="AE6" i="19"/>
  <c r="AF9" i="19"/>
  <c r="A9" i="19"/>
  <c r="D6" i="19"/>
  <c r="AB11" i="11"/>
  <c r="AC20" i="9"/>
  <c r="AB71" i="15"/>
  <c r="AD71" i="15"/>
  <c r="AC68" i="12"/>
  <c r="AE68" i="12"/>
  <c r="AC90" i="7"/>
  <c r="AE90" i="7"/>
  <c r="D28" i="9"/>
  <c r="AE28" i="9"/>
  <c r="AF8" i="19"/>
  <c r="A8" i="19"/>
  <c r="AC90" i="6"/>
  <c r="AE90" i="6"/>
  <c r="AF10" i="19"/>
  <c r="A10" i="19"/>
  <c r="AF4" i="19"/>
  <c r="A4" i="19"/>
  <c r="AF5" i="19"/>
  <c r="A5" i="19"/>
  <c r="AE7" i="6"/>
  <c r="D7" i="6"/>
  <c r="AC4" i="6"/>
  <c r="D12" i="6"/>
  <c r="AE12" i="6"/>
  <c r="AE8" i="12"/>
  <c r="D8" i="12"/>
  <c r="D10" i="14"/>
  <c r="AD10" i="14"/>
  <c r="AE10" i="14"/>
  <c r="A10" i="14"/>
  <c r="AF22" i="7"/>
  <c r="A22" i="7"/>
  <c r="AF18" i="20"/>
  <c r="A18" i="20"/>
  <c r="AF19" i="20"/>
  <c r="A19" i="20"/>
  <c r="AF14" i="7"/>
  <c r="A14" i="7"/>
  <c r="D5" i="9"/>
  <c r="AE5" i="9"/>
  <c r="AE4" i="8"/>
  <c r="D4" i="8"/>
  <c r="AF13" i="7"/>
  <c r="A13" i="7"/>
  <c r="AD11" i="11"/>
  <c r="D11" i="11"/>
  <c r="AE15" i="5"/>
  <c r="AF15" i="5"/>
  <c r="A15" i="5"/>
  <c r="D15" i="5"/>
  <c r="AF37" i="12"/>
  <c r="A37" i="12"/>
  <c r="AE9" i="9"/>
  <c r="D9" i="9"/>
  <c r="D9" i="15"/>
  <c r="AD9" i="15"/>
  <c r="AF18" i="7"/>
  <c r="A18" i="7"/>
  <c r="D34" i="9"/>
  <c r="AE34" i="9"/>
  <c r="AF16" i="20"/>
  <c r="A16" i="20"/>
  <c r="AF8" i="7"/>
  <c r="A8" i="7"/>
  <c r="D7" i="14"/>
  <c r="AD7" i="14"/>
  <c r="AE19" i="14"/>
  <c r="A19" i="14"/>
  <c r="AF10" i="20"/>
  <c r="A10" i="20"/>
  <c r="AE8" i="14"/>
  <c r="A8" i="14"/>
  <c r="AF27" i="20"/>
  <c r="A27" i="20"/>
  <c r="AB17" i="11"/>
  <c r="AE18" i="16"/>
  <c r="A18" i="16"/>
  <c r="AF15" i="7"/>
  <c r="A15" i="7"/>
  <c r="D30" i="9"/>
  <c r="AE30" i="9"/>
  <c r="AF20" i="7"/>
  <c r="A20" i="7"/>
  <c r="AE16" i="16"/>
  <c r="A16" i="16"/>
  <c r="AF21" i="7"/>
  <c r="A21" i="7"/>
  <c r="AF5" i="7"/>
  <c r="A5" i="7"/>
  <c r="D14" i="9"/>
  <c r="AE14" i="9"/>
  <c r="AE7" i="20"/>
  <c r="D7" i="20"/>
  <c r="D11" i="4"/>
  <c r="AE11" i="4"/>
  <c r="D44" i="9"/>
  <c r="AE44" i="9"/>
  <c r="AF13" i="13"/>
  <c r="A13" i="13"/>
  <c r="AF23" i="7"/>
  <c r="A23" i="7"/>
  <c r="AE16" i="9"/>
  <c r="D16" i="9"/>
  <c r="AC36" i="9"/>
  <c r="D37" i="15"/>
  <c r="AD37" i="15"/>
  <c r="AF6" i="7"/>
  <c r="A6" i="7"/>
  <c r="D12" i="15"/>
  <c r="AD12" i="15"/>
  <c r="AE9" i="13"/>
  <c r="D9" i="13"/>
  <c r="AF17" i="7"/>
  <c r="A17" i="7"/>
  <c r="D20" i="9"/>
  <c r="AE20" i="9"/>
  <c r="D5" i="8"/>
  <c r="AE5" i="8"/>
  <c r="AF12" i="8"/>
  <c r="A12" i="8"/>
  <c r="AF11" i="7"/>
  <c r="A11" i="7"/>
  <c r="AF16" i="12"/>
  <c r="A16" i="12"/>
  <c r="AD23" i="14"/>
  <c r="D23" i="14"/>
  <c r="D13" i="16"/>
  <c r="AD13" i="16"/>
  <c r="AE13" i="16"/>
  <c r="A13" i="16"/>
  <c r="AF14" i="20"/>
  <c r="A14" i="20"/>
  <c r="D13" i="5"/>
  <c r="AE13" i="5"/>
  <c r="AF6" i="19"/>
  <c r="A6" i="19"/>
  <c r="AF12" i="19"/>
  <c r="A12" i="19"/>
  <c r="AF7" i="19"/>
  <c r="A7" i="19"/>
  <c r="AF15" i="19"/>
  <c r="A15" i="19"/>
  <c r="AF11" i="19"/>
  <c r="A11" i="19"/>
  <c r="AF16" i="19"/>
  <c r="A16" i="19"/>
  <c r="AF13" i="19"/>
  <c r="A13" i="19"/>
  <c r="AE6" i="13"/>
  <c r="AF28" i="13"/>
  <c r="A28" i="13"/>
  <c r="D6" i="13"/>
  <c r="AF7" i="7"/>
  <c r="A7" i="7"/>
  <c r="AF19" i="7"/>
  <c r="A19" i="7"/>
  <c r="D19" i="9"/>
  <c r="AE19" i="9"/>
  <c r="AB19" i="11"/>
  <c r="AF19" i="12"/>
  <c r="A19" i="12"/>
  <c r="D17" i="9"/>
  <c r="AE17" i="9"/>
  <c r="AD7" i="16"/>
  <c r="AE8" i="16"/>
  <c r="A8" i="16"/>
  <c r="D7" i="16"/>
  <c r="AF16" i="7"/>
  <c r="A16" i="7"/>
  <c r="AE25" i="16"/>
  <c r="A25" i="16"/>
  <c r="D6" i="8"/>
  <c r="AE6" i="8"/>
  <c r="AF6" i="8"/>
  <c r="A6" i="8"/>
  <c r="AD9" i="11"/>
  <c r="D9" i="11"/>
  <c r="D14" i="12"/>
  <c r="AE14" i="12"/>
  <c r="AF14" i="12"/>
  <c r="A14" i="12"/>
  <c r="D26" i="9"/>
  <c r="AE26" i="9"/>
  <c r="AE25" i="14"/>
  <c r="A25" i="14"/>
  <c r="AF17" i="20"/>
  <c r="A17" i="20"/>
  <c r="AD20" i="15"/>
  <c r="D20" i="15"/>
  <c r="AF4" i="7"/>
  <c r="A4" i="7"/>
  <c r="AE25" i="9"/>
  <c r="D25" i="9"/>
  <c r="AF9" i="7"/>
  <c r="A9" i="7"/>
  <c r="AE47" i="9"/>
  <c r="D47" i="9"/>
  <c r="AF30" i="20"/>
  <c r="A30" i="20"/>
  <c r="AE7" i="8"/>
  <c r="D7" i="8"/>
  <c r="AE26" i="13"/>
  <c r="AF26" i="13"/>
  <c r="A26" i="13"/>
  <c r="D26" i="13"/>
  <c r="AF12" i="7"/>
  <c r="A12" i="7"/>
  <c r="AB14" i="15"/>
  <c r="AB13" i="15"/>
  <c r="AE9" i="16"/>
  <c r="A9" i="16"/>
  <c r="AE48" i="9"/>
  <c r="D48" i="9"/>
  <c r="AF32" i="12"/>
  <c r="A32" i="12"/>
  <c r="AF12" i="6"/>
  <c r="A12" i="6"/>
  <c r="AE4" i="6"/>
  <c r="D4" i="6"/>
  <c r="AF11" i="4"/>
  <c r="A11" i="4"/>
  <c r="AF18" i="4"/>
  <c r="A18" i="4"/>
  <c r="AF13" i="4"/>
  <c r="A13" i="4"/>
  <c r="AF9" i="4"/>
  <c r="A9" i="4"/>
  <c r="AF6" i="4"/>
  <c r="A6" i="4"/>
  <c r="AF17" i="4"/>
  <c r="A17" i="4"/>
  <c r="AF10" i="4"/>
  <c r="A10" i="4"/>
  <c r="AF5" i="4"/>
  <c r="A5" i="4"/>
  <c r="AF8" i="4"/>
  <c r="A8" i="4"/>
  <c r="AF12" i="4"/>
  <c r="A12" i="4"/>
  <c r="AF4" i="4"/>
  <c r="A4" i="4"/>
  <c r="AF7" i="4"/>
  <c r="A7" i="4"/>
  <c r="AF16" i="4"/>
  <c r="A16" i="4"/>
  <c r="AE30" i="14"/>
  <c r="A30" i="14"/>
  <c r="AE31" i="14"/>
  <c r="A31" i="14"/>
  <c r="AF10" i="5"/>
  <c r="A10" i="5"/>
  <c r="AE20" i="14"/>
  <c r="A20" i="14"/>
  <c r="AF31" i="9"/>
  <c r="AE16" i="14"/>
  <c r="A16" i="14"/>
  <c r="AE17" i="14"/>
  <c r="A17" i="14"/>
  <c r="AF53" i="9"/>
  <c r="AE26" i="14"/>
  <c r="A26" i="14"/>
  <c r="AF4" i="5"/>
  <c r="A4" i="5"/>
  <c r="AF17" i="5"/>
  <c r="A17" i="5"/>
  <c r="AF7" i="8"/>
  <c r="A7" i="8"/>
  <c r="AF27" i="13"/>
  <c r="A27" i="13"/>
  <c r="AF19" i="9"/>
  <c r="A19" i="9"/>
  <c r="AE9" i="14"/>
  <c r="A9" i="14"/>
  <c r="AF9" i="5"/>
  <c r="A9" i="5"/>
  <c r="AF9" i="12"/>
  <c r="A9" i="12"/>
  <c r="AE29" i="14"/>
  <c r="A29" i="14"/>
  <c r="AF15" i="4"/>
  <c r="A15" i="4"/>
  <c r="AF14" i="9"/>
  <c r="A14" i="9"/>
  <c r="AE28" i="14"/>
  <c r="A28" i="14"/>
  <c r="AF25" i="12"/>
  <c r="A25" i="12"/>
  <c r="AF4" i="8"/>
  <c r="A4" i="8"/>
  <c r="AF15" i="8"/>
  <c r="A15" i="8"/>
  <c r="AF17" i="8"/>
  <c r="A17" i="8"/>
  <c r="AF16" i="8"/>
  <c r="A16" i="8"/>
  <c r="AF9" i="8"/>
  <c r="A9" i="8"/>
  <c r="AF11" i="8"/>
  <c r="A11" i="8"/>
  <c r="AF13" i="8"/>
  <c r="A13" i="8"/>
  <c r="AF16" i="5"/>
  <c r="A16" i="5"/>
  <c r="AE23" i="14"/>
  <c r="A23" i="14"/>
  <c r="AF21" i="9"/>
  <c r="A21" i="9"/>
  <c r="AF34" i="9"/>
  <c r="A34" i="9"/>
  <c r="AE21" i="14"/>
  <c r="A21" i="14"/>
  <c r="AE11" i="14"/>
  <c r="A11" i="14"/>
  <c r="AD13" i="15"/>
  <c r="AE28" i="15"/>
  <c r="A28" i="15"/>
  <c r="D13" i="15"/>
  <c r="AE22" i="14"/>
  <c r="A22" i="14"/>
  <c r="AF14" i="4"/>
  <c r="A14" i="4"/>
  <c r="AE15" i="14"/>
  <c r="A15" i="14"/>
  <c r="AE13" i="14"/>
  <c r="A13" i="14"/>
  <c r="AE19" i="16"/>
  <c r="A19" i="16"/>
  <c r="AE10" i="16"/>
  <c r="A10" i="16"/>
  <c r="AF46" i="9"/>
  <c r="AE11" i="16"/>
  <c r="A11" i="16"/>
  <c r="AF18" i="8"/>
  <c r="A18" i="8"/>
  <c r="AE26" i="16"/>
  <c r="A26" i="16"/>
  <c r="AF47" i="9"/>
  <c r="AE7" i="16"/>
  <c r="A7" i="16"/>
  <c r="AE24" i="16"/>
  <c r="A24" i="16"/>
  <c r="AE23" i="16"/>
  <c r="A23" i="16"/>
  <c r="AE15" i="16"/>
  <c r="A15" i="16"/>
  <c r="AE21" i="16"/>
  <c r="A21" i="16"/>
  <c r="AE17" i="16"/>
  <c r="A17" i="16"/>
  <c r="AE22" i="16"/>
  <c r="A22" i="16"/>
  <c r="AE6" i="16"/>
  <c r="A6" i="16"/>
  <c r="AE4" i="16"/>
  <c r="A4" i="16"/>
  <c r="AE20" i="16"/>
  <c r="A20" i="16"/>
  <c r="AE5" i="16"/>
  <c r="A5" i="16"/>
  <c r="AE12" i="16"/>
  <c r="A12" i="16"/>
  <c r="AF13" i="5"/>
  <c r="A13" i="5"/>
  <c r="AE18" i="14"/>
  <c r="A18" i="14"/>
  <c r="AE12" i="15"/>
  <c r="A12" i="15"/>
  <c r="AF44" i="9"/>
  <c r="AF24" i="12"/>
  <c r="A24" i="12"/>
  <c r="AF30" i="9"/>
  <c r="A30" i="9"/>
  <c r="D17" i="11"/>
  <c r="AD17" i="11"/>
  <c r="AE26" i="11"/>
  <c r="A26" i="11"/>
  <c r="AF28" i="12"/>
  <c r="A28" i="12"/>
  <c r="AE6" i="14"/>
  <c r="A6" i="14"/>
  <c r="AF8" i="12"/>
  <c r="A8" i="12"/>
  <c r="AF4" i="12"/>
  <c r="A4" i="12"/>
  <c r="AF38" i="12"/>
  <c r="A38" i="12"/>
  <c r="AF18" i="12"/>
  <c r="A18" i="12"/>
  <c r="AF7" i="12"/>
  <c r="A7" i="12"/>
  <c r="AF34" i="12"/>
  <c r="A34" i="12"/>
  <c r="AF36" i="12"/>
  <c r="A36" i="12"/>
  <c r="AF5" i="12"/>
  <c r="A5" i="12"/>
  <c r="AF6" i="12"/>
  <c r="A6" i="12"/>
  <c r="AF23" i="12"/>
  <c r="A23" i="12"/>
  <c r="AF10" i="12"/>
  <c r="A10" i="12"/>
  <c r="AF17" i="12"/>
  <c r="A17" i="12"/>
  <c r="AF12" i="12"/>
  <c r="A12" i="12"/>
  <c r="AF15" i="12"/>
  <c r="A15" i="12"/>
  <c r="AF27" i="12"/>
  <c r="A27" i="12"/>
  <c r="AF30" i="12"/>
  <c r="A30" i="12"/>
  <c r="AF11" i="12"/>
  <c r="A11" i="12"/>
  <c r="AF13" i="12"/>
  <c r="A13" i="12"/>
  <c r="AF21" i="12"/>
  <c r="A21" i="12"/>
  <c r="AF22" i="12"/>
  <c r="A22" i="12"/>
  <c r="AF35" i="12"/>
  <c r="A35" i="12"/>
  <c r="AF31" i="12"/>
  <c r="A31" i="12"/>
  <c r="AF26" i="12"/>
  <c r="A26" i="12"/>
  <c r="AF33" i="12"/>
  <c r="A33" i="12"/>
  <c r="AF29" i="12"/>
  <c r="A29" i="12"/>
  <c r="AF20" i="12"/>
  <c r="A20" i="12"/>
  <c r="AF28" i="9"/>
  <c r="A28" i="9"/>
  <c r="AE14" i="14"/>
  <c r="A14" i="14"/>
  <c r="AE32" i="14"/>
  <c r="A32" i="14"/>
  <c r="AF11" i="5"/>
  <c r="A11" i="5"/>
  <c r="AF6" i="13"/>
  <c r="A6" i="13"/>
  <c r="AF5" i="13"/>
  <c r="A5" i="13"/>
  <c r="AF19" i="13"/>
  <c r="A19" i="13"/>
  <c r="AF12" i="13"/>
  <c r="A12" i="13"/>
  <c r="AF22" i="13"/>
  <c r="A22" i="13"/>
  <c r="AF14" i="13"/>
  <c r="A14" i="13"/>
  <c r="AF7" i="13"/>
  <c r="A7" i="13"/>
  <c r="AF10" i="13"/>
  <c r="A10" i="13"/>
  <c r="AF25" i="13"/>
  <c r="A25" i="13"/>
  <c r="AF18" i="13"/>
  <c r="A18" i="13"/>
  <c r="AF21" i="13"/>
  <c r="A21" i="13"/>
  <c r="AF17" i="13"/>
  <c r="A17" i="13"/>
  <c r="AF16" i="13"/>
  <c r="A16" i="13"/>
  <c r="AF8" i="13"/>
  <c r="A8" i="13"/>
  <c r="AF4" i="13"/>
  <c r="A4" i="13"/>
  <c r="AF11" i="13"/>
  <c r="A11" i="13"/>
  <c r="AF20" i="13"/>
  <c r="A20" i="13"/>
  <c r="AF15" i="13"/>
  <c r="A15" i="13"/>
  <c r="AF8" i="8"/>
  <c r="A8" i="8"/>
  <c r="AF12" i="5"/>
  <c r="A12" i="5"/>
  <c r="AF24" i="13"/>
  <c r="A24" i="13"/>
  <c r="AE14" i="16"/>
  <c r="A14" i="16"/>
  <c r="AE12" i="14"/>
  <c r="A12" i="14"/>
  <c r="AF17" i="9"/>
  <c r="A17" i="9"/>
  <c r="AF7" i="20"/>
  <c r="A7" i="20"/>
  <c r="AF12" i="20"/>
  <c r="A12" i="20"/>
  <c r="AF21" i="20"/>
  <c r="A21" i="20"/>
  <c r="AF6" i="20"/>
  <c r="A6" i="20"/>
  <c r="AF11" i="20"/>
  <c r="A11" i="20"/>
  <c r="AF5" i="20"/>
  <c r="AF24" i="20"/>
  <c r="A24" i="20"/>
  <c r="AF22" i="20"/>
  <c r="A22" i="20"/>
  <c r="AF26" i="20"/>
  <c r="A26" i="20"/>
  <c r="AF9" i="20"/>
  <c r="A9" i="20"/>
  <c r="AF4" i="20"/>
  <c r="A4" i="20"/>
  <c r="AF20" i="20"/>
  <c r="A20" i="20"/>
  <c r="AF23" i="20"/>
  <c r="A23" i="20"/>
  <c r="AF29" i="20"/>
  <c r="A29" i="20"/>
  <c r="AF13" i="20"/>
  <c r="A13" i="20"/>
  <c r="AF15" i="20"/>
  <c r="A15" i="20"/>
  <c r="AF25" i="20"/>
  <c r="A25" i="20"/>
  <c r="AF28" i="20"/>
  <c r="A28" i="20"/>
  <c r="AF8" i="20"/>
  <c r="A8" i="20"/>
  <c r="AE9" i="15"/>
  <c r="A9" i="15"/>
  <c r="AE40" i="15"/>
  <c r="A40" i="15"/>
  <c r="AE23" i="15"/>
  <c r="A23" i="15"/>
  <c r="AE15" i="15"/>
  <c r="A15" i="15"/>
  <c r="AE45" i="15"/>
  <c r="A45" i="15"/>
  <c r="AE36" i="15"/>
  <c r="A36" i="15"/>
  <c r="AE5" i="15"/>
  <c r="A5" i="15"/>
  <c r="AE47" i="15"/>
  <c r="A47" i="15"/>
  <c r="AE27" i="15"/>
  <c r="A27" i="15"/>
  <c r="AE17" i="15"/>
  <c r="A17" i="15"/>
  <c r="AE43" i="15"/>
  <c r="A43" i="15"/>
  <c r="AF7" i="5"/>
  <c r="A7" i="5"/>
  <c r="AF6" i="5"/>
  <c r="A6" i="5"/>
  <c r="AF8" i="5"/>
  <c r="A8" i="5"/>
  <c r="AE36" i="9"/>
  <c r="AF36" i="9"/>
  <c r="A36" i="9"/>
  <c r="D36" i="9"/>
  <c r="AF5" i="9"/>
  <c r="A5" i="9"/>
  <c r="AF6" i="9"/>
  <c r="A6" i="9"/>
  <c r="AF38" i="9"/>
  <c r="AF23" i="9"/>
  <c r="AF10" i="9"/>
  <c r="A10" i="9"/>
  <c r="AF4" i="9"/>
  <c r="A4" i="9"/>
  <c r="AF22" i="9"/>
  <c r="A22" i="9"/>
  <c r="AF45" i="9"/>
  <c r="AF39" i="9"/>
  <c r="AF12" i="9"/>
  <c r="A12" i="9"/>
  <c r="AF15" i="9"/>
  <c r="A15" i="9"/>
  <c r="AF40" i="9"/>
  <c r="AF50" i="9"/>
  <c r="AF27" i="9"/>
  <c r="AF51" i="9"/>
  <c r="AF33" i="9"/>
  <c r="AF35" i="9"/>
  <c r="AF32" i="9"/>
  <c r="A32" i="9"/>
  <c r="AF43" i="9"/>
  <c r="AF26" i="9"/>
  <c r="A26" i="9"/>
  <c r="AD19" i="11"/>
  <c r="AE6" i="11"/>
  <c r="A6" i="11"/>
  <c r="D19" i="11"/>
  <c r="AF9" i="13"/>
  <c r="A9" i="13"/>
  <c r="AD14" i="15"/>
  <c r="AE14" i="15"/>
  <c r="A14" i="15"/>
  <c r="D14" i="15"/>
  <c r="AF10" i="8"/>
  <c r="A10" i="8"/>
  <c r="AF25" i="9"/>
  <c r="A25" i="9"/>
  <c r="AE20" i="15"/>
  <c r="A20" i="15"/>
  <c r="AF7" i="9"/>
  <c r="A7" i="9"/>
  <c r="AF5" i="8"/>
  <c r="A5" i="8"/>
  <c r="AF23" i="13"/>
  <c r="A23" i="13"/>
  <c r="AF14" i="5"/>
  <c r="A14" i="5"/>
  <c r="AE33" i="14"/>
  <c r="A33" i="14"/>
  <c r="AF14" i="8"/>
  <c r="A14" i="8"/>
  <c r="AE7" i="14"/>
  <c r="A7" i="14"/>
  <c r="AE24" i="14"/>
  <c r="A24" i="14"/>
  <c r="AE27" i="14"/>
  <c r="A27" i="14"/>
  <c r="AE5" i="14"/>
  <c r="A5" i="14"/>
  <c r="AE4" i="14"/>
  <c r="A4" i="14"/>
  <c r="AF5" i="5"/>
  <c r="A5" i="5"/>
  <c r="AF8" i="6"/>
  <c r="A8" i="6"/>
  <c r="AF9" i="6"/>
  <c r="A9" i="6"/>
  <c r="AF5" i="6"/>
  <c r="A4" i="6"/>
  <c r="AF7" i="6"/>
  <c r="A7" i="6"/>
  <c r="AF11" i="6"/>
  <c r="A11" i="6"/>
  <c r="AF6" i="6"/>
  <c r="A6" i="6"/>
  <c r="AF4" i="6"/>
  <c r="AF10" i="6"/>
  <c r="A10" i="6"/>
  <c r="AE30" i="11"/>
  <c r="A30" i="11"/>
  <c r="AE38" i="11"/>
  <c r="A38" i="11"/>
  <c r="AE25" i="11"/>
  <c r="A25" i="11"/>
  <c r="AE10" i="11"/>
  <c r="A10" i="11"/>
  <c r="AE39" i="11"/>
  <c r="A39" i="11"/>
  <c r="AE29" i="11"/>
  <c r="A29" i="11"/>
  <c r="AE49" i="15"/>
  <c r="A49" i="15"/>
  <c r="AE42" i="15"/>
  <c r="A42" i="15"/>
  <c r="AE44" i="15"/>
  <c r="A44" i="15"/>
  <c r="AE24" i="15"/>
  <c r="A24" i="15"/>
  <c r="AE18" i="15"/>
  <c r="A18" i="15"/>
  <c r="AF41" i="9"/>
  <c r="AF11" i="9"/>
  <c r="A11" i="9"/>
  <c r="AF9" i="9"/>
  <c r="A9" i="9"/>
  <c r="AF29" i="9"/>
  <c r="A29" i="9"/>
  <c r="AE17" i="11"/>
  <c r="A17" i="11"/>
  <c r="AE20" i="11"/>
  <c r="A20" i="11"/>
  <c r="AE31" i="11"/>
  <c r="A31" i="11"/>
  <c r="AE12" i="11"/>
  <c r="A12" i="11"/>
  <c r="AE14" i="11"/>
  <c r="A14" i="11"/>
  <c r="AE13" i="11"/>
  <c r="A13" i="11"/>
  <c r="AE23" i="11"/>
  <c r="A23" i="11"/>
  <c r="AE28" i="11"/>
  <c r="A28" i="11"/>
  <c r="AE35" i="11"/>
  <c r="A35" i="11"/>
  <c r="AE32" i="11"/>
  <c r="A32" i="11"/>
  <c r="AE16" i="11"/>
  <c r="A16" i="11"/>
  <c r="AE5" i="11"/>
  <c r="A5" i="11"/>
  <c r="AE40" i="11"/>
  <c r="A40" i="11"/>
  <c r="AE24" i="11"/>
  <c r="A24" i="11"/>
  <c r="AE19" i="11"/>
  <c r="A19" i="11"/>
  <c r="AE27" i="11"/>
  <c r="A27" i="11"/>
  <c r="AE7" i="11"/>
  <c r="A7" i="11"/>
  <c r="AE37" i="11"/>
  <c r="A37" i="11"/>
  <c r="AE8" i="15"/>
  <c r="A8" i="15"/>
  <c r="AE34" i="11"/>
  <c r="A34" i="11"/>
  <c r="AE18" i="11"/>
  <c r="A18" i="11"/>
  <c r="AE9" i="11"/>
  <c r="A9" i="11"/>
  <c r="AF52" i="9"/>
  <c r="AF24" i="9"/>
  <c r="A24" i="9"/>
  <c r="AF37" i="9"/>
  <c r="AF42" i="9"/>
  <c r="AF20" i="9"/>
  <c r="A20" i="9"/>
  <c r="AE11" i="15"/>
  <c r="A11" i="15"/>
  <c r="AE34" i="15"/>
  <c r="A34" i="15"/>
  <c r="AE8" i="11"/>
  <c r="A8" i="11"/>
  <c r="AE4" i="11"/>
  <c r="A4" i="11"/>
  <c r="AE36" i="11"/>
  <c r="A36" i="11"/>
  <c r="AE33" i="11"/>
  <c r="A33" i="11"/>
  <c r="AE11" i="11"/>
  <c r="A11" i="11"/>
  <c r="AE15" i="11"/>
  <c r="A15" i="11"/>
  <c r="AE21" i="11"/>
  <c r="A21" i="11"/>
  <c r="AE13" i="15"/>
  <c r="A13" i="15"/>
  <c r="AE41" i="15"/>
  <c r="A41" i="15"/>
  <c r="AE16" i="15"/>
  <c r="A16" i="15"/>
  <c r="AE19" i="15"/>
  <c r="A19" i="15"/>
  <c r="AE38" i="15"/>
  <c r="A38" i="15"/>
  <c r="AE6" i="15"/>
  <c r="A6" i="15"/>
  <c r="AE26" i="15"/>
  <c r="A26" i="15"/>
  <c r="AE32" i="15"/>
  <c r="A32" i="15"/>
  <c r="AE21" i="15"/>
  <c r="A21" i="15"/>
  <c r="AE7" i="15"/>
  <c r="A7" i="15"/>
  <c r="AE4" i="15"/>
  <c r="A4" i="15"/>
  <c r="AE35" i="15"/>
  <c r="A35" i="15"/>
  <c r="AE33" i="15"/>
  <c r="A33" i="15"/>
  <c r="AE29" i="15"/>
  <c r="A29" i="15"/>
  <c r="AE39" i="15"/>
  <c r="A39" i="15"/>
  <c r="AE25" i="15"/>
  <c r="A25" i="15"/>
  <c r="AE31" i="15"/>
  <c r="A31" i="15"/>
  <c r="AE46" i="15"/>
  <c r="A46" i="15"/>
  <c r="AE22" i="15"/>
  <c r="A22" i="15"/>
  <c r="AF49" i="9"/>
  <c r="AF13" i="9"/>
  <c r="A13" i="9"/>
  <c r="AF8" i="9"/>
  <c r="A8" i="9"/>
  <c r="AE48" i="15"/>
  <c r="A48" i="15"/>
  <c r="AE10" i="15"/>
  <c r="A10" i="15"/>
  <c r="AE30" i="15"/>
  <c r="A30" i="15"/>
  <c r="AE22" i="11"/>
  <c r="A22" i="11"/>
  <c r="AF48" i="9"/>
  <c r="AE37" i="15"/>
  <c r="A37" i="15"/>
  <c r="AF16" i="9"/>
  <c r="A16" i="9"/>
  <c r="AF18" i="9"/>
  <c r="A18" i="9"/>
  <c r="AB21" i="1"/>
  <c r="AA11" i="1"/>
  <c r="AA22" i="1"/>
  <c r="AA29" i="1"/>
  <c r="AB29" i="1"/>
  <c r="AC29" i="1"/>
  <c r="Y31" i="1"/>
  <c r="AC31" i="1"/>
  <c r="Y28" i="1"/>
  <c r="AB32" i="1"/>
  <c r="AD29" i="1"/>
  <c r="E29" i="1"/>
  <c r="Y22" i="1"/>
  <c r="AA32" i="1"/>
  <c r="Z31" i="1"/>
  <c r="AA20" i="1"/>
  <c r="AB22" i="1"/>
  <c r="AD7" i="1"/>
  <c r="E7" i="1"/>
  <c r="AD19" i="1"/>
  <c r="E19" i="1"/>
  <c r="AB19" i="1"/>
  <c r="R6" i="1"/>
  <c r="AD6" i="1"/>
  <c r="E6" i="1"/>
  <c r="R18" i="1"/>
  <c r="AD18" i="1"/>
  <c r="E18" i="1"/>
  <c r="AA92" i="1"/>
  <c r="AB92" i="1"/>
  <c r="Z92" i="1"/>
  <c r="Y92" i="1"/>
  <c r="AC92" i="1"/>
  <c r="AE92" i="1"/>
  <c r="AA93" i="1"/>
  <c r="Z93" i="1"/>
  <c r="Y93" i="1"/>
  <c r="Z94" i="1"/>
  <c r="AB94" i="1"/>
  <c r="AB11" i="1"/>
  <c r="Z11" i="1"/>
  <c r="Y11" i="1"/>
  <c r="Z74" i="1"/>
  <c r="AA74" i="1"/>
  <c r="AB74" i="1"/>
  <c r="Z79" i="1"/>
  <c r="AB79" i="1"/>
  <c r="AA79" i="1"/>
  <c r="Y79" i="1"/>
  <c r="AC79" i="1"/>
  <c r="AE79" i="1"/>
  <c r="AB86" i="1"/>
  <c r="Z86" i="1"/>
  <c r="AA86" i="1"/>
  <c r="Y86" i="1"/>
  <c r="AA87" i="1"/>
  <c r="Y87" i="1"/>
  <c r="Z87" i="1"/>
  <c r="AC96" i="1"/>
  <c r="AE96" i="1"/>
  <c r="T4" i="1"/>
  <c r="AB4" i="1"/>
  <c r="AD4" i="1"/>
  <c r="E4" i="1"/>
  <c r="AB35" i="1"/>
  <c r="AA35" i="1"/>
  <c r="Y35" i="1"/>
  <c r="Z35" i="1"/>
  <c r="AC42" i="1"/>
  <c r="AE42" i="1"/>
  <c r="Z28" i="1"/>
  <c r="Y73" i="1"/>
  <c r="AA73" i="1"/>
  <c r="Z73" i="1"/>
  <c r="AB65" i="1"/>
  <c r="Z65" i="1"/>
  <c r="Y65" i="1"/>
  <c r="AC65" i="1"/>
  <c r="AE65" i="1"/>
  <c r="AB13" i="1"/>
  <c r="Z4" i="1"/>
  <c r="S10" i="1"/>
  <c r="AB10" i="1"/>
  <c r="AD10" i="1"/>
  <c r="E10" i="1"/>
  <c r="AB23" i="1"/>
  <c r="Y50" i="1"/>
  <c r="AA50" i="1"/>
  <c r="Z50" i="1"/>
  <c r="AB50" i="1"/>
  <c r="Y51" i="1"/>
  <c r="AA51" i="1"/>
  <c r="Z53" i="1"/>
  <c r="AB53" i="1"/>
  <c r="Z59" i="1"/>
  <c r="AC59" i="1"/>
  <c r="AE59" i="1"/>
  <c r="AA59" i="1"/>
  <c r="AB62" i="1"/>
  <c r="Y62" i="1"/>
  <c r="AB30" i="1"/>
  <c r="Z30" i="1"/>
  <c r="Y30" i="1"/>
  <c r="AB25" i="1"/>
  <c r="Z25" i="1"/>
  <c r="Y25" i="1"/>
  <c r="T7" i="1"/>
  <c r="AA7" i="1"/>
  <c r="AC39" i="1"/>
  <c r="AE39" i="1"/>
  <c r="Y66" i="1"/>
  <c r="AD12" i="1"/>
  <c r="E12" i="1"/>
  <c r="T12" i="1"/>
  <c r="V13" i="1"/>
  <c r="AA13" i="1"/>
  <c r="AD13" i="1"/>
  <c r="E13" i="1"/>
  <c r="AD52" i="1"/>
  <c r="E52" i="1"/>
  <c r="Z57" i="1"/>
  <c r="AB57" i="1"/>
  <c r="AA57" i="1"/>
  <c r="AA58" i="1"/>
  <c r="AB58" i="1"/>
  <c r="Y58" i="1"/>
  <c r="AC58" i="1"/>
  <c r="AE58" i="1"/>
  <c r="Y64" i="1"/>
  <c r="Z64" i="1"/>
  <c r="AB64" i="1"/>
  <c r="AB95" i="1"/>
  <c r="AB97" i="1"/>
  <c r="AA97" i="1"/>
  <c r="Y97" i="1"/>
  <c r="AC97" i="1"/>
  <c r="AE97" i="1"/>
  <c r="Z13" i="1"/>
  <c r="Y13" i="1"/>
  <c r="R5" i="1"/>
  <c r="AD5" i="1"/>
  <c r="E5" i="1"/>
  <c r="T16" i="1"/>
  <c r="AD16" i="1"/>
  <c r="E16" i="1"/>
  <c r="S26" i="1"/>
  <c r="Z26" i="1"/>
  <c r="AD26" i="1"/>
  <c r="E26" i="1"/>
  <c r="AB28" i="1"/>
  <c r="AA28" i="1"/>
  <c r="AD34" i="1"/>
  <c r="E34" i="1"/>
  <c r="AA37" i="1"/>
  <c r="Y37" i="1"/>
  <c r="Z37" i="1"/>
  <c r="Z48" i="1"/>
  <c r="AA48" i="1"/>
  <c r="AB48" i="1"/>
  <c r="Y48" i="1"/>
  <c r="AC48" i="1"/>
  <c r="AE48" i="1"/>
  <c r="Y49" i="1"/>
  <c r="Z49" i="1"/>
  <c r="AB49" i="1"/>
  <c r="AA49" i="1"/>
  <c r="Y55" i="1"/>
  <c r="Z55" i="1"/>
  <c r="Y56" i="1"/>
  <c r="AB56" i="1"/>
  <c r="Z56" i="1"/>
  <c r="AA69" i="1"/>
  <c r="AB55" i="1"/>
  <c r="AD23" i="1"/>
  <c r="E23" i="1"/>
  <c r="AA56" i="1"/>
  <c r="AB66" i="1"/>
  <c r="R14" i="1"/>
  <c r="AD14" i="1"/>
  <c r="E14" i="1"/>
  <c r="S24" i="1"/>
  <c r="AD24" i="1"/>
  <c r="E24" i="1"/>
  <c r="Y36" i="1"/>
  <c r="Z36" i="1"/>
  <c r="AB36" i="1"/>
  <c r="AA40" i="1"/>
  <c r="Y40" i="1"/>
  <c r="AC40" i="1"/>
  <c r="AE40" i="1"/>
  <c r="Z40" i="1"/>
  <c r="AB40" i="1"/>
  <c r="AB41" i="1"/>
  <c r="Y41" i="1"/>
  <c r="Z42" i="1"/>
  <c r="AB42" i="1"/>
  <c r="AA42" i="1"/>
  <c r="Y43" i="1"/>
  <c r="AC43" i="1"/>
  <c r="AE43" i="1"/>
  <c r="Z43" i="1"/>
  <c r="AA43" i="1"/>
  <c r="AB44" i="1"/>
  <c r="AA44" i="1"/>
  <c r="Y44" i="1"/>
  <c r="Z44" i="1"/>
  <c r="AA45" i="1"/>
  <c r="AB45" i="1"/>
  <c r="Z45" i="1"/>
  <c r="Z46" i="1"/>
  <c r="AC46" i="1"/>
  <c r="AE46" i="1"/>
  <c r="AA46" i="1"/>
  <c r="AB46" i="1"/>
  <c r="Y47" i="1"/>
  <c r="AA47" i="1"/>
  <c r="Z47" i="1"/>
  <c r="AB47" i="1"/>
  <c r="AB27" i="1"/>
  <c r="AA27" i="1"/>
  <c r="AB33" i="1"/>
  <c r="Y33" i="1"/>
  <c r="AA33" i="1"/>
  <c r="AA34" i="1"/>
  <c r="Y34" i="1"/>
  <c r="Z34" i="1"/>
  <c r="AB63" i="1"/>
  <c r="Z63" i="1"/>
  <c r="AC63" i="1"/>
  <c r="AE63" i="1"/>
  <c r="AA63" i="1"/>
  <c r="Z90" i="1"/>
  <c r="Y90" i="1"/>
  <c r="AC90" i="1"/>
  <c r="AE90" i="1"/>
  <c r="R9" i="1"/>
  <c r="AD9" i="1"/>
  <c r="E9" i="1"/>
  <c r="AD21" i="1"/>
  <c r="E21" i="1"/>
  <c r="Y23" i="1"/>
  <c r="AA54" i="1"/>
  <c r="AC54" i="1"/>
  <c r="AE54" i="1"/>
  <c r="Z16" i="1"/>
  <c r="Y16" i="1"/>
  <c r="AD56" i="1"/>
  <c r="E56" i="1"/>
  <c r="AA72" i="1"/>
  <c r="Z72" i="1"/>
  <c r="AB72" i="1"/>
  <c r="Y72" i="1"/>
  <c r="Y77" i="1"/>
  <c r="AC77" i="1"/>
  <c r="AE77" i="1"/>
  <c r="Z77" i="1"/>
  <c r="AB78" i="1"/>
  <c r="Z78" i="1"/>
  <c r="Y78" i="1"/>
  <c r="AC78" i="1"/>
  <c r="AE78" i="1"/>
  <c r="AA83" i="1"/>
  <c r="AB83" i="1"/>
  <c r="AD85" i="1"/>
  <c r="E85" i="1"/>
  <c r="S15" i="1"/>
  <c r="AD15" i="1"/>
  <c r="E15" i="1"/>
  <c r="Z84" i="1"/>
  <c r="AA84" i="1"/>
  <c r="AB84" i="1"/>
  <c r="Y84" i="1"/>
  <c r="AC84" i="1"/>
  <c r="AE84" i="1"/>
  <c r="AA85" i="1"/>
  <c r="Z85" i="1"/>
  <c r="AB85" i="1"/>
  <c r="Y27" i="1"/>
  <c r="AB26" i="1"/>
  <c r="Y61" i="1"/>
  <c r="Z61" i="1"/>
  <c r="AB71" i="1"/>
  <c r="AA71" i="1"/>
  <c r="AA76" i="1"/>
  <c r="Z76" i="1"/>
  <c r="AC76" i="1"/>
  <c r="AE76" i="1"/>
  <c r="AA89" i="1"/>
  <c r="AB89" i="1"/>
  <c r="Y89" i="1"/>
  <c r="Y94" i="1"/>
  <c r="AC94" i="1"/>
  <c r="AE94" i="1"/>
  <c r="Y20" i="1"/>
  <c r="Z23" i="1"/>
  <c r="AA19" i="1"/>
  <c r="AA21" i="1"/>
  <c r="Z21" i="1"/>
  <c r="Z52" i="1"/>
  <c r="AB52" i="1"/>
  <c r="Y52" i="1"/>
  <c r="Z54" i="1"/>
  <c r="Y60" i="1"/>
  <c r="AA60" i="1"/>
  <c r="AA68" i="1"/>
  <c r="AB68" i="1"/>
  <c r="Z68" i="1"/>
  <c r="Y68" i="1"/>
  <c r="AB69" i="1"/>
  <c r="Y69" i="1"/>
  <c r="Z69" i="1"/>
  <c r="AA82" i="1"/>
  <c r="Y88" i="1"/>
  <c r="AB88" i="1"/>
  <c r="AA88" i="1"/>
  <c r="AD95" i="1"/>
  <c r="E95" i="1"/>
  <c r="Z95" i="1"/>
  <c r="Z96" i="1"/>
  <c r="AD97" i="1"/>
  <c r="E97" i="1"/>
  <c r="AD30" i="1"/>
  <c r="E30" i="1"/>
  <c r="AD25" i="1"/>
  <c r="E25" i="1"/>
  <c r="Y38" i="1"/>
  <c r="AC38" i="1"/>
  <c r="AE38" i="1"/>
  <c r="Z27" i="1"/>
  <c r="AB20" i="1"/>
  <c r="Z33" i="1"/>
  <c r="Z19" i="1"/>
  <c r="AB60" i="1"/>
  <c r="AD8" i="1"/>
  <c r="E8" i="1"/>
  <c r="T8" i="1"/>
  <c r="AB8" i="1"/>
  <c r="AD31" i="1"/>
  <c r="E31" i="1"/>
  <c r="T17" i="1"/>
  <c r="Y17" i="1"/>
  <c r="AD17" i="1"/>
  <c r="E17" i="1"/>
  <c r="Z38" i="1"/>
  <c r="AD62" i="1"/>
  <c r="E62" i="1"/>
  <c r="Z62" i="1"/>
  <c r="AA62" i="1"/>
  <c r="AA66" i="1"/>
  <c r="AB67" i="1"/>
  <c r="Z67" i="1"/>
  <c r="AC67" i="1"/>
  <c r="AE67" i="1"/>
  <c r="Y75" i="1"/>
  <c r="AB75" i="1"/>
  <c r="Z75" i="1"/>
  <c r="Y81" i="1"/>
  <c r="AB81" i="1"/>
  <c r="Z81" i="1"/>
  <c r="AD89" i="1"/>
  <c r="E89" i="1"/>
  <c r="AD33" i="1"/>
  <c r="E33" i="1"/>
  <c r="Y32" i="1"/>
  <c r="AC32" i="1"/>
  <c r="AD57" i="1"/>
  <c r="E57" i="1"/>
  <c r="AD58" i="1"/>
  <c r="E58" i="1"/>
  <c r="AA64" i="1"/>
  <c r="AD70" i="1"/>
  <c r="E70" i="1"/>
  <c r="AB70" i="1"/>
  <c r="AA70" i="1"/>
  <c r="AC70" i="1"/>
  <c r="AE70" i="1"/>
  <c r="AD78" i="1"/>
  <c r="E78" i="1"/>
  <c r="AB82" i="1"/>
  <c r="Y82" i="1"/>
  <c r="AC82" i="1"/>
  <c r="AE82" i="1"/>
  <c r="AD84" i="1"/>
  <c r="E84" i="1"/>
  <c r="Y91" i="1"/>
  <c r="AC91" i="1"/>
  <c r="AE91" i="1"/>
  <c r="AD32" i="1"/>
  <c r="E32" i="1"/>
  <c r="AA53" i="1"/>
  <c r="Y53" i="1"/>
  <c r="AD54" i="1"/>
  <c r="E54" i="1"/>
  <c r="AD65" i="1"/>
  <c r="E65" i="1"/>
  <c r="Y74" i="1"/>
  <c r="AC74" i="1"/>
  <c r="AE74" i="1"/>
  <c r="AD76" i="1"/>
  <c r="E76" i="1"/>
  <c r="Y80" i="1"/>
  <c r="AC80" i="1"/>
  <c r="AE80" i="1"/>
  <c r="AD83" i="1"/>
  <c r="E83" i="1"/>
  <c r="AB87" i="1"/>
  <c r="AD91" i="1"/>
  <c r="E91" i="1"/>
  <c r="Y95" i="1"/>
  <c r="AC95" i="1"/>
  <c r="AE95" i="1"/>
  <c r="AA95" i="1"/>
  <c r="AB96" i="1"/>
  <c r="AB39" i="1"/>
  <c r="AA39" i="1"/>
  <c r="Y85" i="1"/>
  <c r="AB93" i="1"/>
  <c r="Z18" i="10"/>
  <c r="X18" i="10"/>
  <c r="AB18" i="10"/>
  <c r="W7" i="10"/>
  <c r="AC7" i="10"/>
  <c r="E7" i="10"/>
  <c r="AA29" i="10"/>
  <c r="Y29" i="10"/>
  <c r="X29" i="10"/>
  <c r="AA13" i="10"/>
  <c r="Z19" i="10"/>
  <c r="AA15" i="10"/>
  <c r="X15" i="10"/>
  <c r="AB15" i="10"/>
  <c r="AC16" i="10"/>
  <c r="E16" i="10"/>
  <c r="T16" i="10"/>
  <c r="AA16" i="10"/>
  <c r="X30" i="10"/>
  <c r="X26" i="10"/>
  <c r="Y24" i="10"/>
  <c r="X24" i="10"/>
  <c r="Y16" i="10"/>
  <c r="Z32" i="10"/>
  <c r="Z25" i="10"/>
  <c r="AA12" i="10"/>
  <c r="Y12" i="10"/>
  <c r="X12" i="10"/>
  <c r="AB12" i="10"/>
  <c r="R8" i="10"/>
  <c r="AC8" i="10"/>
  <c r="E8" i="10"/>
  <c r="X5" i="10"/>
  <c r="R22" i="10"/>
  <c r="AC22" i="10"/>
  <c r="E22" i="10"/>
  <c r="AA10" i="10"/>
  <c r="X10" i="10"/>
  <c r="Z5" i="10"/>
  <c r="Z33" i="10"/>
  <c r="AA33" i="10"/>
  <c r="X33" i="10"/>
  <c r="Y18" i="10"/>
  <c r="Y10" i="10"/>
  <c r="X32" i="10"/>
  <c r="AA14" i="10"/>
  <c r="AC6" i="10"/>
  <c r="E6" i="10"/>
  <c r="S6" i="10"/>
  <c r="Z6" i="10"/>
  <c r="X35" i="10"/>
  <c r="Y35" i="10"/>
  <c r="Z34" i="10"/>
  <c r="Y34" i="10"/>
  <c r="Y19" i="10"/>
  <c r="AC13" i="10"/>
  <c r="E13" i="10"/>
  <c r="AB14" i="10"/>
  <c r="X28" i="10"/>
  <c r="AB28" i="10"/>
  <c r="Y28" i="10"/>
  <c r="AA28" i="10"/>
  <c r="AB9" i="10"/>
  <c r="R36" i="10"/>
  <c r="AC36" i="10"/>
  <c r="E36" i="10"/>
  <c r="AB19" i="10"/>
  <c r="Z11" i="10"/>
  <c r="Z29" i="10"/>
  <c r="X20" i="10"/>
  <c r="AB20" i="10"/>
  <c r="AD20" i="10"/>
  <c r="Z20" i="10"/>
  <c r="Y20" i="10"/>
  <c r="Z31" i="10"/>
  <c r="AA31" i="10"/>
  <c r="X31" i="10"/>
  <c r="R21" i="10"/>
  <c r="AC21" i="10"/>
  <c r="E21" i="10"/>
  <c r="X27" i="10"/>
  <c r="Y25" i="10"/>
  <c r="U18" i="10"/>
  <c r="AA18" i="10"/>
  <c r="AC18" i="10"/>
  <c r="E18" i="10"/>
  <c r="Y17" i="10"/>
  <c r="AB17" i="10"/>
  <c r="Z17" i="10"/>
  <c r="AA17" i="10"/>
  <c r="Z7" i="10"/>
  <c r="AA7" i="10"/>
  <c r="X7" i="10"/>
  <c r="Y7" i="10"/>
  <c r="AA4" i="10"/>
  <c r="Y4" i="10"/>
  <c r="X4" i="10"/>
  <c r="Z16" i="10"/>
  <c r="AA26" i="10"/>
  <c r="AA27" i="10"/>
  <c r="AC28" i="10"/>
  <c r="E28" i="10"/>
  <c r="AC10" i="10"/>
  <c r="E10" i="10"/>
  <c r="X34" i="10"/>
  <c r="Z40" i="10"/>
  <c r="AA35" i="10"/>
  <c r="Z41" i="10"/>
  <c r="AB41" i="10"/>
  <c r="E20" i="10"/>
  <c r="X11" i="10"/>
  <c r="AB11" i="10"/>
  <c r="Z14" i="10"/>
  <c r="X13" i="10"/>
  <c r="AA5" i="10"/>
  <c r="X25" i="10"/>
  <c r="AB25" i="10"/>
  <c r="AA38" i="10"/>
  <c r="X37" i="10"/>
  <c r="AB37" i="10"/>
  <c r="Z30" i="10"/>
  <c r="E23" i="10"/>
  <c r="X16" i="10"/>
  <c r="AC24" i="10"/>
  <c r="E24" i="10"/>
  <c r="Y38" i="10"/>
  <c r="AB38" i="10"/>
  <c r="Y40" i="10"/>
  <c r="AB40" i="10"/>
  <c r="W23" i="10"/>
  <c r="AA23" i="10"/>
  <c r="Y23" i="10"/>
  <c r="Z23" i="10"/>
  <c r="X23" i="10"/>
  <c r="AC28" i="1"/>
  <c r="AC21" i="1"/>
  <c r="AC30" i="1"/>
  <c r="Y7" i="1"/>
  <c r="AC22" i="1"/>
  <c r="AC11" i="1"/>
  <c r="D11" i="1"/>
  <c r="D28" i="1"/>
  <c r="AE28" i="1"/>
  <c r="D21" i="1"/>
  <c r="AE21" i="1"/>
  <c r="AA14" i="1"/>
  <c r="AB14" i="1"/>
  <c r="Z14" i="1"/>
  <c r="Y14" i="1"/>
  <c r="AC14" i="1"/>
  <c r="AC56" i="1"/>
  <c r="AE56" i="1"/>
  <c r="AC64" i="1"/>
  <c r="AE64" i="1"/>
  <c r="AC66" i="1"/>
  <c r="AE66" i="1"/>
  <c r="AC73" i="1"/>
  <c r="AE73" i="1"/>
  <c r="AA9" i="1"/>
  <c r="Z9" i="1"/>
  <c r="Y9" i="1"/>
  <c r="AB9" i="1"/>
  <c r="AA17" i="1"/>
  <c r="AE29" i="1"/>
  <c r="D29" i="1"/>
  <c r="AC87" i="1"/>
  <c r="AE87" i="1"/>
  <c r="AC47" i="1"/>
  <c r="AE47" i="1"/>
  <c r="AC44" i="1"/>
  <c r="AE44" i="1"/>
  <c r="AC55" i="1"/>
  <c r="AE55" i="1"/>
  <c r="Y26" i="1"/>
  <c r="AA26" i="1"/>
  <c r="Z17" i="1"/>
  <c r="AC17" i="1"/>
  <c r="AC81" i="1"/>
  <c r="AE81" i="1"/>
  <c r="AC60" i="1"/>
  <c r="AE60" i="1"/>
  <c r="AC71" i="1"/>
  <c r="AE71" i="1"/>
  <c r="AA8" i="1"/>
  <c r="AC33" i="1"/>
  <c r="AC41" i="1"/>
  <c r="AE41" i="1"/>
  <c r="AC36" i="1"/>
  <c r="AE36" i="1"/>
  <c r="AE31" i="1"/>
  <c r="D31" i="1"/>
  <c r="AB17" i="1"/>
  <c r="AC62" i="1"/>
  <c r="AE62" i="1"/>
  <c r="AA10" i="1"/>
  <c r="AC86" i="1"/>
  <c r="AE86" i="1"/>
  <c r="AC53" i="1"/>
  <c r="AE53" i="1"/>
  <c r="AC83" i="1"/>
  <c r="AE83" i="1"/>
  <c r="AC13" i="1"/>
  <c r="AE30" i="1"/>
  <c r="D30" i="1"/>
  <c r="AC88" i="1"/>
  <c r="AE88" i="1"/>
  <c r="AC27" i="1"/>
  <c r="AC35" i="1"/>
  <c r="AE35" i="1"/>
  <c r="AC85" i="1"/>
  <c r="AE85" i="1"/>
  <c r="Y8" i="1"/>
  <c r="AC51" i="1"/>
  <c r="AE51" i="1"/>
  <c r="Z10" i="1"/>
  <c r="AC19" i="1"/>
  <c r="AC69" i="1"/>
  <c r="AE69" i="1"/>
  <c r="AC20" i="1"/>
  <c r="Z8" i="1"/>
  <c r="AC37" i="1"/>
  <c r="AE37" i="1"/>
  <c r="AA16" i="1"/>
  <c r="AC16" i="1"/>
  <c r="AB16" i="1"/>
  <c r="Z7" i="1"/>
  <c r="AC7" i="1"/>
  <c r="AB7" i="1"/>
  <c r="Y10" i="1"/>
  <c r="AC93" i="1"/>
  <c r="AE93" i="1"/>
  <c r="AA18" i="1"/>
  <c r="AB18" i="1"/>
  <c r="Y18" i="1"/>
  <c r="Z18" i="1"/>
  <c r="AC34" i="1"/>
  <c r="AE34" i="1"/>
  <c r="AC52" i="1"/>
  <c r="AE52" i="1"/>
  <c r="Y15" i="1"/>
  <c r="AA15" i="1"/>
  <c r="Z15" i="1"/>
  <c r="AB15" i="1"/>
  <c r="AA24" i="1"/>
  <c r="Y24" i="1"/>
  <c r="AB24" i="1"/>
  <c r="Z24" i="1"/>
  <c r="AC25" i="1"/>
  <c r="D32" i="1"/>
  <c r="AE32" i="1"/>
  <c r="AC75" i="1"/>
  <c r="AE75" i="1"/>
  <c r="AC68" i="1"/>
  <c r="AE68" i="1"/>
  <c r="AC89" i="1"/>
  <c r="AE89" i="1"/>
  <c r="AC61" i="1"/>
  <c r="AE61" i="1"/>
  <c r="AC72" i="1"/>
  <c r="AE72" i="1"/>
  <c r="AC23" i="1"/>
  <c r="AC45" i="1"/>
  <c r="AE45" i="1"/>
  <c r="AC49" i="1"/>
  <c r="AE49" i="1"/>
  <c r="AB5" i="1"/>
  <c r="Y5" i="1"/>
  <c r="Z5" i="1"/>
  <c r="AA5" i="1"/>
  <c r="AC57" i="1"/>
  <c r="AE57" i="1"/>
  <c r="Z12" i="1"/>
  <c r="AA12" i="1"/>
  <c r="AB12" i="1"/>
  <c r="Y12" i="1"/>
  <c r="AC50" i="1"/>
  <c r="AE50" i="1"/>
  <c r="AA4" i="1"/>
  <c r="Y4" i="1"/>
  <c r="Z6" i="1"/>
  <c r="Y6" i="1"/>
  <c r="AB6" i="1"/>
  <c r="AA6" i="1"/>
  <c r="D40" i="10"/>
  <c r="AD40" i="10"/>
  <c r="AD38" i="10"/>
  <c r="D38" i="10"/>
  <c r="D17" i="10"/>
  <c r="AD17" i="10"/>
  <c r="AD28" i="10"/>
  <c r="D28" i="10"/>
  <c r="AB27" i="10"/>
  <c r="X6" i="10"/>
  <c r="AD9" i="10"/>
  <c r="D9" i="10"/>
  <c r="X22" i="10"/>
  <c r="AA22" i="10"/>
  <c r="Z22" i="10"/>
  <c r="Y22" i="10"/>
  <c r="AD15" i="10"/>
  <c r="D15" i="10"/>
  <c r="Y21" i="10"/>
  <c r="X21" i="10"/>
  <c r="AB21" i="10"/>
  <c r="Z21" i="10"/>
  <c r="AA21" i="10"/>
  <c r="AB33" i="10"/>
  <c r="AB5" i="10"/>
  <c r="D11" i="10"/>
  <c r="AD11" i="10"/>
  <c r="AD37" i="10"/>
  <c r="D37" i="10"/>
  <c r="D41" i="10"/>
  <c r="AD41" i="10"/>
  <c r="AB4" i="10"/>
  <c r="AB31" i="10"/>
  <c r="D19" i="10"/>
  <c r="AD19" i="10"/>
  <c r="AB35" i="10"/>
  <c r="AB24" i="10"/>
  <c r="X8" i="10"/>
  <c r="Y8" i="10"/>
  <c r="AA8" i="10"/>
  <c r="Z8" i="10"/>
  <c r="AD18" i="10"/>
  <c r="D18" i="10"/>
  <c r="AA36" i="10"/>
  <c r="Z36" i="10"/>
  <c r="Y36" i="10"/>
  <c r="X36" i="10"/>
  <c r="D12" i="10"/>
  <c r="AD12" i="10"/>
  <c r="AB13" i="10"/>
  <c r="AA6" i="10"/>
  <c r="AB10" i="10"/>
  <c r="AB30" i="10"/>
  <c r="AD25" i="10"/>
  <c r="D25" i="10"/>
  <c r="AB34" i="10"/>
  <c r="AD14" i="10"/>
  <c r="D14" i="10"/>
  <c r="AB26" i="10"/>
  <c r="AB29" i="10"/>
  <c r="AB23" i="10"/>
  <c r="D23" i="10"/>
  <c r="AB16" i="10"/>
  <c r="AB7" i="10"/>
  <c r="Y6" i="10"/>
  <c r="AB32" i="10"/>
  <c r="D20" i="10"/>
  <c r="AC6" i="1"/>
  <c r="D22" i="1"/>
  <c r="AE22" i="1"/>
  <c r="AC4" i="1"/>
  <c r="AC10" i="1"/>
  <c r="AE11" i="1"/>
  <c r="AC15" i="1"/>
  <c r="D15" i="1"/>
  <c r="D17" i="1"/>
  <c r="AE17" i="1"/>
  <c r="D7" i="1"/>
  <c r="AE7" i="1"/>
  <c r="D6" i="1"/>
  <c r="AE6" i="1"/>
  <c r="D23" i="1"/>
  <c r="AE23" i="1"/>
  <c r="D20" i="1"/>
  <c r="AE20" i="1"/>
  <c r="D33" i="1"/>
  <c r="AE33" i="1"/>
  <c r="AE27" i="1"/>
  <c r="D27" i="1"/>
  <c r="AC5" i="1"/>
  <c r="AC18" i="1"/>
  <c r="D13" i="1"/>
  <c r="AE13" i="1"/>
  <c r="D25" i="1"/>
  <c r="AE25" i="1"/>
  <c r="AC26" i="1"/>
  <c r="D14" i="1"/>
  <c r="AE14" i="1"/>
  <c r="D4" i="1"/>
  <c r="AE4" i="1"/>
  <c r="D10" i="1"/>
  <c r="AE10" i="1"/>
  <c r="D16" i="1"/>
  <c r="AE16" i="1"/>
  <c r="AC9" i="1"/>
  <c r="AC24" i="1"/>
  <c r="D19" i="1"/>
  <c r="AE19" i="1"/>
  <c r="AC12" i="1"/>
  <c r="AC8" i="1"/>
  <c r="AD32" i="10"/>
  <c r="D32" i="10"/>
  <c r="D5" i="10"/>
  <c r="AD5" i="10"/>
  <c r="AD4" i="10"/>
  <c r="D4" i="10"/>
  <c r="D7" i="10"/>
  <c r="AD7" i="10"/>
  <c r="D31" i="10"/>
  <c r="AD31" i="10"/>
  <c r="AD34" i="10"/>
  <c r="D34" i="10"/>
  <c r="D33" i="10"/>
  <c r="AD33" i="10"/>
  <c r="AB36" i="10"/>
  <c r="AD16" i="10"/>
  <c r="D16" i="10"/>
  <c r="AB8" i="10"/>
  <c r="AB22" i="10"/>
  <c r="D30" i="10"/>
  <c r="AD30" i="10"/>
  <c r="D24" i="10"/>
  <c r="AD24" i="10"/>
  <c r="D29" i="10"/>
  <c r="AD29" i="10"/>
  <c r="D10" i="10"/>
  <c r="AD10" i="10"/>
  <c r="D35" i="10"/>
  <c r="AD35" i="10"/>
  <c r="AD26" i="10"/>
  <c r="D26" i="10"/>
  <c r="AB6" i="10"/>
  <c r="D21" i="10"/>
  <c r="AD21" i="10"/>
  <c r="AD23" i="10"/>
  <c r="AD13" i="10"/>
  <c r="D13" i="10"/>
  <c r="D27" i="10"/>
  <c r="AD27" i="10"/>
  <c r="AE15" i="1"/>
  <c r="AE24" i="1"/>
  <c r="D24" i="1"/>
  <c r="D5" i="1"/>
  <c r="AE5" i="1"/>
  <c r="D9" i="1"/>
  <c r="AE9" i="1"/>
  <c r="AF9" i="1"/>
  <c r="A9" i="1"/>
  <c r="D26" i="1"/>
  <c r="AE26" i="1"/>
  <c r="D8" i="1"/>
  <c r="AE8" i="1"/>
  <c r="D18" i="1"/>
  <c r="AE18" i="1"/>
  <c r="AF20" i="1"/>
  <c r="A20" i="1"/>
  <c r="D12" i="1"/>
  <c r="AE12" i="1"/>
  <c r="AE34" i="10"/>
  <c r="A34" i="10"/>
  <c r="D6" i="10"/>
  <c r="AD6" i="10"/>
  <c r="AE33" i="10"/>
  <c r="A33" i="10"/>
  <c r="AE37" i="10"/>
  <c r="A37" i="10"/>
  <c r="D36" i="10"/>
  <c r="AD36" i="10"/>
  <c r="AE36" i="10"/>
  <c r="A36" i="10"/>
  <c r="AE41" i="10"/>
  <c r="A41" i="10"/>
  <c r="AE4" i="10"/>
  <c r="A4" i="10"/>
  <c r="AE39" i="10"/>
  <c r="A39" i="10"/>
  <c r="AE25" i="10"/>
  <c r="A25" i="10"/>
  <c r="D22" i="10"/>
  <c r="AD22" i="10"/>
  <c r="AE26" i="10"/>
  <c r="A26" i="10"/>
  <c r="AE12" i="10"/>
  <c r="A12" i="10"/>
  <c r="D8" i="10"/>
  <c r="AD8" i="10"/>
  <c r="AE31" i="10"/>
  <c r="A31" i="10"/>
  <c r="AE28" i="10"/>
  <c r="A28" i="10"/>
  <c r="AE20" i="10"/>
  <c r="AF28" i="1"/>
  <c r="A28" i="1"/>
  <c r="AF16" i="1"/>
  <c r="A16" i="1"/>
  <c r="AF32" i="1"/>
  <c r="A32" i="1"/>
  <c r="AF10" i="1"/>
  <c r="A10" i="1"/>
  <c r="AF33" i="1"/>
  <c r="A33" i="1"/>
  <c r="AF6" i="1"/>
  <c r="A6" i="1"/>
  <c r="AF31" i="1"/>
  <c r="A31" i="1"/>
  <c r="AF30" i="1"/>
  <c r="A30" i="1"/>
  <c r="AF21" i="1"/>
  <c r="A21" i="1"/>
  <c r="AF26" i="1"/>
  <c r="A26" i="1"/>
  <c r="AF14" i="1"/>
  <c r="A14" i="1"/>
  <c r="AF19" i="1"/>
  <c r="A19" i="1"/>
  <c r="AF7" i="1"/>
  <c r="A7" i="1"/>
  <c r="AF27" i="1"/>
  <c r="A27" i="1"/>
  <c r="AF15" i="1"/>
  <c r="A15" i="1"/>
  <c r="AF18" i="1"/>
  <c r="A18" i="1"/>
  <c r="AF11" i="1"/>
  <c r="A11" i="1"/>
  <c r="AF24" i="1"/>
  <c r="A24" i="1"/>
  <c r="AF12" i="1"/>
  <c r="A12" i="1"/>
  <c r="AF5" i="1"/>
  <c r="A5" i="1"/>
  <c r="AF23" i="1"/>
  <c r="A23" i="1"/>
  <c r="AF29" i="1"/>
  <c r="A29" i="1"/>
  <c r="AF22" i="1"/>
  <c r="A22" i="1"/>
  <c r="AF17" i="1"/>
  <c r="A17" i="1"/>
  <c r="AF8" i="1"/>
  <c r="A8" i="1"/>
  <c r="AF13" i="1"/>
  <c r="A13" i="1"/>
  <c r="AF25" i="1"/>
  <c r="A25" i="1"/>
  <c r="AF4" i="1"/>
  <c r="A4" i="1"/>
  <c r="AE14" i="10"/>
  <c r="A14" i="10"/>
  <c r="AE29" i="10"/>
  <c r="A29" i="10"/>
  <c r="AE9" i="10"/>
  <c r="A9" i="10"/>
  <c r="AE24" i="10"/>
  <c r="A24" i="10"/>
  <c r="AE38" i="10"/>
  <c r="A38" i="10"/>
  <c r="AE35" i="10"/>
  <c r="A35" i="10"/>
  <c r="AE5" i="10"/>
  <c r="A5" i="10"/>
  <c r="AE10" i="10"/>
  <c r="A10" i="10"/>
  <c r="AE6" i="10"/>
  <c r="A6" i="10"/>
  <c r="AE19" i="10"/>
  <c r="A19" i="10"/>
  <c r="AE18" i="10"/>
  <c r="A18" i="10"/>
  <c r="AE27" i="10"/>
  <c r="A27" i="10"/>
  <c r="AE23" i="10"/>
  <c r="A20" i="10"/>
  <c r="AE30" i="10"/>
  <c r="A30" i="10"/>
  <c r="AE40" i="10"/>
  <c r="A40" i="10"/>
  <c r="AE22" i="10"/>
  <c r="A23" i="10"/>
  <c r="AE11" i="10"/>
  <c r="A11" i="10"/>
  <c r="AE32" i="10"/>
  <c r="A32" i="10"/>
  <c r="AE8" i="10"/>
  <c r="A8" i="10"/>
  <c r="AE15" i="10"/>
  <c r="A15" i="10"/>
  <c r="AE13" i="10"/>
  <c r="A13" i="10"/>
  <c r="AE21" i="10"/>
  <c r="A22" i="10"/>
  <c r="AE17" i="10"/>
  <c r="A17" i="10"/>
  <c r="AE7" i="10"/>
  <c r="A7" i="10"/>
  <c r="AE16" i="10"/>
  <c r="A16" i="10"/>
  <c r="A21" i="10"/>
</calcChain>
</file>

<file path=xl/sharedStrings.xml><?xml version="1.0" encoding="utf-8"?>
<sst xmlns="http://schemas.openxmlformats.org/spreadsheetml/2006/main" count="1209" uniqueCount="547">
  <si>
    <t>Jenter 13</t>
  </si>
  <si>
    <t>Poeng</t>
  </si>
  <si>
    <t>Fire beste</t>
  </si>
  <si>
    <t>Sum</t>
  </si>
  <si>
    <t>Nr</t>
  </si>
  <si>
    <t>NAVN</t>
  </si>
  <si>
    <t>KLUBB</t>
  </si>
  <si>
    <t>POENG</t>
  </si>
  <si>
    <t>Fullført</t>
  </si>
  <si>
    <t xml:space="preserve">Nr.  Poeng </t>
  </si>
  <si>
    <t xml:space="preserve">Nr.   Poeng </t>
  </si>
  <si>
    <t xml:space="preserve">Nr. Poeng </t>
  </si>
  <si>
    <t>Jenter 14</t>
  </si>
  <si>
    <t>Jenter 15</t>
  </si>
  <si>
    <t>Jenter 16</t>
  </si>
  <si>
    <t>Kvinner 17</t>
  </si>
  <si>
    <t>Kvinner 18</t>
  </si>
  <si>
    <t>Kvinner 19-20</t>
  </si>
  <si>
    <t>Gutter 13</t>
  </si>
  <si>
    <t>Gutter 14</t>
  </si>
  <si>
    <t>Gutter 15</t>
  </si>
  <si>
    <t>Gutter 16</t>
  </si>
  <si>
    <t>Menn 17</t>
  </si>
  <si>
    <t>Menn 18</t>
  </si>
  <si>
    <t>Menn 19-20</t>
  </si>
  <si>
    <t xml:space="preserve">SP1- CUP 1 </t>
  </si>
  <si>
    <t xml:space="preserve">SP1- CUP 2 </t>
  </si>
  <si>
    <t>SP1- CUP 3</t>
  </si>
  <si>
    <t>SP1- CUP 4</t>
  </si>
  <si>
    <t>SP1- CUP 5</t>
  </si>
  <si>
    <t>SP1- CUP 6</t>
  </si>
  <si>
    <t>Kvinner senior</t>
  </si>
  <si>
    <t>Menn senior</t>
  </si>
  <si>
    <t>Andreas Aune Aakerli</t>
  </si>
  <si>
    <t>Sivert Granheim</t>
  </si>
  <si>
    <t>August Bertheussen Falkanger</t>
  </si>
  <si>
    <t>Njaal Lundemo Aakvik</t>
  </si>
  <si>
    <t>Sindre Østerås</t>
  </si>
  <si>
    <t>Erik Løfald</t>
  </si>
  <si>
    <t>Kristian Aftret Haave</t>
  </si>
  <si>
    <t>Sivert Tjelle Wulff</t>
  </si>
  <si>
    <t>Mads Richstad Ellingsen</t>
  </si>
  <si>
    <t>Fredrik Höner Hanssen</t>
  </si>
  <si>
    <t>Erik Schjølberg</t>
  </si>
  <si>
    <t>Ingebrigt Vaagan Gravdal</t>
  </si>
  <si>
    <t>Magnus Thorstensen</t>
  </si>
  <si>
    <t>Odin Aksnes</t>
  </si>
  <si>
    <t>Stian Ofstad</t>
  </si>
  <si>
    <t>Byaasen Skiklub</t>
  </si>
  <si>
    <t>Buvik IL</t>
  </si>
  <si>
    <t>Børsa IL</t>
  </si>
  <si>
    <t>Dalguten IL</t>
  </si>
  <si>
    <t>Hommelvik IL</t>
  </si>
  <si>
    <t>Selbu IL</t>
  </si>
  <si>
    <t>Orkdal IL</t>
  </si>
  <si>
    <t>Byåsen IL</t>
  </si>
  <si>
    <t>Surnadal IL</t>
  </si>
  <si>
    <t>Røros IL</t>
  </si>
  <si>
    <t>Heimdal Ski</t>
  </si>
  <si>
    <t>Leinstrand IL</t>
  </si>
  <si>
    <t>Rindal IL</t>
  </si>
  <si>
    <t>Casper Kvam Grindhagen</t>
  </si>
  <si>
    <t>Meldal IL</t>
  </si>
  <si>
    <t>Utleira IL</t>
  </si>
  <si>
    <t>Kyrksæterøra IL</t>
  </si>
  <si>
    <t>Nidelv IL</t>
  </si>
  <si>
    <t>Rennebu IL</t>
  </si>
  <si>
    <t>Eva Ingebrigtsen</t>
  </si>
  <si>
    <t>Katja Kulsetås</t>
  </si>
  <si>
    <t>Andrine Skulbru</t>
  </si>
  <si>
    <t>Bratsberg IL</t>
  </si>
  <si>
    <t>Byneset IL</t>
  </si>
  <si>
    <t>Sokna IL</t>
  </si>
  <si>
    <t>Leik IL</t>
  </si>
  <si>
    <t>Jonas Tangvik Amundsen</t>
  </si>
  <si>
    <t>Jostein Mauseth Rø</t>
  </si>
  <si>
    <t>Arnt Johan Tungen</t>
  </si>
  <si>
    <t>Aure IL</t>
  </si>
  <si>
    <t>Oppdal IL</t>
  </si>
  <si>
    <t>|</t>
  </si>
  <si>
    <t xml:space="preserve">  Sparebank1-CUP 2018</t>
  </si>
  <si>
    <t xml:space="preserve">Ola Randen </t>
  </si>
  <si>
    <t>Leik, IL</t>
  </si>
  <si>
    <t>Martin Granheim</t>
  </si>
  <si>
    <t>Utleira</t>
  </si>
  <si>
    <t xml:space="preserve">Håvard Vatten </t>
  </si>
  <si>
    <t xml:space="preserve">Henrik Hovlandsvåg Sylte    </t>
  </si>
  <si>
    <t>Kristoffer Strømdal Wik</t>
  </si>
  <si>
    <t>Byaasen  Skiklub</t>
  </si>
  <si>
    <t xml:space="preserve">Martin Moseid Ulven </t>
  </si>
  <si>
    <t>Lars Lystad Svorkdal</t>
  </si>
  <si>
    <t>Svorkmo NOI</t>
  </si>
  <si>
    <t>Eimund Engtrø Husby</t>
  </si>
  <si>
    <t xml:space="preserve"> Leinstrand IL</t>
  </si>
  <si>
    <t xml:space="preserve">Niklas Almås  </t>
  </si>
  <si>
    <t xml:space="preserve">Morten Grut </t>
  </si>
  <si>
    <t>Nor, IL</t>
  </si>
  <si>
    <t>Henrik Höner Hanssen</t>
  </si>
  <si>
    <t>Strindheim IL</t>
  </si>
  <si>
    <t>Julian Henden Grøtte</t>
  </si>
  <si>
    <t>Eirik Ask Bruland</t>
  </si>
  <si>
    <t>Ola Garmo Hov</t>
  </si>
  <si>
    <t>Jørgen Aune</t>
  </si>
  <si>
    <t>Brage Heggem</t>
  </si>
  <si>
    <t>Noah Joakimssønn Sørgjerd</t>
  </si>
  <si>
    <t>Daniel Kjønsvik</t>
  </si>
  <si>
    <t>Even Jordet Ratøien</t>
  </si>
  <si>
    <t>Roy Ståle Kjønsvik Aunhaug</t>
  </si>
  <si>
    <t>Amund Tore Solberg</t>
  </si>
  <si>
    <t xml:space="preserve">Eivind Næve </t>
  </si>
  <si>
    <t xml:space="preserve">Endre Bjørkøy </t>
  </si>
  <si>
    <t>Magnus Bonvik</t>
  </si>
  <si>
    <t>Orkanger IF</t>
  </si>
  <si>
    <t xml:space="preserve">Vegard Lereim Storli </t>
  </si>
  <si>
    <t>Magnus Mostad</t>
  </si>
  <si>
    <t>Sander Skaget Aas</t>
  </si>
  <si>
    <t xml:space="preserve">Marthe Wilberg Rofstad </t>
  </si>
  <si>
    <t>Byåsen il</t>
  </si>
  <si>
    <t xml:space="preserve">Ane Fremo </t>
  </si>
  <si>
    <t xml:space="preserve">Live Holmvassdal </t>
  </si>
  <si>
    <t>Ranheim IL</t>
  </si>
  <si>
    <t>Emma Kalvøy Bye</t>
  </si>
  <si>
    <t>Kristine Aune Aakerli</t>
  </si>
  <si>
    <t>Helga Tungen</t>
  </si>
  <si>
    <t xml:space="preserve">Madelen Løvoll Vikan </t>
  </si>
  <si>
    <t xml:space="preserve">Oda Sæter </t>
  </si>
  <si>
    <t xml:space="preserve">Embla Aksnes </t>
  </si>
  <si>
    <t>Sigrid Haugskott</t>
  </si>
  <si>
    <t>Elina Sommervold Fagerbæk</t>
  </si>
  <si>
    <t>Amalie Røe</t>
  </si>
  <si>
    <t xml:space="preserve">Ane Sigrid Tungen </t>
  </si>
  <si>
    <t>Tuva Børseth</t>
  </si>
  <si>
    <t>Malin Nordgård Leiren</t>
  </si>
  <si>
    <t>Ine Løseth</t>
  </si>
  <si>
    <t>Malin Sundet</t>
  </si>
  <si>
    <t>Frida Vikin</t>
  </si>
  <si>
    <t>Hannah Tyvold</t>
  </si>
  <si>
    <t>Maria Strømdal Wik</t>
  </si>
  <si>
    <t>Lisa Sagen</t>
  </si>
  <si>
    <t>Maja Kyllo</t>
  </si>
  <si>
    <t xml:space="preserve">Magnus Saksegård Antonsen  </t>
  </si>
  <si>
    <t xml:space="preserve">Jørg Johansen Rye               </t>
  </si>
  <si>
    <t xml:space="preserve">Martin Riseth Strømøy          </t>
  </si>
  <si>
    <t xml:space="preserve">Ole Kristian Mogset              </t>
  </si>
  <si>
    <t xml:space="preserve">Kristoffer Sagli                       </t>
  </si>
  <si>
    <t xml:space="preserve">Vegard Otterlei Virum           </t>
  </si>
  <si>
    <t>Fredrik Larssønn Eid</t>
  </si>
  <si>
    <t>Henrik Valør Wist</t>
  </si>
  <si>
    <t>Eskil Holthe Sandberg</t>
  </si>
  <si>
    <t>Arne Røstad</t>
  </si>
  <si>
    <t>Henrik Kvennås</t>
  </si>
  <si>
    <t>August Lunde</t>
  </si>
  <si>
    <t>Sindre Bogen Brurok</t>
  </si>
  <si>
    <t>Even Opland</t>
  </si>
  <si>
    <t>Niclas Svardal</t>
  </si>
  <si>
    <t>Torgeir Vassmo Mæhlumsven</t>
  </si>
  <si>
    <t>Tomas Østbyhaug</t>
  </si>
  <si>
    <t>Amund Engesvold Flataker</t>
  </si>
  <si>
    <t xml:space="preserve">Jann Krister Benberg </t>
  </si>
  <si>
    <t>Adrian Bakken Berg</t>
  </si>
  <si>
    <t xml:space="preserve">Leik IL </t>
  </si>
  <si>
    <t xml:space="preserve">Endre Engtrø Husby </t>
  </si>
  <si>
    <t>Daniel Finanger</t>
  </si>
  <si>
    <t>Vemund Mølnvik</t>
  </si>
  <si>
    <t>Byaasen Skuiklub</t>
  </si>
  <si>
    <t>Samuel Stig Tyvold</t>
  </si>
  <si>
    <t>Nils Ole Fuglem</t>
  </si>
  <si>
    <t>Sture Thoresen</t>
  </si>
  <si>
    <t xml:space="preserve">Henrik Leer Elven </t>
  </si>
  <si>
    <t>Noa Raaen</t>
  </si>
  <si>
    <t>Sunrnadal IL</t>
  </si>
  <si>
    <t>Sindre Rokke Pedersen</t>
  </si>
  <si>
    <t xml:space="preserve">Buvik IL </t>
  </si>
  <si>
    <t>Magnus Fauske</t>
  </si>
  <si>
    <t>Even Bakken</t>
  </si>
  <si>
    <t>Håvard Hyldbakk Solvik</t>
  </si>
  <si>
    <t>Edvin Romundstad</t>
  </si>
  <si>
    <t>Eskil Døsvik Moe</t>
  </si>
  <si>
    <t>Anders Fremo</t>
  </si>
  <si>
    <t>Frida Haugskott</t>
  </si>
  <si>
    <t>Anne Dorthe Ysland</t>
  </si>
  <si>
    <t>Malene Gunleiksrud Wold</t>
  </si>
  <si>
    <t>Jøri Vatten</t>
  </si>
  <si>
    <t>Aurora Myhre</t>
  </si>
  <si>
    <t>Eline Mylius</t>
  </si>
  <si>
    <t>Ålen IL</t>
  </si>
  <si>
    <t>Hanna Spets Renå</t>
  </si>
  <si>
    <t>Eva Christine Gløtvold Gullikstad</t>
  </si>
  <si>
    <t>Martine Høgler Rohde</t>
  </si>
  <si>
    <t>Vilde Lereim Storli</t>
  </si>
  <si>
    <t>Byaasen skiklub</t>
  </si>
  <si>
    <t>Ingrid Beate Østbyhaug</t>
  </si>
  <si>
    <t>Tydal IL</t>
  </si>
  <si>
    <t>Hedda Fevang Tveit</t>
  </si>
  <si>
    <t>Utleira iL</t>
  </si>
  <si>
    <t>Mari Eidsmo</t>
  </si>
  <si>
    <t>Martine Sagen</t>
  </si>
  <si>
    <t>Ane Høsflot Klæbo</t>
  </si>
  <si>
    <t>Stine Fiske</t>
  </si>
  <si>
    <t>Solveig Flønes</t>
  </si>
  <si>
    <t>Tuva Henden Grøtte</t>
  </si>
  <si>
    <t>Mali Eidnes Bakken</t>
  </si>
  <si>
    <t>Hedda Aasbø</t>
  </si>
  <si>
    <t>Viktoria Røvik Kvamvold</t>
  </si>
  <si>
    <t>Andrea Vikin</t>
  </si>
  <si>
    <t>Vilde Fjorden Ree</t>
  </si>
  <si>
    <t>Støren Sportsklubb</t>
  </si>
  <si>
    <t>Jonsvatnet IL</t>
  </si>
  <si>
    <t>Ingvild Larsen Mikaelsen</t>
  </si>
  <si>
    <t>Hanne Wilberg Rofstad</t>
  </si>
  <si>
    <t>Malin Einmo</t>
  </si>
  <si>
    <t>MVS Surnadal IL</t>
  </si>
  <si>
    <t>Victoria Elisa Joakimsdatter Sørgjer</t>
  </si>
  <si>
    <t>Leinstand IL</t>
  </si>
  <si>
    <t>Ane Bjørgum Valås</t>
  </si>
  <si>
    <t>Ane Mogstad</t>
  </si>
  <si>
    <t>Ola Høsflot Klæbo</t>
  </si>
  <si>
    <t>Kristian Reistad</t>
  </si>
  <si>
    <t>Sander Eggen Kjelstad</t>
  </si>
  <si>
    <t>MVS/ Støren Sportsklubb</t>
  </si>
  <si>
    <t>Bernt Emil Finserås Rognes</t>
  </si>
  <si>
    <t>MVS/ Utleira IL</t>
  </si>
  <si>
    <t>William Fuglem</t>
  </si>
  <si>
    <t>Magnus Høgli</t>
  </si>
  <si>
    <t>Edvin Ingebrigtsen</t>
  </si>
  <si>
    <t>Jesper Strand</t>
  </si>
  <si>
    <t>Odin Unsgård</t>
  </si>
  <si>
    <t>MVS/ Leik, IL</t>
  </si>
  <si>
    <t>Helge Sæther</t>
  </si>
  <si>
    <t>Trygve Johan Kjellemo Tegnander</t>
  </si>
  <si>
    <t>Malvik IL</t>
  </si>
  <si>
    <t>Heike Aas Bjørset</t>
  </si>
  <si>
    <t>Petter Paulsen Dalsplass</t>
  </si>
  <si>
    <t>Håkon Simonsen</t>
  </si>
  <si>
    <t>Fjellørnen IL</t>
  </si>
  <si>
    <t xml:space="preserve">Magnus Drøyvold </t>
  </si>
  <si>
    <t>Håkon Gorseth Halvorsen</t>
  </si>
  <si>
    <t>Sander Lillebudal</t>
  </si>
  <si>
    <t>Even Solem Michelsen</t>
  </si>
  <si>
    <t>Eivind Bogen Brurok</t>
  </si>
  <si>
    <t>Mats Eidsmo</t>
  </si>
  <si>
    <t>Ole Andreas Brækken</t>
  </si>
  <si>
    <t>Olve Johansen Rye</t>
  </si>
  <si>
    <t>Morten André Skånøy Søraas</t>
  </si>
  <si>
    <t>Skauga IL</t>
  </si>
  <si>
    <t>Hallvard Dahle</t>
  </si>
  <si>
    <t>Andreas Fjorden Ree</t>
  </si>
  <si>
    <t>Åsmund Krokann Storrø</t>
  </si>
  <si>
    <t>Ranheim SK</t>
  </si>
  <si>
    <t>Håvard Skistad Thorsnes</t>
  </si>
  <si>
    <t>MVS Malvik IL</t>
  </si>
  <si>
    <t>Andreas Striger Halset</t>
  </si>
  <si>
    <t>Johannes Listhaug</t>
  </si>
  <si>
    <t>Emil Richstad Ellingsen</t>
  </si>
  <si>
    <t>MVS Hommelvik IL</t>
  </si>
  <si>
    <t>Arnt Tomas Sundli</t>
  </si>
  <si>
    <t>Håvard Solfeldt</t>
  </si>
  <si>
    <t>Skaun IL</t>
  </si>
  <si>
    <t>Marcus Sveian Didriksen</t>
  </si>
  <si>
    <t>MVS Ranheim SK</t>
  </si>
  <si>
    <t>Vegard Sivertsgård</t>
  </si>
  <si>
    <t>MVS/ Surnadal IL</t>
  </si>
  <si>
    <t>MVS/ Hommelvik IL</t>
  </si>
  <si>
    <t>Byåsen IL/ Team Veidekke Midt-Norge</t>
  </si>
  <si>
    <t>MVS/ Ranheim SK</t>
  </si>
  <si>
    <t>Rindal IL/ Team Veidekke Midt-Norge</t>
  </si>
  <si>
    <t>Sindre Hovlandsvåg Røkke</t>
  </si>
  <si>
    <t>Sander Svendgård</t>
  </si>
  <si>
    <t>Christian Johannes Groth Brodtkorb</t>
  </si>
  <si>
    <t xml:space="preserve">Strindheim IL </t>
  </si>
  <si>
    <t>Edvard Fuglem</t>
  </si>
  <si>
    <t>Amund Mærk</t>
  </si>
  <si>
    <t>Melhus IL</t>
  </si>
  <si>
    <t>Daniel Lyngstad Nøst</t>
  </si>
  <si>
    <t>Nikolai Fossum</t>
  </si>
  <si>
    <t>Nikolai Viken Holten</t>
  </si>
  <si>
    <t>Teodor Tønnesen Dahle</t>
  </si>
  <si>
    <t>Ådne Stordal</t>
  </si>
  <si>
    <t>Selma Nevin</t>
  </si>
  <si>
    <t>Maja Yue Vasseljen Lundbo</t>
  </si>
  <si>
    <t>Ingri Svendgård</t>
  </si>
  <si>
    <t>Markabygda IL</t>
  </si>
  <si>
    <t>Nora Rise Fjærtoft</t>
  </si>
  <si>
    <t>Kristin Vassdal</t>
  </si>
  <si>
    <t>Mari Hasle Falch</t>
  </si>
  <si>
    <t>Mila Indre Marsi</t>
  </si>
  <si>
    <t>Una Arnesen Kittilsen</t>
  </si>
  <si>
    <t>Solveig Louise Nissen</t>
  </si>
  <si>
    <t>Lina Storler Snøfugl</t>
  </si>
  <si>
    <t>Åsa Helene Holmeslet Bull</t>
  </si>
  <si>
    <t>Ida Tangvik Amundsen</t>
  </si>
  <si>
    <t>Eliseus Ystad-Myhre</t>
  </si>
  <si>
    <t>Jens Troøyen</t>
  </si>
  <si>
    <t>Jonas Meyer Jamt</t>
  </si>
  <si>
    <t>Halvor Bakken</t>
  </si>
  <si>
    <t>Antonius Herskedal Amundsen</t>
  </si>
  <si>
    <t>Stian Lillebudal</t>
  </si>
  <si>
    <t>Olve Løseth</t>
  </si>
  <si>
    <t>Tage Kulset Merakerås</t>
  </si>
  <si>
    <t>Erik Hans Edward Haddon</t>
  </si>
  <si>
    <t>Jon Marius Svegård</t>
  </si>
  <si>
    <t>Hovin IL</t>
  </si>
  <si>
    <t>Oscar Solum</t>
  </si>
  <si>
    <t>Vetle Grønvik Ekra</t>
  </si>
  <si>
    <t>Oda Pernille Groth Brodtkorb</t>
  </si>
  <si>
    <t>Jone Aurora Renå</t>
  </si>
  <si>
    <t>Martine Sunde Rabben</t>
  </si>
  <si>
    <t>Karita Skamfer Evenmo</t>
  </si>
  <si>
    <t>Anna Christensen</t>
  </si>
  <si>
    <t>Grethe Johanne Aarvold</t>
  </si>
  <si>
    <t>Hedda Nordgård Jakobsen</t>
  </si>
  <si>
    <t>Mabel Ovedie Herskedal Amundsen</t>
  </si>
  <si>
    <t>Sara Hoven Valleraunet</t>
  </si>
  <si>
    <t>Ane Skar</t>
  </si>
  <si>
    <t>Bina Randen</t>
  </si>
  <si>
    <t>Lina Lundberg</t>
  </si>
  <si>
    <t>Maja Bostrøm Celius</t>
  </si>
  <si>
    <t>Marina Trøen</t>
  </si>
  <si>
    <t>Silje Marie Nissen</t>
  </si>
  <si>
    <t>Nora Røtvei</t>
  </si>
  <si>
    <t xml:space="preserve">MVS/ Oppdal IL </t>
  </si>
  <si>
    <t>Thea Dybvad Haugdal</t>
  </si>
  <si>
    <t>Julie Sandnes</t>
  </si>
  <si>
    <t>Lisa Grøtte Renå</t>
  </si>
  <si>
    <t>Sigrid Adde</t>
  </si>
  <si>
    <t>MVS/ Malvik IL</t>
  </si>
  <si>
    <t>Celina Marie Rudhager Striger</t>
  </si>
  <si>
    <t>Kamilla Vedal</t>
  </si>
  <si>
    <t>Selma Vatne Leirvik</t>
  </si>
  <si>
    <t>Mildrid Flønes</t>
  </si>
  <si>
    <t>Marit Østhus</t>
  </si>
  <si>
    <t>Inger Kvåle Gissinger</t>
  </si>
  <si>
    <t>Elise Eid</t>
  </si>
  <si>
    <t>Silje Louise Moen</t>
  </si>
  <si>
    <t>Tonje Knutzen</t>
  </si>
  <si>
    <t>Tale Dybvad Haugdal</t>
  </si>
  <si>
    <t>Ann-Eline Bloch Børke</t>
  </si>
  <si>
    <t>Marie Strøm Pedersen</t>
  </si>
  <si>
    <t>Magnus Harr Lian</t>
  </si>
  <si>
    <t>Klæbu IL</t>
  </si>
  <si>
    <t>Nikolai Solem Eiterjord</t>
  </si>
  <si>
    <t>MVS/ Innstrandens IL</t>
  </si>
  <si>
    <t>Henrik Lyngstad Nøst</t>
  </si>
  <si>
    <t>Jonas Grønli</t>
  </si>
  <si>
    <t>Jørgen Slind</t>
  </si>
  <si>
    <t>MVS/ Selbu IL</t>
  </si>
  <si>
    <t>Lars Ivar Sandstad</t>
  </si>
  <si>
    <t>Matias August Nissen</t>
  </si>
  <si>
    <t>Petter Liabakk Eriksen</t>
  </si>
  <si>
    <t>Vegard Arnesen Kittilsen</t>
  </si>
  <si>
    <t>Anders Haugskott</t>
  </si>
  <si>
    <t>Andreas Talseth Bostad</t>
  </si>
  <si>
    <t>Brynjar Kvernstad</t>
  </si>
  <si>
    <t>MVS/ Kyrksæterøra IL</t>
  </si>
  <si>
    <t>Håkon Presthus</t>
  </si>
  <si>
    <t xml:space="preserve">MVS/ Strindheim IL </t>
  </si>
  <si>
    <t>Johan Tøndel Hammer</t>
  </si>
  <si>
    <t>Jonas Bogen Øye</t>
  </si>
  <si>
    <t>Peder August Knobel Halvorsen</t>
  </si>
  <si>
    <t>Peter John Martin Haddon</t>
  </si>
  <si>
    <t>Tormod Garnes Flatjord</t>
  </si>
  <si>
    <t>Vetle Rise Fjærtoft</t>
  </si>
  <si>
    <t>Kristoffer Leistad Høidalen</t>
  </si>
  <si>
    <t>Mathias Rundgreen</t>
  </si>
  <si>
    <t>Magnus Stensås</t>
  </si>
  <si>
    <t>Kornelius Grøv</t>
  </si>
  <si>
    <t>Sindre Grønflaten</t>
  </si>
  <si>
    <t>John Magnus Haugen</t>
  </si>
  <si>
    <t>Jo Svinsås</t>
  </si>
  <si>
    <t>Kristian Bruaset</t>
  </si>
  <si>
    <t>Mari Helgesen</t>
  </si>
  <si>
    <t>Thea Skarbo Hegge</t>
  </si>
  <si>
    <t>Kristine Høgli</t>
  </si>
  <si>
    <t>Ida Mogstad</t>
  </si>
  <si>
    <t>Pauline Johnsen Sjøvold</t>
  </si>
  <si>
    <t>Jonas Wingan</t>
  </si>
  <si>
    <t>Erik Tharalsen</t>
  </si>
  <si>
    <t>Vetle Utheim Rikardsen</t>
  </si>
  <si>
    <t>Bjørn Vestermo-Reitan</t>
  </si>
  <si>
    <t>Arvid Kristian Melum</t>
  </si>
  <si>
    <t>MVS/ Tiller IL</t>
  </si>
  <si>
    <t>Håkon Hauge Gunnes</t>
  </si>
  <si>
    <t>Matias Næss Lysholm</t>
  </si>
  <si>
    <t>Benjamin Gjøl Dahle</t>
  </si>
  <si>
    <t>Gaute Norland</t>
  </si>
  <si>
    <t>MVS/ Snøhetta IL</t>
  </si>
  <si>
    <t>Håkon Fjærli</t>
  </si>
  <si>
    <t>Stadsbygd IL</t>
  </si>
  <si>
    <t>Tor Arne Slind</t>
  </si>
  <si>
    <t xml:space="preserve">Joakim Skaanes
</t>
  </si>
  <si>
    <t>Kristoffer Berset</t>
  </si>
  <si>
    <t>Magnus Øyaas Håbrekke</t>
  </si>
  <si>
    <t>Håkon Størset Grøtte</t>
  </si>
  <si>
    <t>Håkon Skaanes</t>
  </si>
  <si>
    <t>Ola Oanes Solbakken</t>
  </si>
  <si>
    <t>Jonas Unsgård</t>
  </si>
  <si>
    <t>Erlend Austgulen</t>
  </si>
  <si>
    <t>Vegard Storeng Fjeldstad</t>
  </si>
  <si>
    <t>Martin Julian Buvarp</t>
  </si>
  <si>
    <t>Tobias Vedal</t>
  </si>
  <si>
    <t>Mathias Vindal</t>
  </si>
  <si>
    <t>Vegard Olsvik</t>
  </si>
  <si>
    <t>Mads Halstadtrø</t>
  </si>
  <si>
    <t>Odin Garli</t>
  </si>
  <si>
    <t>Edvin Grøtan Eriksen</t>
  </si>
  <si>
    <t>Axel Andersson</t>
  </si>
  <si>
    <t>Kristian Wilberg Rofstad</t>
  </si>
  <si>
    <t>Marius Moe Renå</t>
  </si>
  <si>
    <t>Christian Tobias Bøgeberg</t>
  </si>
  <si>
    <t>Jon Vegard Grut</t>
  </si>
  <si>
    <t>Kristian Bygland-Hansen</t>
  </si>
  <si>
    <t>Sander Øwre Haugan</t>
  </si>
  <si>
    <t>Henrik Tanem</t>
  </si>
  <si>
    <t>Brage Tannvik Skei</t>
  </si>
  <si>
    <t>Lasse Langørgen</t>
  </si>
  <si>
    <t>Vegard Fosli Stjern</t>
  </si>
  <si>
    <t>Jonas Aasbø</t>
  </si>
  <si>
    <t>Halvor Sæther</t>
  </si>
  <si>
    <t>Karl Herman Rønning</t>
  </si>
  <si>
    <t>Nikolai Kvarme</t>
  </si>
  <si>
    <t>Noah Meyer Jamt</t>
  </si>
  <si>
    <t>Nils Oscar Bryøen</t>
  </si>
  <si>
    <t>Ola Sugustad Antonsen</t>
  </si>
  <si>
    <t>Brage Krohn Garnæs</t>
  </si>
  <si>
    <t>Jørgen Granmo Markussen</t>
  </si>
  <si>
    <t>Peder Rygg</t>
  </si>
  <si>
    <t>Martin Wang</t>
  </si>
  <si>
    <t>Daniel Ranheim</t>
  </si>
  <si>
    <t>Trym Gunnarson</t>
  </si>
  <si>
    <t>Jakob Rustad Storhaug</t>
  </si>
  <si>
    <t>Truls Gunnarson</t>
  </si>
  <si>
    <t>Sondre Fagerholt</t>
  </si>
  <si>
    <t>Krister Sundset</t>
  </si>
  <si>
    <t>Erik Wøhni-Lyng</t>
  </si>
  <si>
    <t>Adrian Oanes Sjøli</t>
  </si>
  <si>
    <t>Birger Tuff</t>
  </si>
  <si>
    <t>Henrik Næss</t>
  </si>
  <si>
    <t>Ørjan Grøseth</t>
  </si>
  <si>
    <t>Olve Tungen</t>
  </si>
  <si>
    <t>Emil Reinertsen Leroyer</t>
  </si>
  <si>
    <t>Martin Aunøien Hegg</t>
  </si>
  <si>
    <t>Olav Skorpe Tennfjord</t>
  </si>
  <si>
    <t xml:space="preserve">Sveinung Henrik Eriksen </t>
  </si>
  <si>
    <t>Egil Vassmo Mæhlumsveen</t>
  </si>
  <si>
    <t>Ørjan Fløttum</t>
  </si>
  <si>
    <t>Mikkel Bakken</t>
  </si>
  <si>
    <t>Adrian Cornelius Eide Kaasbøll</t>
  </si>
  <si>
    <t>Magnus Græsli</t>
  </si>
  <si>
    <t>Ingelin Brørs Kløven</t>
  </si>
  <si>
    <t>Tora Arnesen Kittilsen</t>
  </si>
  <si>
    <t>Iris Waagan Øksnes</t>
  </si>
  <si>
    <t>August Maske</t>
  </si>
  <si>
    <t>Hallvard Flatberg</t>
  </si>
  <si>
    <t>Ola Nordvik</t>
  </si>
  <si>
    <t>Anette Nilsen</t>
  </si>
  <si>
    <t>Eline Austgulen</t>
  </si>
  <si>
    <t>Ane Malene Kolstad</t>
  </si>
  <si>
    <t>Hanne Skulbru</t>
  </si>
  <si>
    <t>Strindheim IL/ Team Synnfjell</t>
  </si>
  <si>
    <t>Berit Mogstad</t>
  </si>
  <si>
    <t>Wenche Aune Snildalsli</t>
  </si>
  <si>
    <t>Astrid Øyre Slind</t>
  </si>
  <si>
    <t>Kari Øyre Slind</t>
  </si>
  <si>
    <t>Julie Myhre</t>
  </si>
  <si>
    <t>Eiril Fuglem Renå</t>
  </si>
  <si>
    <t>Marte Skaanes</t>
  </si>
  <si>
    <t>Liv Paulsen</t>
  </si>
  <si>
    <t>Ingeborg Eide</t>
  </si>
  <si>
    <t>Julie Stendahl Spets</t>
  </si>
  <si>
    <t>Tine Marit Renå</t>
  </si>
  <si>
    <t>Ragnhild Wingan</t>
  </si>
  <si>
    <t>Synne Hyun Bin Brovold</t>
  </si>
  <si>
    <t>Alise Einmo</t>
  </si>
  <si>
    <t>Lone Johansen</t>
  </si>
  <si>
    <t>Torunn Taksgaard</t>
  </si>
  <si>
    <t>Maren Stenset Furutangvik</t>
  </si>
  <si>
    <t>Solveig Dyrdal</t>
  </si>
  <si>
    <t>Kristine Nes</t>
  </si>
  <si>
    <t>Hedda Aksnes</t>
  </si>
  <si>
    <t>Siri Børseth</t>
  </si>
  <si>
    <t>Ragnhild Mogstad</t>
  </si>
  <si>
    <t>Inga Landsem</t>
  </si>
  <si>
    <t>Siri Beate Solbergløkk</t>
  </si>
  <si>
    <t>Hanne Sæther Garberg</t>
  </si>
  <si>
    <t>Johannes Høsflot Klæbo</t>
  </si>
  <si>
    <t>Erik Husby</t>
  </si>
  <si>
    <t>Fredrik Riseth</t>
  </si>
  <si>
    <t>Lars Ove Aunli</t>
  </si>
  <si>
    <t>Vegard Vårheim</t>
  </si>
  <si>
    <t>Gjermund Løfald</t>
  </si>
  <si>
    <t>Erling Engesvold Flataker</t>
  </si>
  <si>
    <t>Hallvard Løfald</t>
  </si>
  <si>
    <t>Thomas Ekren</t>
  </si>
  <si>
    <t>Håkon Myrmo</t>
  </si>
  <si>
    <t>Kristoffer By Vollset</t>
  </si>
  <si>
    <t>Sindre Øwre Haugan</t>
  </si>
  <si>
    <t>Samuel Elias Utgaard Strand</t>
  </si>
  <si>
    <t xml:space="preserve"> Byaasen Skiklub</t>
  </si>
  <si>
    <t>Sondre Singstad</t>
  </si>
  <si>
    <t>Tobias Korsan</t>
  </si>
  <si>
    <t>Trym Lyng Fossen</t>
  </si>
  <si>
    <t>Petronella Haram</t>
  </si>
  <si>
    <t>Alexandra Gaddass Sand</t>
  </si>
  <si>
    <t>Marita Aske</t>
  </si>
  <si>
    <t>Øyvind Hyldmo</t>
  </si>
  <si>
    <t>Mathias Lillehagen</t>
  </si>
  <si>
    <t xml:space="preserve"> Aure IL</t>
  </si>
  <si>
    <t>Iver Heie Schive</t>
  </si>
  <si>
    <t>Amund Hokseng Øien</t>
  </si>
  <si>
    <t xml:space="preserve"> Oppdal IL</t>
  </si>
  <si>
    <t>Elise Nilsen</t>
  </si>
  <si>
    <t xml:space="preserve"> Byåsen IL</t>
  </si>
  <si>
    <t>Sivert Høiseth</t>
  </si>
  <si>
    <t xml:space="preserve"> Malvik IL</t>
  </si>
  <si>
    <t>Eirik Telebond</t>
  </si>
  <si>
    <t xml:space="preserve"> Klæbu IL</t>
  </si>
  <si>
    <t>Børge Leiren</t>
  </si>
  <si>
    <t>Espen Sjøvoll</t>
  </si>
  <si>
    <t xml:space="preserve"> IL Tempo</t>
  </si>
  <si>
    <t>Jørn Troøyen</t>
  </si>
  <si>
    <t>Marcus Barstad Smevik</t>
  </si>
  <si>
    <t>Fredrik Berggren Simonsen</t>
  </si>
  <si>
    <t>Karen Oda Barstad Melle</t>
  </si>
  <si>
    <t>Mads Andre Auran</t>
  </si>
  <si>
    <t>Malvilk IL</t>
  </si>
  <si>
    <t>Martin Løvaas Søvik</t>
  </si>
  <si>
    <t>Emil Størseth</t>
  </si>
  <si>
    <t>Johannes Gujord</t>
  </si>
  <si>
    <t>Erik Hauge Gunnes</t>
  </si>
  <si>
    <t>Jo Even Kolstad</t>
  </si>
  <si>
    <t>Synnøve Lysaker Heggem</t>
  </si>
  <si>
    <t>Rganhild Eide</t>
  </si>
  <si>
    <t>Petter Lien</t>
  </si>
  <si>
    <t>Olav Kvåle Gissinger</t>
  </si>
  <si>
    <t xml:space="preserve"> </t>
  </si>
  <si>
    <t>Marte Lien Johnsen</t>
  </si>
  <si>
    <t>Ulrik Olsen Brimi</t>
  </si>
  <si>
    <t>Isak Skogrand</t>
  </si>
  <si>
    <t>Magnus Steine Løseth</t>
  </si>
  <si>
    <t>Brage Gyllan Romulslie</t>
  </si>
  <si>
    <t>Heimdal ski</t>
  </si>
  <si>
    <t>Andreas Husby Nøkleby</t>
  </si>
  <si>
    <t>Herman Bruchmuller Sundet</t>
  </si>
  <si>
    <t>Sondre Vårheim</t>
  </si>
  <si>
    <t>Aksem Aalmen Viken</t>
  </si>
  <si>
    <t>Gunnar Melein Ree</t>
  </si>
  <si>
    <t>Idin Flatberg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</si>
</sst>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25"/>
      <name val="Arial"/>
      <family val="2"/>
    </font>
    <font>
      <b/>
      <sz val="8"/>
      <color indexed="10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21" fillId="0" borderId="0"/>
  </cellStyleXfs>
  <cellXfs count="18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NumberFormat="1" applyFont="1" applyFill="1"/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Protection="1"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9" fillId="0" borderId="0" xfId="0" applyNumberFormat="1" applyFont="1" applyFill="1" applyBorder="1"/>
    <xf numFmtId="0" fontId="10" fillId="0" borderId="0" xfId="0" applyFont="1" applyBorder="1"/>
    <xf numFmtId="0" fontId="9" fillId="0" borderId="0" xfId="0" applyNumberFormat="1" applyFont="1" applyFill="1"/>
    <xf numFmtId="0" fontId="11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vertical="top" wrapText="1"/>
    </xf>
    <xf numFmtId="0" fontId="11" fillId="0" borderId="0" xfId="0" applyFont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5" fillId="0" borderId="0" xfId="0" applyFont="1" applyBorder="1" applyAlignment="1">
      <alignment horizontal="center"/>
    </xf>
    <xf numFmtId="1" fontId="0" fillId="0" borderId="0" xfId="0" applyNumberFormat="1"/>
    <xf numFmtId="0" fontId="0" fillId="0" borderId="0" xfId="0" applyProtection="1">
      <protection locked="0"/>
    </xf>
    <xf numFmtId="0" fontId="0" fillId="0" borderId="0" xfId="0" applyBorder="1" applyAlignment="1"/>
    <xf numFmtId="0" fontId="6" fillId="0" borderId="0" xfId="0" applyFont="1" applyBorder="1" applyAlignment="1"/>
    <xf numFmtId="0" fontId="10" fillId="0" borderId="0" xfId="0" applyFont="1" applyBorder="1" applyAlignment="1"/>
    <xf numFmtId="0" fontId="0" fillId="0" borderId="0" xfId="0" applyFill="1" applyBorder="1" applyAlignment="1"/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NumberFormat="1" applyFont="1" applyFill="1" applyBorder="1"/>
    <xf numFmtId="0" fontId="23" fillId="0" borderId="0" xfId="0" applyFont="1" applyBorder="1"/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0" xfId="0" applyNumberFormat="1" applyFont="1" applyFill="1" applyBorder="1"/>
    <xf numFmtId="0" fontId="22" fillId="0" borderId="0" xfId="0" applyFont="1" applyBorder="1" applyProtection="1">
      <protection locked="0"/>
    </xf>
    <xf numFmtId="0" fontId="24" fillId="0" borderId="0" xfId="3" applyFont="1" applyBorder="1" applyProtection="1">
      <protection locked="0"/>
    </xf>
    <xf numFmtId="0" fontId="22" fillId="0" borderId="0" xfId="0" applyNumberFormat="1" applyFont="1" applyFill="1"/>
    <xf numFmtId="0" fontId="25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0" xfId="0" applyFont="1" applyProtection="1">
      <protection locked="0"/>
    </xf>
    <xf numFmtId="0" fontId="22" fillId="0" borderId="0" xfId="0" applyFont="1" applyBorder="1" applyAlignment="1"/>
    <xf numFmtId="0" fontId="24" fillId="0" borderId="0" xfId="3" applyFont="1" applyFill="1" applyBorder="1" applyProtection="1">
      <protection locked="0"/>
    </xf>
    <xf numFmtId="0" fontId="22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22" fillId="0" borderId="0" xfId="0" applyFont="1" applyBorder="1" applyAlignment="1">
      <alignment wrapText="1"/>
    </xf>
    <xf numFmtId="0" fontId="26" fillId="0" borderId="0" xfId="0" applyFont="1"/>
    <xf numFmtId="0" fontId="17" fillId="0" borderId="0" xfId="0" applyFont="1" applyProtection="1">
      <protection locked="0"/>
    </xf>
    <xf numFmtId="0" fontId="9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27" fillId="0" borderId="0" xfId="3" applyFont="1" applyProtection="1">
      <protection locked="0"/>
    </xf>
    <xf numFmtId="0" fontId="0" fillId="0" borderId="0" xfId="0" applyFont="1" applyFill="1" applyBorder="1" applyAlignment="1">
      <alignment horizontal="center" vertical="center"/>
    </xf>
    <xf numFmtId="0" fontId="28" fillId="0" borderId="0" xfId="3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9" fillId="0" borderId="0" xfId="0" applyNumberFormat="1" applyFont="1" applyFill="1" applyAlignment="1"/>
    <xf numFmtId="0" fontId="9" fillId="0" borderId="0" xfId="0" applyNumberFormat="1" applyFont="1" applyFill="1" applyBorder="1" applyAlignment="1"/>
    <xf numFmtId="0" fontId="2" fillId="0" borderId="0" xfId="0" applyFont="1" applyBorder="1" applyAlignment="1"/>
    <xf numFmtId="0" fontId="9" fillId="0" borderId="0" xfId="0" applyFont="1" applyBorder="1" applyAlignment="1"/>
    <xf numFmtId="0" fontId="9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29" fillId="0" borderId="0" xfId="0" applyFont="1"/>
    <xf numFmtId="0" fontId="22" fillId="0" borderId="0" xfId="0" applyNumberFormat="1" applyFont="1" applyFill="1" applyBorder="1" applyAlignment="1"/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/>
    </xf>
    <xf numFmtId="0" fontId="18" fillId="0" borderId="1" xfId="0" applyFont="1" applyBorder="1" applyProtection="1">
      <protection locked="0"/>
    </xf>
    <xf numFmtId="0" fontId="22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/>
    </xf>
    <xf numFmtId="0" fontId="22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/>
    </xf>
    <xf numFmtId="0" fontId="17" fillId="0" borderId="1" xfId="0" applyFont="1" applyBorder="1" applyProtection="1">
      <protection locked="0"/>
    </xf>
    <xf numFmtId="0" fontId="31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3" fillId="0" borderId="1" xfId="3" applyFont="1" applyBorder="1" applyProtection="1">
      <protection locked="0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27" fillId="0" borderId="1" xfId="3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2" borderId="1" xfId="0" applyFont="1" applyFill="1" applyBorder="1" applyProtection="1">
      <protection locked="0"/>
    </xf>
    <xf numFmtId="0" fontId="33" fillId="2" borderId="1" xfId="3" applyFont="1" applyFill="1" applyBorder="1" applyProtection="1">
      <protection locked="0"/>
    </xf>
    <xf numFmtId="0" fontId="24" fillId="0" borderId="1" xfId="3" applyFont="1" applyBorder="1" applyProtection="1">
      <protection locked="0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/>
    <xf numFmtId="0" fontId="18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/>
    </xf>
    <xf numFmtId="0" fontId="35" fillId="0" borderId="1" xfId="0" applyFont="1" applyFill="1" applyBorder="1" applyAlignment="1">
      <alignment horizontal="left" vertical="top"/>
    </xf>
    <xf numFmtId="0" fontId="18" fillId="0" borderId="1" xfId="0" applyFont="1" applyBorder="1"/>
    <xf numFmtId="0" fontId="30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left" vertical="center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36" fillId="0" borderId="0" xfId="0" applyFont="1"/>
    <xf numFmtId="0" fontId="18" fillId="0" borderId="1" xfId="0" applyFont="1" applyFill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36" fillId="0" borderId="0" xfId="0" applyFont="1" applyBorder="1"/>
    <xf numFmtId="0" fontId="19" fillId="0" borderId="1" xfId="0" applyFont="1" applyBorder="1" applyAlignment="1">
      <alignment vertical="center" wrapText="1"/>
    </xf>
    <xf numFmtId="0" fontId="22" fillId="0" borderId="1" xfId="0" applyFont="1" applyBorder="1"/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center" wrapText="1"/>
    </xf>
    <xf numFmtId="0" fontId="22" fillId="0" borderId="1" xfId="0" applyFont="1" applyBorder="1" applyProtection="1">
      <protection locked="0"/>
    </xf>
    <xf numFmtId="0" fontId="22" fillId="0" borderId="1" xfId="0" applyFont="1" applyBorder="1" applyAlignment="1">
      <alignment wrapText="1"/>
    </xf>
    <xf numFmtId="0" fontId="24" fillId="0" borderId="1" xfId="3" applyFont="1" applyFill="1" applyBorder="1" applyProtection="1">
      <protection locked="0"/>
    </xf>
    <xf numFmtId="0" fontId="34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/>
    </xf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0" fontId="30" fillId="3" borderId="1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center"/>
    </xf>
    <xf numFmtId="0" fontId="22" fillId="0" borderId="1" xfId="0" applyNumberFormat="1" applyFont="1" applyFill="1" applyBorder="1"/>
    <xf numFmtId="0" fontId="22" fillId="0" borderId="1" xfId="0" applyNumberFormat="1" applyFont="1" applyFill="1" applyBorder="1" applyAlignment="1">
      <alignment wrapText="1"/>
    </xf>
    <xf numFmtId="0" fontId="18" fillId="3" borderId="1" xfId="0" applyFont="1" applyFill="1" applyBorder="1" applyProtection="1">
      <protection locked="0"/>
    </xf>
    <xf numFmtId="0" fontId="18" fillId="3" borderId="1" xfId="0" applyFont="1" applyFill="1" applyBorder="1"/>
    <xf numFmtId="0" fontId="18" fillId="3" borderId="1" xfId="0" applyFont="1" applyFill="1" applyBorder="1" applyAlignment="1">
      <alignment horizontal="center" vertical="top" wrapText="1"/>
    </xf>
    <xf numFmtId="0" fontId="22" fillId="3" borderId="0" xfId="0" applyNumberFormat="1" applyFont="1" applyFill="1" applyBorder="1"/>
    <xf numFmtId="0" fontId="22" fillId="3" borderId="0" xfId="0" applyFont="1" applyFill="1" applyBorder="1"/>
    <xf numFmtId="0" fontId="22" fillId="3" borderId="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top"/>
    </xf>
    <xf numFmtId="0" fontId="18" fillId="3" borderId="1" xfId="0" applyFont="1" applyFill="1" applyBorder="1" applyAlignment="1" applyProtection="1">
      <alignment horizontal="left"/>
      <protection locked="0"/>
    </xf>
    <xf numFmtId="0" fontId="10" fillId="0" borderId="1" xfId="0" applyFont="1" applyBorder="1"/>
    <xf numFmtId="0" fontId="3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576"/>
  <sheetViews>
    <sheetView tabSelected="1" zoomScaleNormal="100" workbookViewId="0">
      <selection activeCell="B4" sqref="B4"/>
    </sheetView>
  </sheetViews>
  <sheetFormatPr baseColWidth="10" defaultRowHeight="12.75" x14ac:dyDescent="0.2"/>
  <cols>
    <col min="1" max="1" width="4.28515625" style="1" customWidth="1"/>
    <col min="2" max="2" width="35.85546875" style="1" customWidth="1"/>
    <col min="3" max="3" width="21.5703125" style="1" customWidth="1"/>
    <col min="4" max="6" width="6" style="2" customWidth="1"/>
    <col min="7" max="7" width="6.140625" style="2" customWidth="1"/>
    <col min="8" max="17" width="6" style="2" customWidth="1"/>
    <col min="18" max="29" width="9.140625" style="3" hidden="1" customWidth="1"/>
    <col min="30" max="31" width="0.140625" style="3" hidden="1" customWidth="1"/>
    <col min="32" max="32" width="7.28515625" style="3" hidden="1" customWidth="1"/>
    <col min="33" max="34" width="0" style="1" hidden="1" customWidth="1"/>
    <col min="35" max="256" width="9.140625" style="1" customWidth="1"/>
    <col min="257" max="16384" width="11.42578125" style="1"/>
  </cols>
  <sheetData>
    <row r="1" spans="1:254" ht="23.25" x14ac:dyDescent="0.35">
      <c r="A1" s="151" t="s">
        <v>0</v>
      </c>
      <c r="B1" s="84"/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7" customFormat="1" x14ac:dyDescent="0.2">
      <c r="A2" s="5"/>
      <c r="B2" s="5"/>
      <c r="C2" s="1"/>
      <c r="D2" s="2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/>
      <c r="Y2" s="4" t="s">
        <v>2</v>
      </c>
      <c r="Z2" s="4"/>
      <c r="AA2" s="4"/>
      <c r="AB2" s="4"/>
      <c r="AC2" s="4" t="s">
        <v>3</v>
      </c>
      <c r="AD2" s="4"/>
      <c r="AE2" s="4"/>
      <c r="AF2" s="4"/>
    </row>
    <row r="3" spans="1:254" s="7" customFormat="1" ht="15.75" x14ac:dyDescent="0.25">
      <c r="A3" s="8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7</v>
      </c>
      <c r="Y3" s="4">
        <v>1</v>
      </c>
      <c r="Z3" s="4">
        <v>2</v>
      </c>
      <c r="AA3" s="4">
        <v>3</v>
      </c>
      <c r="AB3" s="4">
        <v>4</v>
      </c>
      <c r="AC3" s="4"/>
      <c r="AD3" s="4"/>
      <c r="AE3" s="4"/>
      <c r="AF3" s="4"/>
    </row>
    <row r="4" spans="1:254" s="20" customFormat="1" ht="15.75" x14ac:dyDescent="0.25">
      <c r="A4" s="86">
        <f t="shared" ref="A4:A34" si="0">AF4</f>
        <v>1</v>
      </c>
      <c r="B4" s="87" t="s">
        <v>121</v>
      </c>
      <c r="C4" s="104" t="s">
        <v>55</v>
      </c>
      <c r="D4" s="94">
        <f t="shared" ref="D4:D34" si="1">IF(B4&lt;&gt;"",AC4,"")</f>
        <v>400</v>
      </c>
      <c r="E4" s="95" t="str">
        <f t="shared" ref="E4:E33" si="2">IF(AD4&lt;4," ","F")</f>
        <v>F</v>
      </c>
      <c r="F4" s="94">
        <v>1</v>
      </c>
      <c r="G4" s="92">
        <f>IF(F4&gt;0,INDEX(Poeng!$A$1:$B$100,F4,2),"")</f>
        <v>100</v>
      </c>
      <c r="H4" s="90">
        <v>2</v>
      </c>
      <c r="I4" s="92">
        <f>IF(H4&gt;0,INDEX(Poeng!$A$1:$B$100,H4,2),"")</f>
        <v>80</v>
      </c>
      <c r="J4" s="93">
        <v>1</v>
      </c>
      <c r="K4" s="92">
        <f>IF(J4&gt;0,INDEX(Poeng!$A$1:$B$100,J4,2),"")</f>
        <v>100</v>
      </c>
      <c r="L4" s="94">
        <v>1</v>
      </c>
      <c r="M4" s="95">
        <f>IF(L4&gt;0,INDEX(Poeng!$A$1:$B$100,L4,2),"")</f>
        <v>100</v>
      </c>
      <c r="N4" s="94">
        <v>1</v>
      </c>
      <c r="O4" s="95">
        <f>IF(N4&gt;0,INDEX(Poeng!$A$1:$B$100,N4,2),"")</f>
        <v>100</v>
      </c>
      <c r="P4" s="94">
        <v>3</v>
      </c>
      <c r="Q4" s="95">
        <f>IF(P4&gt;0,INDEX(Poeng!$A$1:$B$100,P4,2),"")</f>
        <v>60</v>
      </c>
      <c r="R4" s="21">
        <f t="shared" ref="R4:R34" si="3">IF(F4&gt;0,G4,0)</f>
        <v>100</v>
      </c>
      <c r="S4" s="21">
        <f t="shared" ref="S4:S34" si="4">IF(H4&gt;0,I4,0)</f>
        <v>80</v>
      </c>
      <c r="T4" s="21">
        <f t="shared" ref="T4:T34" si="5">IF(J4&gt;0,K4,0)</f>
        <v>100</v>
      </c>
      <c r="U4" s="21">
        <f t="shared" ref="U4:U34" si="6">IF(L4&gt;0,M4,0)</f>
        <v>100</v>
      </c>
      <c r="V4" s="21">
        <f t="shared" ref="V4:V34" si="7">IF(N4&gt;0,O4,0)</f>
        <v>100</v>
      </c>
      <c r="W4" s="21">
        <f t="shared" ref="W4:W34" si="8">IF(P4&gt;0,Q4,0)</f>
        <v>60</v>
      </c>
      <c r="X4" s="19" t="e">
        <f>IF(#REF!&gt;0,#REF!,0)</f>
        <v>#REF!</v>
      </c>
      <c r="Y4" s="21">
        <f t="shared" ref="Y4:Y33" si="9">LARGE(R4:W4,1)</f>
        <v>100</v>
      </c>
      <c r="Z4" s="21">
        <f t="shared" ref="Z4:Z33" si="10">LARGE(R4:W4,2)</f>
        <v>100</v>
      </c>
      <c r="AA4" s="21">
        <f t="shared" ref="AA4:AA33" si="11">LARGE(R4:W4,3)</f>
        <v>100</v>
      </c>
      <c r="AB4" s="21">
        <f t="shared" ref="AB4:AB33" si="12">LARGE(R4:W4,4)</f>
        <v>100</v>
      </c>
      <c r="AC4" s="21">
        <f t="shared" ref="AC4:AC33" si="13">SUM(Y4:AB4)</f>
        <v>400</v>
      </c>
      <c r="AD4" s="3">
        <f t="shared" ref="AD4:AD34" si="14">COUNT(F4:Q4)/2</f>
        <v>6</v>
      </c>
      <c r="AE4" s="12">
        <f t="shared" ref="AE4:AE33" si="15">AC4*10^8+Y4*10^6/2+Z4*10^4/2+AA4*10^2/2+AB4/2</f>
        <v>40050505050</v>
      </c>
      <c r="AF4" s="13">
        <f t="shared" ref="AF4:AF35" si="16">IF(B4&lt;&gt;"",RANK(AE4,AE$4:AE$72,0),"")</f>
        <v>1</v>
      </c>
    </row>
    <row r="5" spans="1:254" s="20" customFormat="1" ht="15.75" x14ac:dyDescent="0.25">
      <c r="A5" s="92">
        <f t="shared" si="0"/>
        <v>2</v>
      </c>
      <c r="B5" s="96" t="s">
        <v>122</v>
      </c>
      <c r="C5" s="97" t="s">
        <v>58</v>
      </c>
      <c r="D5" s="94">
        <f t="shared" si="1"/>
        <v>340</v>
      </c>
      <c r="E5" s="95" t="str">
        <f t="shared" si="2"/>
        <v>F</v>
      </c>
      <c r="F5" s="94">
        <v>2</v>
      </c>
      <c r="G5" s="92">
        <f>IF(F5&gt;0,INDEX(Poeng!$A$1:$B$100,F5,2),"")</f>
        <v>80</v>
      </c>
      <c r="H5" s="90">
        <v>1</v>
      </c>
      <c r="I5" s="92">
        <f>IF(H5&gt;0,INDEX(Poeng!$A$1:$B$100,H5,2),"")</f>
        <v>100</v>
      </c>
      <c r="J5" s="93">
        <v>3</v>
      </c>
      <c r="K5" s="92">
        <f>IF(J5&gt;0,INDEX(Poeng!$A$1:$B$100,J5,2),"")</f>
        <v>60</v>
      </c>
      <c r="L5" s="94">
        <v>2</v>
      </c>
      <c r="M5" s="95">
        <f>IF(L5&gt;0,INDEX(Poeng!$A$1:$B$100,L5,2),"")</f>
        <v>80</v>
      </c>
      <c r="N5" s="94">
        <v>2</v>
      </c>
      <c r="O5" s="95">
        <f>IF(N5&gt;0,INDEX(Poeng!$A$1:$B$100,N5,2),"")</f>
        <v>80</v>
      </c>
      <c r="P5" s="94">
        <v>7</v>
      </c>
      <c r="Q5" s="95">
        <f>IF(P5&gt;0,INDEX(Poeng!$A$1:$B$100,P5,2),"")</f>
        <v>36</v>
      </c>
      <c r="R5" s="19">
        <f t="shared" si="3"/>
        <v>80</v>
      </c>
      <c r="S5" s="19">
        <f t="shared" si="4"/>
        <v>100</v>
      </c>
      <c r="T5" s="19">
        <f t="shared" si="5"/>
        <v>60</v>
      </c>
      <c r="U5" s="19">
        <f t="shared" si="6"/>
        <v>80</v>
      </c>
      <c r="V5" s="19">
        <f t="shared" si="7"/>
        <v>80</v>
      </c>
      <c r="W5" s="19">
        <f t="shared" si="8"/>
        <v>36</v>
      </c>
      <c r="X5" s="11" t="e">
        <f>IF(#REF!&gt;0,#REF!,0)</f>
        <v>#REF!</v>
      </c>
      <c r="Y5" s="19">
        <f t="shared" si="9"/>
        <v>100</v>
      </c>
      <c r="Z5" s="19">
        <f t="shared" si="10"/>
        <v>80</v>
      </c>
      <c r="AA5" s="19">
        <f t="shared" si="11"/>
        <v>80</v>
      </c>
      <c r="AB5" s="19">
        <f t="shared" si="12"/>
        <v>80</v>
      </c>
      <c r="AC5" s="19">
        <f t="shared" si="13"/>
        <v>340</v>
      </c>
      <c r="AD5" s="3">
        <f t="shared" si="14"/>
        <v>6</v>
      </c>
      <c r="AE5" s="12">
        <f t="shared" si="15"/>
        <v>34050404040</v>
      </c>
      <c r="AF5" s="13">
        <f t="shared" si="16"/>
        <v>2</v>
      </c>
    </row>
    <row r="6" spans="1:254" s="20" customFormat="1" ht="15.75" x14ac:dyDescent="0.25">
      <c r="A6" s="92">
        <f t="shared" si="0"/>
        <v>3</v>
      </c>
      <c r="B6" s="96" t="s">
        <v>123</v>
      </c>
      <c r="C6" s="97" t="s">
        <v>54</v>
      </c>
      <c r="D6" s="94">
        <f t="shared" si="1"/>
        <v>270</v>
      </c>
      <c r="E6" s="95" t="str">
        <f t="shared" si="2"/>
        <v>F</v>
      </c>
      <c r="F6" s="94">
        <v>3</v>
      </c>
      <c r="G6" s="92">
        <f>IF(F6&gt;0,INDEX(Poeng!$A$1:$B$100,F6,2),"")</f>
        <v>60</v>
      </c>
      <c r="H6" s="90"/>
      <c r="I6" s="92" t="str">
        <f>IF(H6&gt;0,INDEX(Poeng!$A$1:$B$100,H6,2),"")</f>
        <v/>
      </c>
      <c r="J6" s="93"/>
      <c r="K6" s="92" t="str">
        <f>IF(J6&gt;0,INDEX(Poeng!$A$1:$B$100,J6,2),"")</f>
        <v/>
      </c>
      <c r="L6" s="94">
        <v>4</v>
      </c>
      <c r="M6" s="95">
        <f>IF(L6&gt;0,INDEX(Poeng!$A$1:$B$100,L6,2),"")</f>
        <v>50</v>
      </c>
      <c r="N6" s="94">
        <v>3</v>
      </c>
      <c r="O6" s="95">
        <f>IF(N6&gt;0,INDEX(Poeng!$A$1:$B$100,N6,2),"")</f>
        <v>60</v>
      </c>
      <c r="P6" s="94">
        <v>1</v>
      </c>
      <c r="Q6" s="95">
        <f>IF(P6&gt;0,INDEX(Poeng!$A$1:$B$100,P6,2),"")</f>
        <v>100</v>
      </c>
      <c r="R6" s="19">
        <f t="shared" si="3"/>
        <v>60</v>
      </c>
      <c r="S6" s="19">
        <f t="shared" si="4"/>
        <v>0</v>
      </c>
      <c r="T6" s="19">
        <f t="shared" si="5"/>
        <v>0</v>
      </c>
      <c r="U6" s="19">
        <f t="shared" si="6"/>
        <v>50</v>
      </c>
      <c r="V6" s="19">
        <f t="shared" si="7"/>
        <v>60</v>
      </c>
      <c r="W6" s="19">
        <f t="shared" si="8"/>
        <v>100</v>
      </c>
      <c r="X6" s="19" t="e">
        <f>IF(#REF!&gt;0,#REF!,0)</f>
        <v>#REF!</v>
      </c>
      <c r="Y6" s="19">
        <f t="shared" si="9"/>
        <v>100</v>
      </c>
      <c r="Z6" s="19">
        <f t="shared" si="10"/>
        <v>60</v>
      </c>
      <c r="AA6" s="19">
        <f t="shared" si="11"/>
        <v>60</v>
      </c>
      <c r="AB6" s="19">
        <f t="shared" si="12"/>
        <v>50</v>
      </c>
      <c r="AC6" s="19">
        <f t="shared" si="13"/>
        <v>270</v>
      </c>
      <c r="AD6" s="3">
        <f t="shared" si="14"/>
        <v>4</v>
      </c>
      <c r="AE6" s="12">
        <f t="shared" si="15"/>
        <v>27050303025</v>
      </c>
      <c r="AF6" s="13">
        <f t="shared" si="16"/>
        <v>3</v>
      </c>
    </row>
    <row r="7" spans="1:254" s="20" customFormat="1" ht="15.75" x14ac:dyDescent="0.25">
      <c r="A7" s="92">
        <f t="shared" si="0"/>
        <v>4</v>
      </c>
      <c r="B7" s="98" t="s">
        <v>286</v>
      </c>
      <c r="C7" s="98" t="s">
        <v>48</v>
      </c>
      <c r="D7" s="94">
        <f t="shared" si="1"/>
        <v>226</v>
      </c>
      <c r="E7" s="95" t="str">
        <f t="shared" si="2"/>
        <v>F</v>
      </c>
      <c r="F7" s="94"/>
      <c r="G7" s="92" t="str">
        <f>IF(F7&gt;0,INDEX(Poeng!$A$1:$B$100,F7,2),"")</f>
        <v/>
      </c>
      <c r="H7" s="93">
        <v>3</v>
      </c>
      <c r="I7" s="92">
        <f>IF(H7&gt;0,INDEX(Poeng!$A$1:$B$100,H7,2),"")</f>
        <v>60</v>
      </c>
      <c r="J7" s="93">
        <v>2</v>
      </c>
      <c r="K7" s="92">
        <f>IF(J7&gt;0,INDEX(Poeng!$A$1:$B$100,J7,2),"")</f>
        <v>80</v>
      </c>
      <c r="L7" s="94"/>
      <c r="M7" s="95" t="str">
        <f>IF(L7&gt;0,INDEX(Poeng!$A$1:$B$100,L7,2),"")</f>
        <v/>
      </c>
      <c r="N7" s="94">
        <v>7</v>
      </c>
      <c r="O7" s="95">
        <f>IF(N7&gt;0,INDEX(Poeng!$A$1:$B$100,N7,2),"")</f>
        <v>36</v>
      </c>
      <c r="P7" s="94">
        <v>4</v>
      </c>
      <c r="Q7" s="95">
        <f>IF(P7&gt;0,INDEX(Poeng!$A$1:$B$100,P7,2),"")</f>
        <v>50</v>
      </c>
      <c r="R7" s="19">
        <f t="shared" si="3"/>
        <v>0</v>
      </c>
      <c r="S7" s="19">
        <f t="shared" si="4"/>
        <v>60</v>
      </c>
      <c r="T7" s="19">
        <f t="shared" si="5"/>
        <v>80</v>
      </c>
      <c r="U7" s="19">
        <f t="shared" si="6"/>
        <v>0</v>
      </c>
      <c r="V7" s="19">
        <f t="shared" si="7"/>
        <v>36</v>
      </c>
      <c r="W7" s="19">
        <f t="shared" si="8"/>
        <v>50</v>
      </c>
      <c r="X7" s="11" t="e">
        <f>IF(#REF!&gt;0,#REF!,0)</f>
        <v>#REF!</v>
      </c>
      <c r="Y7" s="19">
        <f t="shared" si="9"/>
        <v>80</v>
      </c>
      <c r="Z7" s="19">
        <f t="shared" si="10"/>
        <v>60</v>
      </c>
      <c r="AA7" s="19">
        <f t="shared" si="11"/>
        <v>50</v>
      </c>
      <c r="AB7" s="19">
        <f t="shared" si="12"/>
        <v>36</v>
      </c>
      <c r="AC7" s="19">
        <f t="shared" si="13"/>
        <v>226</v>
      </c>
      <c r="AD7" s="3">
        <f t="shared" si="14"/>
        <v>4</v>
      </c>
      <c r="AE7" s="12">
        <f t="shared" si="15"/>
        <v>22640302518</v>
      </c>
      <c r="AF7" s="13">
        <f t="shared" si="16"/>
        <v>4</v>
      </c>
    </row>
    <row r="8" spans="1:254" s="20" customFormat="1" ht="15.75" x14ac:dyDescent="0.25">
      <c r="A8" s="92">
        <f t="shared" si="0"/>
        <v>5</v>
      </c>
      <c r="B8" s="96" t="s">
        <v>124</v>
      </c>
      <c r="C8" s="105" t="s">
        <v>55</v>
      </c>
      <c r="D8" s="94">
        <f t="shared" si="1"/>
        <v>185</v>
      </c>
      <c r="E8" s="95" t="str">
        <f t="shared" si="2"/>
        <v>F</v>
      </c>
      <c r="F8" s="94">
        <v>4</v>
      </c>
      <c r="G8" s="92">
        <f>IF(F8&gt;0,INDEX(Poeng!$A$1:$B$100,F8,2),"")</f>
        <v>50</v>
      </c>
      <c r="H8" s="90"/>
      <c r="I8" s="92" t="str">
        <f>IF(H8&gt;0,INDEX(Poeng!$A$1:$B$100,H8,2),"")</f>
        <v/>
      </c>
      <c r="J8" s="93">
        <v>4</v>
      </c>
      <c r="K8" s="92">
        <f>IF(J8&gt;0,INDEX(Poeng!$A$1:$B$100,J8,2),"")</f>
        <v>50</v>
      </c>
      <c r="L8" s="94">
        <v>13</v>
      </c>
      <c r="M8" s="95">
        <f>IF(L8&gt;0,INDEX(Poeng!$A$1:$B$100,L8,2),"")</f>
        <v>20</v>
      </c>
      <c r="N8" s="94">
        <v>6</v>
      </c>
      <c r="O8" s="95">
        <f>IF(N8&gt;0,INDEX(Poeng!$A$1:$B$100,N8,2),"")</f>
        <v>40</v>
      </c>
      <c r="P8" s="94">
        <v>5</v>
      </c>
      <c r="Q8" s="95">
        <f>IF(P8&gt;0,INDEX(Poeng!$A$1:$B$100,P8,2),"")</f>
        <v>45</v>
      </c>
      <c r="R8" s="21">
        <f t="shared" si="3"/>
        <v>50</v>
      </c>
      <c r="S8" s="21">
        <f t="shared" si="4"/>
        <v>0</v>
      </c>
      <c r="T8" s="21">
        <f t="shared" si="5"/>
        <v>50</v>
      </c>
      <c r="U8" s="21">
        <f t="shared" si="6"/>
        <v>20</v>
      </c>
      <c r="V8" s="21">
        <f t="shared" si="7"/>
        <v>40</v>
      </c>
      <c r="W8" s="21">
        <f t="shared" si="8"/>
        <v>45</v>
      </c>
      <c r="X8" s="19" t="e">
        <f>IF(#REF!&gt;0,#REF!,0)</f>
        <v>#REF!</v>
      </c>
      <c r="Y8" s="21">
        <f t="shared" si="9"/>
        <v>50</v>
      </c>
      <c r="Z8" s="21">
        <f t="shared" si="10"/>
        <v>50</v>
      </c>
      <c r="AA8" s="21">
        <f t="shared" si="11"/>
        <v>45</v>
      </c>
      <c r="AB8" s="21">
        <f t="shared" si="12"/>
        <v>40</v>
      </c>
      <c r="AC8" s="21">
        <f t="shared" si="13"/>
        <v>185</v>
      </c>
      <c r="AD8" s="3">
        <f t="shared" si="14"/>
        <v>5</v>
      </c>
      <c r="AE8" s="12">
        <f t="shared" si="15"/>
        <v>18525252270</v>
      </c>
      <c r="AF8" s="13">
        <f t="shared" si="16"/>
        <v>5</v>
      </c>
    </row>
    <row r="9" spans="1:254" s="20" customFormat="1" ht="15.75" x14ac:dyDescent="0.25">
      <c r="A9" s="92">
        <f t="shared" si="0"/>
        <v>6</v>
      </c>
      <c r="B9" s="96" t="s">
        <v>125</v>
      </c>
      <c r="C9" s="105" t="s">
        <v>55</v>
      </c>
      <c r="D9" s="94">
        <f t="shared" si="1"/>
        <v>175</v>
      </c>
      <c r="E9" s="95" t="str">
        <f t="shared" si="2"/>
        <v>F</v>
      </c>
      <c r="F9" s="94">
        <v>5</v>
      </c>
      <c r="G9" s="92">
        <f>IF(F9&gt;0,INDEX(Poeng!$A$1:$B$100,F9,2),"")</f>
        <v>45</v>
      </c>
      <c r="H9" s="90">
        <v>5</v>
      </c>
      <c r="I9" s="92">
        <f>IF(H9&gt;0,INDEX(Poeng!$A$1:$B$100,H9,2),"")</f>
        <v>45</v>
      </c>
      <c r="J9" s="93">
        <v>7</v>
      </c>
      <c r="K9" s="92">
        <f>IF(J9&gt;0,INDEX(Poeng!$A$1:$B$100,J9,2),"")</f>
        <v>36</v>
      </c>
      <c r="L9" s="94">
        <v>8</v>
      </c>
      <c r="M9" s="95">
        <f>IF(L9&gt;0,INDEX(Poeng!$A$1:$B$100,L9,2),"")</f>
        <v>32</v>
      </c>
      <c r="N9" s="94">
        <v>5</v>
      </c>
      <c r="O9" s="95">
        <f>IF(N9&gt;0,INDEX(Poeng!$A$1:$B$100,N9,2),"")</f>
        <v>45</v>
      </c>
      <c r="P9" s="94">
        <v>6</v>
      </c>
      <c r="Q9" s="95">
        <f>IF(P9&gt;0,INDEX(Poeng!$A$1:$B$100,P9,2),"")</f>
        <v>40</v>
      </c>
      <c r="R9" s="19">
        <f t="shared" si="3"/>
        <v>45</v>
      </c>
      <c r="S9" s="19">
        <f t="shared" si="4"/>
        <v>45</v>
      </c>
      <c r="T9" s="19">
        <f t="shared" si="5"/>
        <v>36</v>
      </c>
      <c r="U9" s="19">
        <f t="shared" si="6"/>
        <v>32</v>
      </c>
      <c r="V9" s="19">
        <f t="shared" si="7"/>
        <v>45</v>
      </c>
      <c r="W9" s="19">
        <f t="shared" si="8"/>
        <v>40</v>
      </c>
      <c r="X9" s="19" t="e">
        <f>IF(#REF!&gt;0,#REF!,0)</f>
        <v>#REF!</v>
      </c>
      <c r="Y9" s="19">
        <f t="shared" si="9"/>
        <v>45</v>
      </c>
      <c r="Z9" s="19">
        <f t="shared" si="10"/>
        <v>45</v>
      </c>
      <c r="AA9" s="19">
        <f t="shared" si="11"/>
        <v>45</v>
      </c>
      <c r="AB9" s="19">
        <f t="shared" si="12"/>
        <v>40</v>
      </c>
      <c r="AC9" s="19">
        <f t="shared" si="13"/>
        <v>175</v>
      </c>
      <c r="AD9" s="3">
        <f t="shared" si="14"/>
        <v>6</v>
      </c>
      <c r="AE9" s="12">
        <f t="shared" si="15"/>
        <v>17522727270</v>
      </c>
      <c r="AF9" s="13">
        <f t="shared" si="16"/>
        <v>6</v>
      </c>
    </row>
    <row r="10" spans="1:254" s="20" customFormat="1" ht="15.75" x14ac:dyDescent="0.25">
      <c r="A10" s="92">
        <f t="shared" si="0"/>
        <v>7</v>
      </c>
      <c r="B10" s="98" t="s">
        <v>287</v>
      </c>
      <c r="C10" s="98" t="s">
        <v>48</v>
      </c>
      <c r="D10" s="108">
        <f t="shared" si="1"/>
        <v>167</v>
      </c>
      <c r="E10" s="109" t="str">
        <f t="shared" si="2"/>
        <v>F</v>
      </c>
      <c r="F10" s="108"/>
      <c r="G10" s="92" t="str">
        <f>IF(F10&gt;0,INDEX(Poeng!$A$1:$B$100,F10,2),"")</f>
        <v/>
      </c>
      <c r="H10" s="90">
        <v>4</v>
      </c>
      <c r="I10" s="92">
        <f>IF(H10&gt;0,INDEX(Poeng!$A$1:$B$100,H10,2),"")</f>
        <v>50</v>
      </c>
      <c r="J10" s="93">
        <v>5</v>
      </c>
      <c r="K10" s="92">
        <f>IF(J10&gt;0,INDEX(Poeng!$A$1:$B$100,J10,2),"")</f>
        <v>45</v>
      </c>
      <c r="L10" s="108">
        <v>6</v>
      </c>
      <c r="M10" s="109">
        <f>IF(L10&gt;0,INDEX(Poeng!$A$1:$B$100,L10,2),"")</f>
        <v>40</v>
      </c>
      <c r="N10" s="108">
        <v>8</v>
      </c>
      <c r="O10" s="109">
        <f>IF(N10&gt;0,INDEX(Poeng!$A$1:$B$100,N10,2),"")</f>
        <v>32</v>
      </c>
      <c r="P10" s="108">
        <v>8</v>
      </c>
      <c r="Q10" s="109">
        <f>IF(P10&gt;0,INDEX(Poeng!$A$1:$B$100,P10,2),"")</f>
        <v>32</v>
      </c>
      <c r="R10" s="19">
        <f t="shared" si="3"/>
        <v>0</v>
      </c>
      <c r="S10" s="19">
        <f t="shared" si="4"/>
        <v>50</v>
      </c>
      <c r="T10" s="19">
        <f t="shared" si="5"/>
        <v>45</v>
      </c>
      <c r="U10" s="19">
        <f t="shared" si="6"/>
        <v>40</v>
      </c>
      <c r="V10" s="19">
        <f t="shared" si="7"/>
        <v>32</v>
      </c>
      <c r="W10" s="19">
        <f t="shared" si="8"/>
        <v>32</v>
      </c>
      <c r="X10" s="11" t="e">
        <f>IF(#REF!&gt;0,#REF!,0)</f>
        <v>#REF!</v>
      </c>
      <c r="Y10" s="19">
        <f t="shared" si="9"/>
        <v>50</v>
      </c>
      <c r="Z10" s="19">
        <f t="shared" si="10"/>
        <v>45</v>
      </c>
      <c r="AA10" s="19">
        <f t="shared" si="11"/>
        <v>40</v>
      </c>
      <c r="AB10" s="19">
        <f t="shared" si="12"/>
        <v>32</v>
      </c>
      <c r="AC10" s="19">
        <f t="shared" si="13"/>
        <v>167</v>
      </c>
      <c r="AD10" s="3">
        <f t="shared" si="14"/>
        <v>5</v>
      </c>
      <c r="AE10" s="12">
        <f t="shared" si="15"/>
        <v>16725227016</v>
      </c>
      <c r="AF10" s="13">
        <f t="shared" si="16"/>
        <v>7</v>
      </c>
    </row>
    <row r="11" spans="1:254" s="68" customFormat="1" ht="15.75" x14ac:dyDescent="0.25">
      <c r="A11" s="92">
        <f t="shared" si="0"/>
        <v>8</v>
      </c>
      <c r="B11" s="96" t="s">
        <v>126</v>
      </c>
      <c r="C11" s="105" t="s">
        <v>52</v>
      </c>
      <c r="D11" s="94">
        <f t="shared" si="1"/>
        <v>166</v>
      </c>
      <c r="E11" s="95" t="str">
        <f t="shared" si="2"/>
        <v>F</v>
      </c>
      <c r="F11" s="94">
        <v>5</v>
      </c>
      <c r="G11" s="92">
        <f>IF(F11&gt;0,INDEX(Poeng!$A$1:$B$100,F11,2),"")</f>
        <v>45</v>
      </c>
      <c r="H11" s="90">
        <v>16</v>
      </c>
      <c r="I11" s="92">
        <f>IF(H11&gt;0,INDEX(Poeng!$A$1:$B$100,H11,2),"")</f>
        <v>15</v>
      </c>
      <c r="J11" s="107">
        <v>8</v>
      </c>
      <c r="K11" s="106">
        <f>IF(J11&gt;0,INDEX(Poeng!$A$1:$B$100,J11,2),"")</f>
        <v>32</v>
      </c>
      <c r="L11" s="94">
        <v>3</v>
      </c>
      <c r="M11" s="95">
        <f>IF(L11&gt;0,INDEX(Poeng!$A$1:$B$100,L11,2),"")</f>
        <v>60</v>
      </c>
      <c r="N11" s="94"/>
      <c r="O11" s="95" t="str">
        <f>IF(N11&gt;0,INDEX(Poeng!$A$1:$B$100,N11,2),"")</f>
        <v/>
      </c>
      <c r="P11" s="94">
        <v>9</v>
      </c>
      <c r="Q11" s="95">
        <f>IF(P11&gt;0,INDEX(Poeng!$A$1:$B$100,P11,2),"")</f>
        <v>29</v>
      </c>
      <c r="R11" s="19">
        <f t="shared" si="3"/>
        <v>45</v>
      </c>
      <c r="S11" s="19">
        <f t="shared" si="4"/>
        <v>15</v>
      </c>
      <c r="T11" s="19">
        <f t="shared" si="5"/>
        <v>32</v>
      </c>
      <c r="U11" s="19">
        <f t="shared" si="6"/>
        <v>60</v>
      </c>
      <c r="V11" s="19">
        <f t="shared" si="7"/>
        <v>0</v>
      </c>
      <c r="W11" s="19">
        <f t="shared" si="8"/>
        <v>29</v>
      </c>
      <c r="X11" s="19" t="e">
        <f>IF(#REF!&gt;0,#REF!,0)</f>
        <v>#REF!</v>
      </c>
      <c r="Y11" s="19">
        <f t="shared" si="9"/>
        <v>60</v>
      </c>
      <c r="Z11" s="19">
        <f t="shared" si="10"/>
        <v>45</v>
      </c>
      <c r="AA11" s="19">
        <f t="shared" si="11"/>
        <v>32</v>
      </c>
      <c r="AB11" s="19">
        <f t="shared" si="12"/>
        <v>29</v>
      </c>
      <c r="AC11" s="19">
        <f t="shared" si="13"/>
        <v>166</v>
      </c>
      <c r="AD11" s="3">
        <f t="shared" si="14"/>
        <v>5</v>
      </c>
      <c r="AE11" s="12">
        <f t="shared" si="15"/>
        <v>16630226614.5</v>
      </c>
      <c r="AF11" s="13">
        <f t="shared" si="16"/>
        <v>8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</row>
    <row r="12" spans="1:254" s="20" customFormat="1" ht="15.75" x14ac:dyDescent="0.25">
      <c r="A12" s="92">
        <f t="shared" si="0"/>
        <v>9</v>
      </c>
      <c r="B12" s="96" t="s">
        <v>127</v>
      </c>
      <c r="C12" s="105" t="s">
        <v>49</v>
      </c>
      <c r="D12" s="94">
        <f t="shared" si="1"/>
        <v>161</v>
      </c>
      <c r="E12" s="95" t="str">
        <f t="shared" si="2"/>
        <v>F</v>
      </c>
      <c r="F12" s="94">
        <v>7</v>
      </c>
      <c r="G12" s="92">
        <f>IF(F12&gt;0,INDEX(Poeng!$A$1:$B$100,F12,2),"")</f>
        <v>36</v>
      </c>
      <c r="H12" s="93">
        <v>6</v>
      </c>
      <c r="I12" s="92">
        <f>IF(H12&gt;0,INDEX(Poeng!$A$1:$B$100,H12,2),"")</f>
        <v>40</v>
      </c>
      <c r="J12" s="93">
        <v>6</v>
      </c>
      <c r="K12" s="92">
        <f>IF(J12&gt;0,INDEX(Poeng!$A$1:$B$100,J12,2),"")</f>
        <v>40</v>
      </c>
      <c r="L12" s="94">
        <v>5</v>
      </c>
      <c r="M12" s="95">
        <f>IF(L12&gt;0,INDEX(Poeng!$A$1:$B$100,L12,2),"")</f>
        <v>45</v>
      </c>
      <c r="N12" s="94">
        <v>9</v>
      </c>
      <c r="O12" s="95">
        <f>IF(N12&gt;0,INDEX(Poeng!$A$1:$B$100,N12,2),"")</f>
        <v>29</v>
      </c>
      <c r="P12" s="94">
        <v>12</v>
      </c>
      <c r="Q12" s="95">
        <f>IF(P12&gt;0,INDEX(Poeng!$A$1:$B$100,P12,2),"")</f>
        <v>22</v>
      </c>
      <c r="R12" s="19">
        <f t="shared" si="3"/>
        <v>36</v>
      </c>
      <c r="S12" s="19">
        <f t="shared" si="4"/>
        <v>40</v>
      </c>
      <c r="T12" s="19">
        <f t="shared" si="5"/>
        <v>40</v>
      </c>
      <c r="U12" s="19">
        <f t="shared" si="6"/>
        <v>45</v>
      </c>
      <c r="V12" s="19">
        <f t="shared" si="7"/>
        <v>29</v>
      </c>
      <c r="W12" s="19">
        <f t="shared" si="8"/>
        <v>22</v>
      </c>
      <c r="X12" s="19" t="e">
        <f>IF(#REF!&gt;0,#REF!,0)</f>
        <v>#REF!</v>
      </c>
      <c r="Y12" s="19">
        <f t="shared" si="9"/>
        <v>45</v>
      </c>
      <c r="Z12" s="19">
        <f t="shared" si="10"/>
        <v>40</v>
      </c>
      <c r="AA12" s="19">
        <f t="shared" si="11"/>
        <v>40</v>
      </c>
      <c r="AB12" s="19">
        <f t="shared" si="12"/>
        <v>36</v>
      </c>
      <c r="AC12" s="19">
        <f t="shared" si="13"/>
        <v>161</v>
      </c>
      <c r="AD12" s="3">
        <f t="shared" si="14"/>
        <v>6</v>
      </c>
      <c r="AE12" s="12">
        <f t="shared" si="15"/>
        <v>16122702018</v>
      </c>
      <c r="AF12" s="13">
        <f t="shared" si="16"/>
        <v>9</v>
      </c>
    </row>
    <row r="13" spans="1:254" s="20" customFormat="1" ht="15.75" x14ac:dyDescent="0.25">
      <c r="A13" s="92">
        <f t="shared" si="0"/>
        <v>10</v>
      </c>
      <c r="B13" s="96" t="s">
        <v>128</v>
      </c>
      <c r="C13" s="96" t="s">
        <v>72</v>
      </c>
      <c r="D13" s="94">
        <f t="shared" si="1"/>
        <v>133</v>
      </c>
      <c r="E13" s="95" t="str">
        <f t="shared" si="2"/>
        <v>F</v>
      </c>
      <c r="F13" s="94">
        <v>8</v>
      </c>
      <c r="G13" s="106">
        <f>IF(F13&gt;0,INDEX(Poeng!$A$1:$B$100,F13,2),"")</f>
        <v>32</v>
      </c>
      <c r="H13" s="107">
        <v>7</v>
      </c>
      <c r="I13" s="106">
        <f>IF(H13&gt;0,INDEX(Poeng!$A$1:$B$100,H13,2),"")</f>
        <v>36</v>
      </c>
      <c r="J13" s="93">
        <v>9</v>
      </c>
      <c r="K13" s="92">
        <f>IF(J13&gt;0,INDEX(Poeng!$A$1:$B$100,J13,2),"")</f>
        <v>29</v>
      </c>
      <c r="L13" s="94">
        <v>7</v>
      </c>
      <c r="M13" s="95">
        <f>IF(L13&gt;0,INDEX(Poeng!$A$1:$B$100,L13,2),"")</f>
        <v>36</v>
      </c>
      <c r="N13" s="94">
        <v>11</v>
      </c>
      <c r="O13" s="95">
        <f>IF(N13&gt;0,INDEX(Poeng!$A$1:$B$100,N13,2),"")</f>
        <v>24</v>
      </c>
      <c r="P13" s="94">
        <v>10</v>
      </c>
      <c r="Q13" s="95">
        <f>IF(P13&gt;0,INDEX(Poeng!$A$1:$B$100,P13,2),"")</f>
        <v>26</v>
      </c>
      <c r="R13" s="63">
        <f t="shared" si="3"/>
        <v>32</v>
      </c>
      <c r="S13" s="63">
        <f t="shared" si="4"/>
        <v>36</v>
      </c>
      <c r="T13" s="63">
        <f t="shared" si="5"/>
        <v>29</v>
      </c>
      <c r="U13" s="63">
        <f t="shared" si="6"/>
        <v>36</v>
      </c>
      <c r="V13" s="63">
        <f t="shared" si="7"/>
        <v>24</v>
      </c>
      <c r="W13" s="63">
        <f t="shared" si="8"/>
        <v>26</v>
      </c>
      <c r="X13" s="64" t="e">
        <f>IF(#REF!&gt;0,#REF!,0)</f>
        <v>#REF!</v>
      </c>
      <c r="Y13" s="63">
        <f t="shared" si="9"/>
        <v>36</v>
      </c>
      <c r="Z13" s="63">
        <f t="shared" si="10"/>
        <v>36</v>
      </c>
      <c r="AA13" s="63">
        <f t="shared" si="11"/>
        <v>32</v>
      </c>
      <c r="AB13" s="63">
        <f t="shared" si="12"/>
        <v>29</v>
      </c>
      <c r="AC13" s="63">
        <f t="shared" si="13"/>
        <v>133</v>
      </c>
      <c r="AD13" s="65">
        <f t="shared" si="14"/>
        <v>6</v>
      </c>
      <c r="AE13" s="66">
        <f t="shared" si="15"/>
        <v>13318181614.5</v>
      </c>
      <c r="AF13" s="67">
        <f t="shared" si="16"/>
        <v>10</v>
      </c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</row>
    <row r="14" spans="1:254" s="20" customFormat="1" ht="15.75" x14ac:dyDescent="0.25">
      <c r="A14" s="92">
        <f t="shared" si="0"/>
        <v>11</v>
      </c>
      <c r="B14" s="96" t="s">
        <v>133</v>
      </c>
      <c r="C14" s="97" t="s">
        <v>49</v>
      </c>
      <c r="D14" s="94">
        <f t="shared" si="1"/>
        <v>105</v>
      </c>
      <c r="E14" s="95" t="str">
        <f t="shared" si="2"/>
        <v>F</v>
      </c>
      <c r="F14" s="94">
        <v>13</v>
      </c>
      <c r="G14" s="92">
        <f>IF(F14&gt;0,INDEX(Poeng!$A$1:$B$100,F14,2),"")</f>
        <v>20</v>
      </c>
      <c r="H14" s="90">
        <v>8</v>
      </c>
      <c r="I14" s="92">
        <f>IF(H14&gt;0,INDEX(Poeng!$A$1:$B$100,H14,2),"")</f>
        <v>32</v>
      </c>
      <c r="J14" s="93">
        <v>12</v>
      </c>
      <c r="K14" s="92">
        <f>IF(J14&gt;0,INDEX(Poeng!$A$1:$B$100,J14,2),"")</f>
        <v>22</v>
      </c>
      <c r="L14" s="94">
        <v>9</v>
      </c>
      <c r="M14" s="95">
        <f>IF(L14&gt;0,INDEX(Poeng!$A$1:$B$100,L14,2),"")</f>
        <v>29</v>
      </c>
      <c r="N14" s="94">
        <v>12</v>
      </c>
      <c r="O14" s="95">
        <f>IF(N14&gt;0,INDEX(Poeng!$A$1:$B$100,N14,2),"")</f>
        <v>22</v>
      </c>
      <c r="P14" s="94">
        <v>14</v>
      </c>
      <c r="Q14" s="95">
        <f>IF(P14&gt;0,INDEX(Poeng!$A$1:$B$100,P14,2),"")</f>
        <v>18</v>
      </c>
      <c r="R14" s="19">
        <f t="shared" si="3"/>
        <v>20</v>
      </c>
      <c r="S14" s="19">
        <f t="shared" si="4"/>
        <v>32</v>
      </c>
      <c r="T14" s="19">
        <f t="shared" si="5"/>
        <v>22</v>
      </c>
      <c r="U14" s="19">
        <f t="shared" si="6"/>
        <v>29</v>
      </c>
      <c r="V14" s="19">
        <f t="shared" si="7"/>
        <v>22</v>
      </c>
      <c r="W14" s="19">
        <f t="shared" si="8"/>
        <v>18</v>
      </c>
      <c r="X14" s="11" t="e">
        <f>IF(#REF!&gt;0,#REF!,0)</f>
        <v>#REF!</v>
      </c>
      <c r="Y14" s="19">
        <f t="shared" si="9"/>
        <v>32</v>
      </c>
      <c r="Z14" s="19">
        <f t="shared" si="10"/>
        <v>29</v>
      </c>
      <c r="AA14" s="19">
        <f t="shared" si="11"/>
        <v>22</v>
      </c>
      <c r="AB14" s="19">
        <f t="shared" si="12"/>
        <v>22</v>
      </c>
      <c r="AC14" s="19">
        <f t="shared" si="13"/>
        <v>105</v>
      </c>
      <c r="AD14" s="3">
        <f t="shared" si="14"/>
        <v>6</v>
      </c>
      <c r="AE14" s="12">
        <f t="shared" si="15"/>
        <v>10516146111</v>
      </c>
      <c r="AF14" s="13">
        <f t="shared" si="16"/>
        <v>11</v>
      </c>
    </row>
    <row r="15" spans="1:254" s="20" customFormat="1" ht="15.6" customHeight="1" x14ac:dyDescent="0.25">
      <c r="A15" s="92">
        <f t="shared" si="0"/>
        <v>12</v>
      </c>
      <c r="B15" s="96" t="s">
        <v>131</v>
      </c>
      <c r="C15" s="97" t="s">
        <v>72</v>
      </c>
      <c r="D15" s="94">
        <f t="shared" si="1"/>
        <v>101</v>
      </c>
      <c r="E15" s="95" t="str">
        <f t="shared" si="2"/>
        <v>F</v>
      </c>
      <c r="F15" s="94">
        <v>11</v>
      </c>
      <c r="G15" s="92">
        <f>IF(F15&gt;0,INDEX(Poeng!$A$1:$B$100,F15,2),"")</f>
        <v>24</v>
      </c>
      <c r="H15" s="90">
        <v>9</v>
      </c>
      <c r="I15" s="92">
        <f>IF(H15&gt;0,INDEX(Poeng!$A$1:$B$100,H15,2),"")</f>
        <v>29</v>
      </c>
      <c r="J15" s="93">
        <v>10</v>
      </c>
      <c r="K15" s="92">
        <f>IF(J15&gt;0,INDEX(Poeng!$A$1:$B$100,J15,2),"")</f>
        <v>26</v>
      </c>
      <c r="L15" s="94">
        <v>12</v>
      </c>
      <c r="M15" s="95">
        <f>IF(L15&gt;0,INDEX(Poeng!$A$1:$B$100,L15,2),"")</f>
        <v>22</v>
      </c>
      <c r="N15" s="94">
        <v>18</v>
      </c>
      <c r="O15" s="95">
        <f>IF(N15&gt;0,INDEX(Poeng!$A$1:$B$100,N15,2),"")</f>
        <v>13</v>
      </c>
      <c r="P15" s="94"/>
      <c r="Q15" s="95" t="str">
        <f>IF(P15&gt;0,INDEX(Poeng!$A$1:$B$100,P15,2),"")</f>
        <v/>
      </c>
      <c r="R15" s="19">
        <f t="shared" si="3"/>
        <v>24</v>
      </c>
      <c r="S15" s="19">
        <f t="shared" si="4"/>
        <v>29</v>
      </c>
      <c r="T15" s="19">
        <f t="shared" si="5"/>
        <v>26</v>
      </c>
      <c r="U15" s="19">
        <f t="shared" si="6"/>
        <v>22</v>
      </c>
      <c r="V15" s="19">
        <f t="shared" si="7"/>
        <v>13</v>
      </c>
      <c r="W15" s="19">
        <f t="shared" si="8"/>
        <v>0</v>
      </c>
      <c r="X15" s="11" t="e">
        <f>IF(#REF!&gt;0,#REF!,0)</f>
        <v>#REF!</v>
      </c>
      <c r="Y15" s="19">
        <f t="shared" si="9"/>
        <v>29</v>
      </c>
      <c r="Z15" s="19">
        <f t="shared" si="10"/>
        <v>26</v>
      </c>
      <c r="AA15" s="19">
        <f t="shared" si="11"/>
        <v>24</v>
      </c>
      <c r="AB15" s="19">
        <f t="shared" si="12"/>
        <v>22</v>
      </c>
      <c r="AC15" s="19">
        <f t="shared" si="13"/>
        <v>101</v>
      </c>
      <c r="AD15" s="3">
        <f t="shared" si="14"/>
        <v>5</v>
      </c>
      <c r="AE15" s="12">
        <f t="shared" si="15"/>
        <v>10114631211</v>
      </c>
      <c r="AF15" s="13">
        <f t="shared" si="16"/>
        <v>12</v>
      </c>
    </row>
    <row r="16" spans="1:254" s="20" customFormat="1" ht="15.75" x14ac:dyDescent="0.25">
      <c r="A16" s="92">
        <f t="shared" si="0"/>
        <v>13</v>
      </c>
      <c r="B16" s="96" t="s">
        <v>137</v>
      </c>
      <c r="C16" s="97" t="s">
        <v>48</v>
      </c>
      <c r="D16" s="94">
        <f t="shared" si="1"/>
        <v>96</v>
      </c>
      <c r="E16" s="95" t="str">
        <f t="shared" si="2"/>
        <v>F</v>
      </c>
      <c r="F16" s="94">
        <v>17</v>
      </c>
      <c r="G16" s="92">
        <f>IF(F16&gt;0,INDEX(Poeng!$A$1:$B$100,F16,2),"")</f>
        <v>14</v>
      </c>
      <c r="H16" s="90">
        <v>10</v>
      </c>
      <c r="I16" s="92">
        <f>IF(H16&gt;0,INDEX(Poeng!$A$1:$B$100,H16,2),"")</f>
        <v>26</v>
      </c>
      <c r="J16" s="93">
        <v>13</v>
      </c>
      <c r="K16" s="92">
        <f>IF(J16&gt;0,INDEX(Poeng!$A$1:$B$100,J16,2),"")</f>
        <v>20</v>
      </c>
      <c r="L16" s="94">
        <v>10</v>
      </c>
      <c r="M16" s="95">
        <f>IF(L16&gt;0,INDEX(Poeng!$A$1:$B$100,L16,2),"")</f>
        <v>26</v>
      </c>
      <c r="N16" s="94">
        <v>14</v>
      </c>
      <c r="O16" s="95">
        <f>IF(N16&gt;0,INDEX(Poeng!$A$1:$B$100,N16,2),"")</f>
        <v>18</v>
      </c>
      <c r="P16" s="94">
        <v>11</v>
      </c>
      <c r="Q16" s="95">
        <f>IF(P16&gt;0,INDEX(Poeng!$A$1:$B$100,P16,2),"")</f>
        <v>24</v>
      </c>
      <c r="R16" s="19">
        <f t="shared" si="3"/>
        <v>14</v>
      </c>
      <c r="S16" s="19">
        <f t="shared" si="4"/>
        <v>26</v>
      </c>
      <c r="T16" s="19">
        <f t="shared" si="5"/>
        <v>20</v>
      </c>
      <c r="U16" s="19">
        <f t="shared" si="6"/>
        <v>26</v>
      </c>
      <c r="V16" s="19">
        <f t="shared" si="7"/>
        <v>18</v>
      </c>
      <c r="W16" s="19">
        <f t="shared" si="8"/>
        <v>24</v>
      </c>
      <c r="X16" s="11" t="e">
        <f>IF(#REF!&gt;0,#REF!,0)</f>
        <v>#REF!</v>
      </c>
      <c r="Y16" s="19">
        <f t="shared" si="9"/>
        <v>26</v>
      </c>
      <c r="Z16" s="19">
        <f t="shared" si="10"/>
        <v>26</v>
      </c>
      <c r="AA16" s="19">
        <f t="shared" si="11"/>
        <v>24</v>
      </c>
      <c r="AB16" s="19">
        <f t="shared" si="12"/>
        <v>20</v>
      </c>
      <c r="AC16" s="19">
        <f t="shared" si="13"/>
        <v>96</v>
      </c>
      <c r="AD16" s="3">
        <f t="shared" si="14"/>
        <v>6</v>
      </c>
      <c r="AE16" s="12">
        <f t="shared" si="15"/>
        <v>9613131210</v>
      </c>
      <c r="AF16" s="13">
        <f t="shared" si="16"/>
        <v>13</v>
      </c>
    </row>
    <row r="17" spans="1:32" s="20" customFormat="1" ht="15.75" x14ac:dyDescent="0.25">
      <c r="A17" s="92">
        <f t="shared" si="0"/>
        <v>14</v>
      </c>
      <c r="B17" s="96" t="s">
        <v>129</v>
      </c>
      <c r="C17" s="105" t="s">
        <v>72</v>
      </c>
      <c r="D17" s="94">
        <f t="shared" si="1"/>
        <v>82</v>
      </c>
      <c r="E17" s="109" t="str">
        <f t="shared" si="2"/>
        <v>F</v>
      </c>
      <c r="F17" s="94">
        <v>9</v>
      </c>
      <c r="G17" s="92">
        <f>IF(F17&gt;0,INDEX(Poeng!$A$1:$B$100,F17,2),"")</f>
        <v>29</v>
      </c>
      <c r="H17" s="90"/>
      <c r="I17" s="92" t="str">
        <f>IF(H17&gt;0,INDEX(Poeng!$A$1:$B$100,H17,2),"")</f>
        <v/>
      </c>
      <c r="J17" s="93">
        <v>11</v>
      </c>
      <c r="K17" s="92">
        <f>IF(J17&gt;0,INDEX(Poeng!$A$1:$B$100,J17,2),"")</f>
        <v>24</v>
      </c>
      <c r="L17" s="94">
        <v>15</v>
      </c>
      <c r="M17" s="95">
        <f>IF(L17&gt;0,INDEX(Poeng!$A$1:$B$100,L17,2),"")</f>
        <v>16</v>
      </c>
      <c r="N17" s="94"/>
      <c r="O17" s="95" t="str">
        <f>IF(N17&gt;0,INDEX(Poeng!$A$1:$B$100,N17,2),"")</f>
        <v/>
      </c>
      <c r="P17" s="94">
        <v>18</v>
      </c>
      <c r="Q17" s="95">
        <f>IF(P17&gt;0,INDEX(Poeng!$A$1:$B$100,P17,2),"")</f>
        <v>13</v>
      </c>
      <c r="R17" s="19">
        <f t="shared" si="3"/>
        <v>29</v>
      </c>
      <c r="S17" s="19">
        <f t="shared" si="4"/>
        <v>0</v>
      </c>
      <c r="T17" s="19">
        <f t="shared" si="5"/>
        <v>24</v>
      </c>
      <c r="U17" s="19">
        <f t="shared" si="6"/>
        <v>16</v>
      </c>
      <c r="V17" s="19">
        <f t="shared" si="7"/>
        <v>0</v>
      </c>
      <c r="W17" s="19">
        <f t="shared" si="8"/>
        <v>13</v>
      </c>
      <c r="X17" s="19" t="e">
        <f>IF(#REF!&gt;0,#REF!,0)</f>
        <v>#REF!</v>
      </c>
      <c r="Y17" s="19">
        <f t="shared" si="9"/>
        <v>29</v>
      </c>
      <c r="Z17" s="19">
        <f t="shared" si="10"/>
        <v>24</v>
      </c>
      <c r="AA17" s="19">
        <f t="shared" si="11"/>
        <v>16</v>
      </c>
      <c r="AB17" s="19">
        <f t="shared" si="12"/>
        <v>13</v>
      </c>
      <c r="AC17" s="19">
        <f t="shared" si="13"/>
        <v>82</v>
      </c>
      <c r="AD17" s="3">
        <f t="shared" si="14"/>
        <v>4</v>
      </c>
      <c r="AE17" s="12">
        <f t="shared" si="15"/>
        <v>8214620806.5</v>
      </c>
      <c r="AF17" s="13">
        <f t="shared" si="16"/>
        <v>14</v>
      </c>
    </row>
    <row r="18" spans="1:32" s="20" customFormat="1" ht="15.75" x14ac:dyDescent="0.25">
      <c r="A18" s="92">
        <f t="shared" si="0"/>
        <v>15</v>
      </c>
      <c r="B18" s="96" t="s">
        <v>138</v>
      </c>
      <c r="C18" s="97" t="s">
        <v>55</v>
      </c>
      <c r="D18" s="94">
        <f t="shared" si="1"/>
        <v>75</v>
      </c>
      <c r="E18" s="95" t="str">
        <f t="shared" si="2"/>
        <v>F</v>
      </c>
      <c r="F18" s="94">
        <v>18</v>
      </c>
      <c r="G18" s="92">
        <f>IF(F18&gt;0,INDEX(Poeng!$A$1:$B$100,F18,2),"")</f>
        <v>13</v>
      </c>
      <c r="H18" s="93">
        <v>12</v>
      </c>
      <c r="I18" s="92">
        <f>IF(H18&gt;0,INDEX(Poeng!$A$1:$B$100,H18,2),"")</f>
        <v>22</v>
      </c>
      <c r="J18" s="93"/>
      <c r="K18" s="92" t="str">
        <f>IF(J18&gt;0,INDEX(Poeng!$A$1:$B$100,J18,2),"")</f>
        <v/>
      </c>
      <c r="L18" s="94">
        <v>21</v>
      </c>
      <c r="M18" s="95">
        <f>IF(L18&gt;0,INDEX(Poeng!$A$1:$B$100,L18,2),"")</f>
        <v>10</v>
      </c>
      <c r="N18" s="94">
        <v>10</v>
      </c>
      <c r="O18" s="95">
        <f>IF(N18&gt;0,INDEX(Poeng!$A$1:$B$100,N18,2),"")</f>
        <v>26</v>
      </c>
      <c r="P18" s="94">
        <v>17</v>
      </c>
      <c r="Q18" s="95">
        <f>IF(P18&gt;0,INDEX(Poeng!$A$1:$B$100,P18,2),"")</f>
        <v>14</v>
      </c>
      <c r="R18" s="19">
        <f t="shared" si="3"/>
        <v>13</v>
      </c>
      <c r="S18" s="19">
        <f t="shared" si="4"/>
        <v>22</v>
      </c>
      <c r="T18" s="19">
        <f t="shared" si="5"/>
        <v>0</v>
      </c>
      <c r="U18" s="19">
        <f t="shared" si="6"/>
        <v>10</v>
      </c>
      <c r="V18" s="19">
        <f t="shared" si="7"/>
        <v>26</v>
      </c>
      <c r="W18" s="19">
        <f t="shared" si="8"/>
        <v>14</v>
      </c>
      <c r="X18" s="11" t="e">
        <f>IF(#REF!&gt;0,#REF!,0)</f>
        <v>#REF!</v>
      </c>
      <c r="Y18" s="19">
        <f t="shared" si="9"/>
        <v>26</v>
      </c>
      <c r="Z18" s="19">
        <f t="shared" si="10"/>
        <v>22</v>
      </c>
      <c r="AA18" s="19">
        <f t="shared" si="11"/>
        <v>14</v>
      </c>
      <c r="AB18" s="19">
        <f t="shared" si="12"/>
        <v>13</v>
      </c>
      <c r="AC18" s="19">
        <f t="shared" si="13"/>
        <v>75</v>
      </c>
      <c r="AD18" s="3">
        <f t="shared" si="14"/>
        <v>5</v>
      </c>
      <c r="AE18" s="12">
        <f t="shared" si="15"/>
        <v>7513110706.5</v>
      </c>
      <c r="AF18" s="13">
        <f t="shared" si="16"/>
        <v>15</v>
      </c>
    </row>
    <row r="19" spans="1:32" s="20" customFormat="1" ht="15.75" x14ac:dyDescent="0.25">
      <c r="A19" s="92">
        <f t="shared" si="0"/>
        <v>16</v>
      </c>
      <c r="B19" s="96" t="s">
        <v>134</v>
      </c>
      <c r="C19" s="97" t="s">
        <v>73</v>
      </c>
      <c r="D19" s="94">
        <f t="shared" si="1"/>
        <v>70</v>
      </c>
      <c r="E19" s="95" t="str">
        <f t="shared" si="2"/>
        <v>F</v>
      </c>
      <c r="F19" s="94">
        <v>14</v>
      </c>
      <c r="G19" s="92">
        <f>IF(F19&gt;0,INDEX(Poeng!$A$1:$B$100,F19,2),"")</f>
        <v>18</v>
      </c>
      <c r="H19" s="93"/>
      <c r="I19" s="92" t="str">
        <f>IF(H19&gt;0,INDEX(Poeng!$A$1:$B$100,H19,2),"")</f>
        <v/>
      </c>
      <c r="J19" s="93">
        <v>14</v>
      </c>
      <c r="K19" s="92">
        <f>IF(J19&gt;0,INDEX(Poeng!$A$1:$B$100,J19,2),"")</f>
        <v>18</v>
      </c>
      <c r="L19" s="94">
        <v>14</v>
      </c>
      <c r="M19" s="95">
        <f>IF(L19&gt;0,INDEX(Poeng!$A$1:$B$100,L19,2),"")</f>
        <v>18</v>
      </c>
      <c r="N19" s="94">
        <v>15</v>
      </c>
      <c r="O19" s="95">
        <f>IF(N19&gt;0,INDEX(Poeng!$A$1:$B$100,N19,2),"")</f>
        <v>16</v>
      </c>
      <c r="P19" s="94"/>
      <c r="Q19" s="95" t="str">
        <f>IF(P19&gt;0,INDEX(Poeng!$A$1:$B$100,P19,2),"")</f>
        <v/>
      </c>
      <c r="R19" s="21">
        <f t="shared" si="3"/>
        <v>18</v>
      </c>
      <c r="S19" s="21">
        <f t="shared" si="4"/>
        <v>0</v>
      </c>
      <c r="T19" s="21">
        <f t="shared" si="5"/>
        <v>18</v>
      </c>
      <c r="U19" s="21">
        <f t="shared" si="6"/>
        <v>18</v>
      </c>
      <c r="V19" s="21">
        <f t="shared" si="7"/>
        <v>16</v>
      </c>
      <c r="W19" s="21">
        <f t="shared" si="8"/>
        <v>0</v>
      </c>
      <c r="X19" s="19" t="e">
        <f>IF(#REF!&gt;0,#REF!,0)</f>
        <v>#REF!</v>
      </c>
      <c r="Y19" s="21">
        <f t="shared" si="9"/>
        <v>18</v>
      </c>
      <c r="Z19" s="21">
        <f t="shared" si="10"/>
        <v>18</v>
      </c>
      <c r="AA19" s="21">
        <f t="shared" si="11"/>
        <v>18</v>
      </c>
      <c r="AB19" s="21">
        <f t="shared" si="12"/>
        <v>16</v>
      </c>
      <c r="AC19" s="21">
        <f t="shared" si="13"/>
        <v>70</v>
      </c>
      <c r="AD19" s="3">
        <f t="shared" si="14"/>
        <v>4</v>
      </c>
      <c r="AE19" s="12">
        <f t="shared" si="15"/>
        <v>7009090908</v>
      </c>
      <c r="AF19" s="13">
        <f t="shared" si="16"/>
        <v>16</v>
      </c>
    </row>
    <row r="20" spans="1:32" s="20" customFormat="1" ht="15.75" x14ac:dyDescent="0.25">
      <c r="A20" s="92">
        <f t="shared" si="0"/>
        <v>17</v>
      </c>
      <c r="B20" s="98" t="s">
        <v>288</v>
      </c>
      <c r="C20" s="98" t="s">
        <v>48</v>
      </c>
      <c r="D20" s="94">
        <f t="shared" si="1"/>
        <v>60</v>
      </c>
      <c r="E20" s="95" t="str">
        <f t="shared" si="2"/>
        <v xml:space="preserve"> </v>
      </c>
      <c r="F20" s="94"/>
      <c r="G20" s="92" t="str">
        <f>IF(F20&gt;0,INDEX(Poeng!$A$1:$B$100,F20,2),"")</f>
        <v/>
      </c>
      <c r="H20" s="90">
        <v>11</v>
      </c>
      <c r="I20" s="92">
        <f>IF(H20&gt;0,INDEX(Poeng!$A$1:$B$100,H20,2),"")</f>
        <v>24</v>
      </c>
      <c r="J20" s="93"/>
      <c r="K20" s="92" t="str">
        <f>IF(J20&gt;0,INDEX(Poeng!$A$1:$B$100,J20,2),"")</f>
        <v/>
      </c>
      <c r="L20" s="94"/>
      <c r="M20" s="95" t="str">
        <f>IF(L20&gt;0,INDEX(Poeng!$A$1:$B$100,L20,2),"")</f>
        <v/>
      </c>
      <c r="N20" s="94">
        <v>13</v>
      </c>
      <c r="O20" s="95">
        <f>IF(N20&gt;0,INDEX(Poeng!$A$1:$B$100,N20,2),"")</f>
        <v>20</v>
      </c>
      <c r="P20" s="94">
        <v>15</v>
      </c>
      <c r="Q20" s="95">
        <f>IF(P20&gt;0,INDEX(Poeng!$A$1:$B$100,P20,2),"")</f>
        <v>16</v>
      </c>
      <c r="R20" s="19">
        <f t="shared" si="3"/>
        <v>0</v>
      </c>
      <c r="S20" s="19">
        <f t="shared" si="4"/>
        <v>24</v>
      </c>
      <c r="T20" s="19">
        <f t="shared" si="5"/>
        <v>0</v>
      </c>
      <c r="U20" s="19">
        <f t="shared" si="6"/>
        <v>0</v>
      </c>
      <c r="V20" s="19">
        <f t="shared" si="7"/>
        <v>20</v>
      </c>
      <c r="W20" s="19">
        <f t="shared" si="8"/>
        <v>16</v>
      </c>
      <c r="X20" s="19" t="e">
        <f>IF(#REF!&gt;0,#REF!,0)</f>
        <v>#REF!</v>
      </c>
      <c r="Y20" s="19">
        <f t="shared" si="9"/>
        <v>24</v>
      </c>
      <c r="Z20" s="19">
        <f t="shared" si="10"/>
        <v>20</v>
      </c>
      <c r="AA20" s="19">
        <f t="shared" si="11"/>
        <v>16</v>
      </c>
      <c r="AB20" s="19">
        <f t="shared" si="12"/>
        <v>0</v>
      </c>
      <c r="AC20" s="19">
        <f t="shared" si="13"/>
        <v>60</v>
      </c>
      <c r="AD20" s="3">
        <f t="shared" si="14"/>
        <v>3</v>
      </c>
      <c r="AE20" s="12">
        <f t="shared" si="15"/>
        <v>6012100800</v>
      </c>
      <c r="AF20" s="13">
        <f t="shared" si="16"/>
        <v>17</v>
      </c>
    </row>
    <row r="21" spans="1:32" s="20" customFormat="1" ht="15.75" x14ac:dyDescent="0.25">
      <c r="A21" s="92">
        <f t="shared" si="0"/>
        <v>18</v>
      </c>
      <c r="B21" s="100" t="s">
        <v>449</v>
      </c>
      <c r="C21" s="100" t="s">
        <v>48</v>
      </c>
      <c r="D21" s="94">
        <f t="shared" si="1"/>
        <v>55</v>
      </c>
      <c r="E21" s="95" t="str">
        <f t="shared" si="2"/>
        <v>F</v>
      </c>
      <c r="F21" s="94"/>
      <c r="G21" s="92" t="str">
        <f>IF(F21&gt;0,INDEX(Poeng!$A$1:$B$100,F21,2),"")</f>
        <v/>
      </c>
      <c r="H21" s="93"/>
      <c r="I21" s="92" t="str">
        <f>IF(H21&gt;0,INDEX(Poeng!$A$1:$B$100,H21,2),"")</f>
        <v/>
      </c>
      <c r="J21" s="93">
        <v>15</v>
      </c>
      <c r="K21" s="92">
        <f>IF(J21&gt;0,INDEX(Poeng!$A$1:$B$100,J21,2),"")</f>
        <v>16</v>
      </c>
      <c r="L21" s="99">
        <v>19</v>
      </c>
      <c r="M21" s="95">
        <f>IF(L21&gt;0,INDEX(Poeng!$A$1:$B$100,L21,2),"")</f>
        <v>12</v>
      </c>
      <c r="N21" s="94">
        <v>16</v>
      </c>
      <c r="O21" s="95">
        <f>IF(N21&gt;0,INDEX(Poeng!$A$1:$B$100,N21,2),"")</f>
        <v>15</v>
      </c>
      <c r="P21" s="94">
        <v>19</v>
      </c>
      <c r="Q21" s="95">
        <f>IF(P21&gt;0,INDEX(Poeng!$A$1:$B$100,P21,2),"")</f>
        <v>12</v>
      </c>
      <c r="R21" s="19">
        <f t="shared" si="3"/>
        <v>0</v>
      </c>
      <c r="S21" s="19">
        <f t="shared" si="4"/>
        <v>0</v>
      </c>
      <c r="T21" s="19">
        <f t="shared" si="5"/>
        <v>16</v>
      </c>
      <c r="U21" s="19">
        <f t="shared" si="6"/>
        <v>12</v>
      </c>
      <c r="V21" s="19">
        <f t="shared" si="7"/>
        <v>15</v>
      </c>
      <c r="W21" s="19">
        <f t="shared" si="8"/>
        <v>12</v>
      </c>
      <c r="X21" s="19" t="e">
        <f>IF(#REF!&gt;0,#REF!,0)</f>
        <v>#REF!</v>
      </c>
      <c r="Y21" s="19">
        <f t="shared" si="9"/>
        <v>16</v>
      </c>
      <c r="Z21" s="19">
        <f t="shared" si="10"/>
        <v>15</v>
      </c>
      <c r="AA21" s="19">
        <f t="shared" si="11"/>
        <v>12</v>
      </c>
      <c r="AB21" s="19">
        <f t="shared" si="12"/>
        <v>12</v>
      </c>
      <c r="AC21" s="19">
        <f t="shared" si="13"/>
        <v>55</v>
      </c>
      <c r="AD21" s="3">
        <f t="shared" si="14"/>
        <v>4</v>
      </c>
      <c r="AE21" s="12">
        <f t="shared" si="15"/>
        <v>5508075606</v>
      </c>
      <c r="AF21" s="13">
        <f t="shared" si="16"/>
        <v>18</v>
      </c>
    </row>
    <row r="22" spans="1:32" s="20" customFormat="1" ht="15.75" x14ac:dyDescent="0.25">
      <c r="A22" s="92">
        <f t="shared" si="0"/>
        <v>19</v>
      </c>
      <c r="B22" s="96" t="s">
        <v>139</v>
      </c>
      <c r="C22" s="97" t="s">
        <v>52</v>
      </c>
      <c r="D22" s="94">
        <f t="shared" si="1"/>
        <v>55</v>
      </c>
      <c r="E22" s="95" t="str">
        <f t="shared" si="2"/>
        <v>F</v>
      </c>
      <c r="F22" s="94">
        <v>19</v>
      </c>
      <c r="G22" s="92">
        <f>IF(F22&gt;0,INDEX(Poeng!$A$1:$B$100,F22,2),"")</f>
        <v>12</v>
      </c>
      <c r="H22" s="90"/>
      <c r="I22" s="92" t="str">
        <f>IF(H22&gt;0,INDEX(Poeng!$A$1:$B$100,H22,2),"")</f>
        <v/>
      </c>
      <c r="J22" s="93">
        <v>17</v>
      </c>
      <c r="K22" s="92">
        <f>IF(J22&gt;0,INDEX(Poeng!$A$1:$B$100,J22,2),"")</f>
        <v>14</v>
      </c>
      <c r="L22" s="99">
        <v>20</v>
      </c>
      <c r="M22" s="95">
        <f>IF(L22&gt;0,INDEX(Poeng!$A$1:$B$100,L22,2),"")</f>
        <v>11</v>
      </c>
      <c r="N22" s="94">
        <v>17</v>
      </c>
      <c r="O22" s="95">
        <f>IF(N22&gt;0,INDEX(Poeng!$A$1:$B$100,N22,2),"")</f>
        <v>14</v>
      </c>
      <c r="P22" s="94">
        <v>16</v>
      </c>
      <c r="Q22" s="95">
        <f>IF(P22&gt;0,INDEX(Poeng!$A$1:$B$100,P22,2),"")</f>
        <v>15</v>
      </c>
      <c r="R22" s="21">
        <f t="shared" si="3"/>
        <v>12</v>
      </c>
      <c r="S22" s="21">
        <f t="shared" si="4"/>
        <v>0</v>
      </c>
      <c r="T22" s="21">
        <f t="shared" si="5"/>
        <v>14</v>
      </c>
      <c r="U22" s="21">
        <f t="shared" si="6"/>
        <v>11</v>
      </c>
      <c r="V22" s="21">
        <f t="shared" si="7"/>
        <v>14</v>
      </c>
      <c r="W22" s="21">
        <f t="shared" si="8"/>
        <v>15</v>
      </c>
      <c r="X22" s="11" t="e">
        <f>IF(#REF!&gt;0,#REF!,0)</f>
        <v>#REF!</v>
      </c>
      <c r="Y22" s="21">
        <f t="shared" si="9"/>
        <v>15</v>
      </c>
      <c r="Z22" s="21">
        <f t="shared" si="10"/>
        <v>14</v>
      </c>
      <c r="AA22" s="21">
        <f t="shared" si="11"/>
        <v>14</v>
      </c>
      <c r="AB22" s="21">
        <f t="shared" si="12"/>
        <v>12</v>
      </c>
      <c r="AC22" s="21">
        <f t="shared" si="13"/>
        <v>55</v>
      </c>
      <c r="AD22" s="3">
        <f t="shared" si="14"/>
        <v>5</v>
      </c>
      <c r="AE22" s="12">
        <f t="shared" si="15"/>
        <v>5507570706</v>
      </c>
      <c r="AF22" s="13">
        <f t="shared" si="16"/>
        <v>19</v>
      </c>
    </row>
    <row r="23" spans="1:32" s="20" customFormat="1" ht="15.75" x14ac:dyDescent="0.25">
      <c r="A23" s="92">
        <f t="shared" si="0"/>
        <v>20</v>
      </c>
      <c r="B23" s="145" t="s">
        <v>501</v>
      </c>
      <c r="C23" s="145" t="s">
        <v>98</v>
      </c>
      <c r="D23" s="90">
        <f t="shared" si="1"/>
        <v>44</v>
      </c>
      <c r="E23" s="95" t="str">
        <f t="shared" si="2"/>
        <v xml:space="preserve"> </v>
      </c>
      <c r="F23" s="90"/>
      <c r="G23" s="92" t="str">
        <f>IF(F23&gt;0,INDEX(Poeng!$A$1:$B$100,F23,2),"")</f>
        <v/>
      </c>
      <c r="H23" s="93"/>
      <c r="I23" s="92" t="str">
        <f>IF(H23&gt;0,INDEX(Poeng!$A$1:$B$100,H23,2),"")</f>
        <v/>
      </c>
      <c r="J23" s="93"/>
      <c r="K23" s="92" t="str">
        <f>IF(J23&gt;0,INDEX(Poeng!$A$1:$B$100,J23,2),"")</f>
        <v/>
      </c>
      <c r="L23" s="90">
        <v>11</v>
      </c>
      <c r="M23" s="92">
        <f>IF(L23&gt;0,INDEX(Poeng!$A$1:$B$100,L23,2),"")</f>
        <v>24</v>
      </c>
      <c r="N23" s="153"/>
      <c r="O23" s="154" t="str">
        <f>IF(N23&gt;0,INDEX(Poeng!$A$1:$B$100,N23,2),"")</f>
        <v/>
      </c>
      <c r="P23" s="153">
        <v>13</v>
      </c>
      <c r="Q23" s="154">
        <f>IF(P23&gt;0,INDEX(Poeng!$A$1:$B$100,P23,2),"")</f>
        <v>20</v>
      </c>
      <c r="R23" s="19">
        <f t="shared" si="3"/>
        <v>0</v>
      </c>
      <c r="S23" s="19">
        <f t="shared" si="4"/>
        <v>0</v>
      </c>
      <c r="T23" s="19">
        <f t="shared" si="5"/>
        <v>0</v>
      </c>
      <c r="U23" s="19">
        <f t="shared" si="6"/>
        <v>24</v>
      </c>
      <c r="V23" s="19">
        <f t="shared" si="7"/>
        <v>0</v>
      </c>
      <c r="W23" s="19">
        <f t="shared" si="8"/>
        <v>20</v>
      </c>
      <c r="X23" s="11" t="e">
        <f>IF(#REF!&gt;0,#REF!,0)</f>
        <v>#REF!</v>
      </c>
      <c r="Y23" s="19">
        <f t="shared" si="9"/>
        <v>24</v>
      </c>
      <c r="Z23" s="19">
        <f t="shared" si="10"/>
        <v>20</v>
      </c>
      <c r="AA23" s="19">
        <f t="shared" si="11"/>
        <v>0</v>
      </c>
      <c r="AB23" s="19">
        <f t="shared" si="12"/>
        <v>0</v>
      </c>
      <c r="AC23" s="19">
        <f t="shared" si="13"/>
        <v>44</v>
      </c>
      <c r="AD23" s="3">
        <f t="shared" si="14"/>
        <v>2</v>
      </c>
      <c r="AE23" s="12">
        <f t="shared" si="15"/>
        <v>4412100000</v>
      </c>
      <c r="AF23" s="13">
        <f t="shared" si="16"/>
        <v>20</v>
      </c>
    </row>
    <row r="24" spans="1:32" s="20" customFormat="1" ht="15.75" x14ac:dyDescent="0.25">
      <c r="A24" s="92">
        <f t="shared" si="0"/>
        <v>21</v>
      </c>
      <c r="B24" s="96" t="s">
        <v>132</v>
      </c>
      <c r="C24" s="97" t="s">
        <v>55</v>
      </c>
      <c r="D24" s="94">
        <f t="shared" si="1"/>
        <v>42</v>
      </c>
      <c r="E24" s="95" t="str">
        <f t="shared" si="2"/>
        <v xml:space="preserve"> </v>
      </c>
      <c r="F24" s="94">
        <v>12</v>
      </c>
      <c r="G24" s="92">
        <f>IF(F24&gt;0,INDEX(Poeng!$A$1:$B$100,F24,2),"")</f>
        <v>22</v>
      </c>
      <c r="H24" s="90">
        <v>13</v>
      </c>
      <c r="I24" s="92">
        <f>IF(H24&gt;0,INDEX(Poeng!$A$1:$B$100,H24,2),"")</f>
        <v>20</v>
      </c>
      <c r="J24" s="93"/>
      <c r="K24" s="92" t="str">
        <f>IF(J24&gt;0,INDEX(Poeng!$A$1:$B$100,J24,2),"")</f>
        <v/>
      </c>
      <c r="L24" s="99"/>
      <c r="M24" s="95" t="str">
        <f>IF(L24&gt;0,INDEX(Poeng!$A$1:$B$100,L24,2),"")</f>
        <v/>
      </c>
      <c r="N24" s="94"/>
      <c r="O24" s="95" t="str">
        <f>IF(N24&gt;0,INDEX(Poeng!$A$1:$B$100,N24,2),"")</f>
        <v/>
      </c>
      <c r="P24" s="94"/>
      <c r="Q24" s="95" t="str">
        <f>IF(P24&gt;0,INDEX(Poeng!$A$1:$B$100,P24,2),"")</f>
        <v/>
      </c>
      <c r="R24" s="19">
        <f t="shared" si="3"/>
        <v>22</v>
      </c>
      <c r="S24" s="19">
        <f t="shared" si="4"/>
        <v>20</v>
      </c>
      <c r="T24" s="19">
        <f t="shared" si="5"/>
        <v>0</v>
      </c>
      <c r="U24" s="19">
        <f t="shared" si="6"/>
        <v>0</v>
      </c>
      <c r="V24" s="19">
        <f t="shared" si="7"/>
        <v>0</v>
      </c>
      <c r="W24" s="19">
        <f t="shared" si="8"/>
        <v>0</v>
      </c>
      <c r="X24" s="11" t="e">
        <f>IF(#REF!&gt;0,#REF!,0)</f>
        <v>#REF!</v>
      </c>
      <c r="Y24" s="19">
        <f t="shared" si="9"/>
        <v>22</v>
      </c>
      <c r="Z24" s="19">
        <f t="shared" si="10"/>
        <v>20</v>
      </c>
      <c r="AA24" s="19">
        <f t="shared" si="11"/>
        <v>0</v>
      </c>
      <c r="AB24" s="19">
        <f t="shared" si="12"/>
        <v>0</v>
      </c>
      <c r="AC24" s="19">
        <f t="shared" si="13"/>
        <v>42</v>
      </c>
      <c r="AD24" s="3">
        <f t="shared" si="14"/>
        <v>2</v>
      </c>
      <c r="AE24" s="12">
        <f t="shared" si="15"/>
        <v>4211100000</v>
      </c>
      <c r="AF24" s="13">
        <f t="shared" si="16"/>
        <v>21</v>
      </c>
    </row>
    <row r="25" spans="1:32" s="20" customFormat="1" ht="15.75" x14ac:dyDescent="0.25">
      <c r="A25" s="92">
        <f t="shared" si="0"/>
        <v>22</v>
      </c>
      <c r="B25" s="100" t="s">
        <v>450</v>
      </c>
      <c r="C25" s="100" t="s">
        <v>52</v>
      </c>
      <c r="D25" s="101">
        <f t="shared" si="1"/>
        <v>30</v>
      </c>
      <c r="E25" s="109" t="str">
        <f t="shared" si="2"/>
        <v xml:space="preserve"> </v>
      </c>
      <c r="F25" s="101"/>
      <c r="G25" s="92" t="str">
        <f>IF(F25&gt;0,INDEX(Poeng!$A$1:$B$100,F25,2),"")</f>
        <v/>
      </c>
      <c r="H25" s="90"/>
      <c r="I25" s="92"/>
      <c r="J25" s="93">
        <v>16</v>
      </c>
      <c r="K25" s="92">
        <f>IF(J25&gt;0,INDEX(Poeng!$A$1:$B$100,J25,2),"")</f>
        <v>15</v>
      </c>
      <c r="L25" s="101">
        <v>16</v>
      </c>
      <c r="M25" s="95">
        <f>IF(L25&gt;0,INDEX(Poeng!$A$1:$B$100,L25,2),"")</f>
        <v>15</v>
      </c>
      <c r="N25" s="101"/>
      <c r="O25" s="102" t="str">
        <f>IF(N25&gt;0,INDEX(Poeng!$A$1:$B$100,N25,2),"")</f>
        <v/>
      </c>
      <c r="P25" s="101"/>
      <c r="Q25" s="102" t="str">
        <f>IF(P25&gt;0,INDEX(Poeng!$A$1:$B$100,P25,2),"")</f>
        <v/>
      </c>
      <c r="R25" s="19">
        <f t="shared" si="3"/>
        <v>0</v>
      </c>
      <c r="S25" s="19">
        <f t="shared" si="4"/>
        <v>0</v>
      </c>
      <c r="T25" s="19">
        <f t="shared" si="5"/>
        <v>15</v>
      </c>
      <c r="U25" s="19">
        <f t="shared" si="6"/>
        <v>15</v>
      </c>
      <c r="V25" s="19">
        <f t="shared" si="7"/>
        <v>0</v>
      </c>
      <c r="W25" s="19">
        <f t="shared" si="8"/>
        <v>0</v>
      </c>
      <c r="X25" s="19" t="e">
        <f>IF(#REF!&gt;0,#REF!,0)</f>
        <v>#REF!</v>
      </c>
      <c r="Y25" s="19">
        <f t="shared" si="9"/>
        <v>15</v>
      </c>
      <c r="Z25" s="19">
        <f t="shared" si="10"/>
        <v>15</v>
      </c>
      <c r="AA25" s="19">
        <f t="shared" si="11"/>
        <v>0</v>
      </c>
      <c r="AB25" s="19">
        <f t="shared" si="12"/>
        <v>0</v>
      </c>
      <c r="AC25" s="19">
        <f t="shared" si="13"/>
        <v>30</v>
      </c>
      <c r="AD25" s="3">
        <f t="shared" si="14"/>
        <v>2</v>
      </c>
      <c r="AE25" s="12">
        <f t="shared" si="15"/>
        <v>3007575000</v>
      </c>
      <c r="AF25" s="13">
        <f t="shared" si="16"/>
        <v>22</v>
      </c>
    </row>
    <row r="26" spans="1:32" s="20" customFormat="1" ht="15.75" x14ac:dyDescent="0.25">
      <c r="A26" s="92">
        <f t="shared" si="0"/>
        <v>23</v>
      </c>
      <c r="B26" s="98" t="s">
        <v>290</v>
      </c>
      <c r="C26" s="98" t="s">
        <v>63</v>
      </c>
      <c r="D26" s="94">
        <f t="shared" si="1"/>
        <v>28</v>
      </c>
      <c r="E26" s="95" t="str">
        <f t="shared" si="2"/>
        <v xml:space="preserve"> </v>
      </c>
      <c r="F26" s="94"/>
      <c r="G26" s="92" t="str">
        <f>IF(F26&gt;0,INDEX(Poeng!$A$1:$B$100,F26,2),"")</f>
        <v/>
      </c>
      <c r="H26" s="93">
        <v>15</v>
      </c>
      <c r="I26" s="92">
        <f>IF(H26&gt;0,INDEX(Poeng!$A$1:$B$100,H26,2),"")</f>
        <v>16</v>
      </c>
      <c r="J26" s="93"/>
      <c r="K26" s="92" t="str">
        <f>IF(J26&gt;0,INDEX(Poeng!$A$1:$B$100,J26,2),"")</f>
        <v/>
      </c>
      <c r="L26" s="94"/>
      <c r="M26" s="95" t="str">
        <f>IF(L26&gt;0,INDEX(Poeng!$A$1:$B$100,L26,2),"")</f>
        <v/>
      </c>
      <c r="N26" s="94">
        <v>19</v>
      </c>
      <c r="O26" s="95">
        <f>IF(N26&gt;0,INDEX(Poeng!$A$1:$B$100,N26,2),"")</f>
        <v>12</v>
      </c>
      <c r="P26" s="94"/>
      <c r="Q26" s="95" t="str">
        <f>IF(P26&gt;0,INDEX(Poeng!$A$1:$B$100,P26,2),"")</f>
        <v/>
      </c>
      <c r="R26" s="19">
        <f t="shared" si="3"/>
        <v>0</v>
      </c>
      <c r="S26" s="19">
        <f t="shared" si="4"/>
        <v>16</v>
      </c>
      <c r="T26" s="19">
        <f t="shared" si="5"/>
        <v>0</v>
      </c>
      <c r="U26" s="19">
        <f t="shared" si="6"/>
        <v>0</v>
      </c>
      <c r="V26" s="19">
        <f t="shared" si="7"/>
        <v>12</v>
      </c>
      <c r="W26" s="19">
        <f t="shared" si="8"/>
        <v>0</v>
      </c>
      <c r="X26" s="11" t="e">
        <f>IF(#REF!&gt;0,#REF!,0)</f>
        <v>#REF!</v>
      </c>
      <c r="Y26" s="19">
        <f t="shared" si="9"/>
        <v>16</v>
      </c>
      <c r="Z26" s="19">
        <f t="shared" si="10"/>
        <v>12</v>
      </c>
      <c r="AA26" s="19">
        <f t="shared" si="11"/>
        <v>0</v>
      </c>
      <c r="AB26" s="19">
        <f t="shared" si="12"/>
        <v>0</v>
      </c>
      <c r="AC26" s="19">
        <f t="shared" si="13"/>
        <v>28</v>
      </c>
      <c r="AD26" s="3">
        <f t="shared" si="14"/>
        <v>2</v>
      </c>
      <c r="AE26" s="12">
        <f t="shared" si="15"/>
        <v>2808060000</v>
      </c>
      <c r="AF26" s="13">
        <f t="shared" si="16"/>
        <v>23</v>
      </c>
    </row>
    <row r="27" spans="1:32" s="20" customFormat="1" ht="15.75" x14ac:dyDescent="0.25">
      <c r="A27" s="92">
        <f t="shared" si="0"/>
        <v>24</v>
      </c>
      <c r="B27" s="96" t="s">
        <v>130</v>
      </c>
      <c r="C27" s="105" t="s">
        <v>54</v>
      </c>
      <c r="D27" s="94">
        <f t="shared" si="1"/>
        <v>26</v>
      </c>
      <c r="E27" s="95" t="str">
        <f t="shared" si="2"/>
        <v xml:space="preserve"> </v>
      </c>
      <c r="F27" s="94">
        <v>10</v>
      </c>
      <c r="G27" s="92">
        <f>IF(F27&gt;0,INDEX(Poeng!$A$1:$B$100,F27,2),"")</f>
        <v>26</v>
      </c>
      <c r="H27" s="90"/>
      <c r="I27" s="92" t="str">
        <f>IF(H27&gt;0,INDEX(Poeng!$A$1:$B$100,H27,2),"")</f>
        <v/>
      </c>
      <c r="J27" s="93"/>
      <c r="K27" s="92" t="str">
        <f>IF(J27&gt;0,INDEX(Poeng!$A$1:$B$100,J27,2),"")</f>
        <v/>
      </c>
      <c r="L27" s="94"/>
      <c r="M27" s="95" t="str">
        <f>IF(L27&gt;0,INDEX(Poeng!$A$1:$B$100,L27,2),"")</f>
        <v/>
      </c>
      <c r="N27" s="94"/>
      <c r="O27" s="95" t="str">
        <f>IF(N27&gt;0,INDEX(Poeng!$A$1:$B$100,N27,2),"")</f>
        <v/>
      </c>
      <c r="P27" s="94"/>
      <c r="Q27" s="95" t="str">
        <f>IF(P27&gt;0,INDEX(Poeng!$A$1:$B$100,P27,2),"")</f>
        <v/>
      </c>
      <c r="R27" s="19">
        <f t="shared" si="3"/>
        <v>26</v>
      </c>
      <c r="S27" s="19">
        <f t="shared" si="4"/>
        <v>0</v>
      </c>
      <c r="T27" s="19">
        <f t="shared" si="5"/>
        <v>0</v>
      </c>
      <c r="U27" s="19">
        <f t="shared" si="6"/>
        <v>0</v>
      </c>
      <c r="V27" s="19">
        <f t="shared" si="7"/>
        <v>0</v>
      </c>
      <c r="W27" s="19">
        <f t="shared" si="8"/>
        <v>0</v>
      </c>
      <c r="X27" s="19" t="e">
        <f>IF(#REF!&gt;0,#REF!,0)</f>
        <v>#REF!</v>
      </c>
      <c r="Y27" s="19">
        <f t="shared" si="9"/>
        <v>26</v>
      </c>
      <c r="Z27" s="19">
        <f t="shared" si="10"/>
        <v>0</v>
      </c>
      <c r="AA27" s="19">
        <f t="shared" si="11"/>
        <v>0</v>
      </c>
      <c r="AB27" s="19">
        <f t="shared" si="12"/>
        <v>0</v>
      </c>
      <c r="AC27" s="19">
        <f t="shared" si="13"/>
        <v>26</v>
      </c>
      <c r="AD27" s="3">
        <f t="shared" si="14"/>
        <v>1</v>
      </c>
      <c r="AE27" s="12">
        <f t="shared" si="15"/>
        <v>2613000000</v>
      </c>
      <c r="AF27" s="13">
        <f t="shared" si="16"/>
        <v>24</v>
      </c>
    </row>
    <row r="28" spans="1:32" s="20" customFormat="1" ht="15.75" x14ac:dyDescent="0.25">
      <c r="A28" s="102">
        <f t="shared" si="0"/>
        <v>25</v>
      </c>
      <c r="B28" s="159" t="s">
        <v>522</v>
      </c>
      <c r="C28" s="127" t="s">
        <v>72</v>
      </c>
      <c r="D28" s="101">
        <f t="shared" si="1"/>
        <v>22</v>
      </c>
      <c r="E28" s="95" t="str">
        <f t="shared" si="2"/>
        <v xml:space="preserve"> </v>
      </c>
      <c r="F28" s="129"/>
      <c r="G28" s="102" t="str">
        <f>IF(F28&gt;0,INDEX(Poeng!$A$1:$B$100,F28,2),"")</f>
        <v/>
      </c>
      <c r="H28" s="101"/>
      <c r="I28" s="102" t="str">
        <f>IF(H28&gt;0,INDEX(Poeng!$A$1:$B$100,H28,2),"")</f>
        <v/>
      </c>
      <c r="J28" s="103"/>
      <c r="K28" s="102" t="str">
        <f>IF(J28&gt;0,INDEX(Poeng!$A$1:$B$100,J28,2),"")</f>
        <v/>
      </c>
      <c r="L28" s="101"/>
      <c r="M28" s="102" t="str">
        <f>IF(L28&gt;0,INDEX(Poeng!$A$1:$B$100,L28,2),"")</f>
        <v/>
      </c>
      <c r="N28" s="101">
        <v>20</v>
      </c>
      <c r="O28" s="102">
        <f>IF(N28&gt;0,INDEX(Poeng!$A$1:$B$100,N28,2),"")</f>
        <v>11</v>
      </c>
      <c r="P28" s="101">
        <v>20</v>
      </c>
      <c r="Q28" s="102">
        <f>IF(P28&gt;0,INDEX(Poeng!$A$1:$B$100,P28,2),"")</f>
        <v>11</v>
      </c>
      <c r="R28" s="21">
        <f t="shared" si="3"/>
        <v>0</v>
      </c>
      <c r="S28" s="21">
        <f t="shared" si="4"/>
        <v>0</v>
      </c>
      <c r="T28" s="21">
        <f t="shared" si="5"/>
        <v>0</v>
      </c>
      <c r="U28" s="21">
        <f t="shared" si="6"/>
        <v>0</v>
      </c>
      <c r="V28" s="21">
        <f t="shared" si="7"/>
        <v>11</v>
      </c>
      <c r="W28" s="21">
        <f t="shared" si="8"/>
        <v>11</v>
      </c>
      <c r="X28" s="11" t="e">
        <f>IF(#REF!&gt;0,#REF!,0)</f>
        <v>#REF!</v>
      </c>
      <c r="Y28" s="21">
        <f t="shared" si="9"/>
        <v>11</v>
      </c>
      <c r="Z28" s="21">
        <f t="shared" si="10"/>
        <v>11</v>
      </c>
      <c r="AA28" s="21">
        <f t="shared" si="11"/>
        <v>0</v>
      </c>
      <c r="AB28" s="21">
        <f t="shared" si="12"/>
        <v>0</v>
      </c>
      <c r="AC28" s="21">
        <f t="shared" si="13"/>
        <v>22</v>
      </c>
      <c r="AD28" s="3">
        <f t="shared" si="14"/>
        <v>2</v>
      </c>
      <c r="AE28" s="12">
        <f t="shared" si="15"/>
        <v>2205555000</v>
      </c>
      <c r="AF28" s="13">
        <f t="shared" si="16"/>
        <v>25</v>
      </c>
    </row>
    <row r="29" spans="1:32" s="20" customFormat="1" ht="15.75" x14ac:dyDescent="0.25">
      <c r="A29" s="92">
        <f t="shared" si="0"/>
        <v>26</v>
      </c>
      <c r="B29" s="98" t="s">
        <v>289</v>
      </c>
      <c r="C29" s="98" t="s">
        <v>55</v>
      </c>
      <c r="D29" s="94">
        <f t="shared" si="1"/>
        <v>18</v>
      </c>
      <c r="E29" s="95" t="str">
        <f t="shared" si="2"/>
        <v xml:space="preserve"> </v>
      </c>
      <c r="F29" s="94"/>
      <c r="G29" s="92" t="str">
        <f>IF(F29&gt;0,INDEX(Poeng!$A$1:$B$100,F29,2),"")</f>
        <v/>
      </c>
      <c r="H29" s="93">
        <v>14</v>
      </c>
      <c r="I29" s="92">
        <f>IF(H29&gt;0,INDEX(Poeng!$A$1:$B$100,H29,2),"")</f>
        <v>18</v>
      </c>
      <c r="J29" s="93"/>
      <c r="K29" s="92" t="str">
        <f>IF(J29&gt;0,INDEX(Poeng!$A$1:$B$100,J29,2),"")</f>
        <v/>
      </c>
      <c r="L29" s="94"/>
      <c r="M29" s="95" t="str">
        <f>IF(L29&gt;0,INDEX(Poeng!$A$1:$B$100,L29,2),"")</f>
        <v/>
      </c>
      <c r="N29" s="94"/>
      <c r="O29" s="95" t="str">
        <f>IF(N29&gt;0,INDEX(Poeng!$A$1:$B$100,N29,2),"")</f>
        <v/>
      </c>
      <c r="P29" s="94"/>
      <c r="Q29" s="95" t="str">
        <f>IF(P29&gt;0,INDEX(Poeng!$A$1:$B$100,P29,2),"")</f>
        <v/>
      </c>
      <c r="R29" s="21">
        <f t="shared" si="3"/>
        <v>0</v>
      </c>
      <c r="S29" s="21">
        <f t="shared" si="4"/>
        <v>18</v>
      </c>
      <c r="T29" s="21">
        <f t="shared" si="5"/>
        <v>0</v>
      </c>
      <c r="U29" s="21">
        <f t="shared" si="6"/>
        <v>0</v>
      </c>
      <c r="V29" s="21">
        <f t="shared" si="7"/>
        <v>0</v>
      </c>
      <c r="W29" s="21">
        <f t="shared" si="8"/>
        <v>0</v>
      </c>
      <c r="X29" s="11" t="e">
        <f>IF(#REF!&gt;0,#REF!,0)</f>
        <v>#REF!</v>
      </c>
      <c r="Y29" s="21">
        <f t="shared" si="9"/>
        <v>18</v>
      </c>
      <c r="Z29" s="21">
        <f t="shared" si="10"/>
        <v>0</v>
      </c>
      <c r="AA29" s="21">
        <f t="shared" si="11"/>
        <v>0</v>
      </c>
      <c r="AB29" s="21">
        <f t="shared" si="12"/>
        <v>0</v>
      </c>
      <c r="AC29" s="21">
        <f t="shared" si="13"/>
        <v>18</v>
      </c>
      <c r="AD29" s="3">
        <f t="shared" si="14"/>
        <v>1</v>
      </c>
      <c r="AE29" s="12">
        <f t="shared" si="15"/>
        <v>1809000000</v>
      </c>
      <c r="AF29" s="13">
        <f t="shared" si="16"/>
        <v>26</v>
      </c>
    </row>
    <row r="30" spans="1:32" s="20" customFormat="1" ht="15.75" x14ac:dyDescent="0.25">
      <c r="A30" s="92">
        <f t="shared" si="0"/>
        <v>27</v>
      </c>
      <c r="B30" s="96" t="s">
        <v>135</v>
      </c>
      <c r="C30" s="97" t="s">
        <v>66</v>
      </c>
      <c r="D30" s="94">
        <f t="shared" si="1"/>
        <v>16</v>
      </c>
      <c r="E30" s="95" t="str">
        <f t="shared" si="2"/>
        <v xml:space="preserve"> </v>
      </c>
      <c r="F30" s="94">
        <v>15</v>
      </c>
      <c r="G30" s="92">
        <f>IF(F30&gt;0,INDEX(Poeng!$A$1:$B$100,F30,2),"")</f>
        <v>16</v>
      </c>
      <c r="H30" s="93"/>
      <c r="I30" s="92" t="str">
        <f>IF(H30&gt;0,INDEX(Poeng!$A$1:$B$100,H30,2),"")</f>
        <v/>
      </c>
      <c r="J30" s="93"/>
      <c r="K30" s="92" t="str">
        <f>IF(J30&gt;0,INDEX(Poeng!$A$1:$B$100,J30,2),"")</f>
        <v/>
      </c>
      <c r="L30" s="94"/>
      <c r="M30" s="95" t="str">
        <f>IF(L30&gt;0,INDEX(Poeng!$A$1:$B$100,L30,2),"")</f>
        <v/>
      </c>
      <c r="N30" s="94"/>
      <c r="O30" s="95" t="str">
        <f>IF(N30&gt;0,INDEX(Poeng!$A$1:$B$100,N30,2),"")</f>
        <v/>
      </c>
      <c r="P30" s="94"/>
      <c r="Q30" s="95" t="str">
        <f>IF(P30&gt;0,INDEX(Poeng!$A$1:$B$100,P30,2),"")</f>
        <v/>
      </c>
      <c r="R30" s="19">
        <f t="shared" si="3"/>
        <v>16</v>
      </c>
      <c r="S30" s="19">
        <f t="shared" si="4"/>
        <v>0</v>
      </c>
      <c r="T30" s="19">
        <f t="shared" si="5"/>
        <v>0</v>
      </c>
      <c r="U30" s="19">
        <f t="shared" si="6"/>
        <v>0</v>
      </c>
      <c r="V30" s="19">
        <f t="shared" si="7"/>
        <v>0</v>
      </c>
      <c r="W30" s="19">
        <f t="shared" si="8"/>
        <v>0</v>
      </c>
      <c r="X30" s="11" t="e">
        <f>IF(#REF!&gt;0,#REF!,0)</f>
        <v>#REF!</v>
      </c>
      <c r="Y30" s="19">
        <f t="shared" si="9"/>
        <v>16</v>
      </c>
      <c r="Z30" s="19">
        <f t="shared" si="10"/>
        <v>0</v>
      </c>
      <c r="AA30" s="19">
        <f t="shared" si="11"/>
        <v>0</v>
      </c>
      <c r="AB30" s="19">
        <f t="shared" si="12"/>
        <v>0</v>
      </c>
      <c r="AC30" s="19">
        <f t="shared" si="13"/>
        <v>16</v>
      </c>
      <c r="AD30" s="3">
        <f t="shared" si="14"/>
        <v>1</v>
      </c>
      <c r="AE30" s="12">
        <f t="shared" si="15"/>
        <v>1608000000</v>
      </c>
      <c r="AF30" s="13">
        <f t="shared" si="16"/>
        <v>27</v>
      </c>
    </row>
    <row r="31" spans="1:32" s="20" customFormat="1" ht="15.75" x14ac:dyDescent="0.25">
      <c r="A31" s="92">
        <f t="shared" si="0"/>
        <v>28</v>
      </c>
      <c r="B31" s="96" t="s">
        <v>136</v>
      </c>
      <c r="C31" s="97" t="s">
        <v>55</v>
      </c>
      <c r="D31" s="101">
        <f t="shared" si="1"/>
        <v>15</v>
      </c>
      <c r="E31" s="95" t="str">
        <f t="shared" si="2"/>
        <v xml:space="preserve"> </v>
      </c>
      <c r="F31" s="101">
        <v>16</v>
      </c>
      <c r="G31" s="92">
        <f>IF(F31&gt;0,INDEX(Poeng!$A$1:$B$100,F31,2),"")</f>
        <v>15</v>
      </c>
      <c r="H31" s="90"/>
      <c r="I31" s="92" t="str">
        <f>IF(H31&gt;0,INDEX(Poeng!$A$1:$B$100,H31,2),"")</f>
        <v/>
      </c>
      <c r="J31" s="93"/>
      <c r="K31" s="92" t="str">
        <f>IF(J31&gt;0,INDEX(Poeng!$A$1:$B$100,J31,2),"")</f>
        <v/>
      </c>
      <c r="L31" s="101"/>
      <c r="M31" s="102" t="str">
        <f>IF(L31&gt;0,INDEX(Poeng!$A$1:$B$100,L31,2),"")</f>
        <v/>
      </c>
      <c r="N31" s="101"/>
      <c r="O31" s="102" t="str">
        <f>IF(N31&gt;0,INDEX(Poeng!$A$1:$B$100,N31,2),"")</f>
        <v/>
      </c>
      <c r="P31" s="101"/>
      <c r="Q31" s="102" t="str">
        <f>IF(P31&gt;0,INDEX(Poeng!$A$1:$B$100,P31,2),"")</f>
        <v/>
      </c>
      <c r="R31" s="21">
        <f t="shared" si="3"/>
        <v>15</v>
      </c>
      <c r="S31" s="21">
        <f t="shared" si="4"/>
        <v>0</v>
      </c>
      <c r="T31" s="21">
        <f t="shared" si="5"/>
        <v>0</v>
      </c>
      <c r="U31" s="21">
        <f t="shared" si="6"/>
        <v>0</v>
      </c>
      <c r="V31" s="21">
        <f t="shared" si="7"/>
        <v>0</v>
      </c>
      <c r="W31" s="21">
        <f t="shared" si="8"/>
        <v>0</v>
      </c>
      <c r="X31" s="19" t="e">
        <f>IF(#REF!&gt;0,#REF!,0)</f>
        <v>#REF!</v>
      </c>
      <c r="Y31" s="21">
        <f t="shared" si="9"/>
        <v>15</v>
      </c>
      <c r="Z31" s="21">
        <f t="shared" si="10"/>
        <v>0</v>
      </c>
      <c r="AA31" s="21">
        <f t="shared" si="11"/>
        <v>0</v>
      </c>
      <c r="AB31" s="21">
        <f t="shared" si="12"/>
        <v>0</v>
      </c>
      <c r="AC31" s="21">
        <f t="shared" si="13"/>
        <v>15</v>
      </c>
      <c r="AD31" s="3">
        <f t="shared" si="14"/>
        <v>1</v>
      </c>
      <c r="AE31" s="12">
        <f t="shared" si="15"/>
        <v>1507500000</v>
      </c>
      <c r="AF31" s="13">
        <f t="shared" si="16"/>
        <v>28</v>
      </c>
    </row>
    <row r="32" spans="1:32" s="20" customFormat="1" ht="15.75" x14ac:dyDescent="0.25">
      <c r="A32" s="92">
        <f t="shared" si="0"/>
        <v>29</v>
      </c>
      <c r="B32" s="145" t="s">
        <v>502</v>
      </c>
      <c r="C32" s="145" t="s">
        <v>98</v>
      </c>
      <c r="D32" s="90">
        <f t="shared" si="1"/>
        <v>14</v>
      </c>
      <c r="E32" s="95" t="str">
        <f t="shared" si="2"/>
        <v xml:space="preserve"> </v>
      </c>
      <c r="F32" s="91"/>
      <c r="G32" s="92" t="str">
        <f>IF(F32&gt;0,INDEX(Poeng!$A$1:$B$100,F32,2),"")</f>
        <v/>
      </c>
      <c r="H32" s="90"/>
      <c r="I32" s="92" t="str">
        <f>IF(H32&gt;0,INDEX(Poeng!$A$1:$B$100,H32,2),"")</f>
        <v/>
      </c>
      <c r="J32" s="93"/>
      <c r="K32" s="92" t="str">
        <f>IF(J32&gt;0,INDEX(Poeng!$A$1:$B$100,J32,2),"")</f>
        <v/>
      </c>
      <c r="L32" s="90">
        <v>17</v>
      </c>
      <c r="M32" s="92">
        <f>IF(L32&gt;0,INDEX(Poeng!$A$1:$B$100,L32,2),"")</f>
        <v>14</v>
      </c>
      <c r="N32" s="153"/>
      <c r="O32" s="154" t="str">
        <f>IF(N32&gt;0,INDEX(Poeng!$A$1:$B$100,N32,2),"")</f>
        <v/>
      </c>
      <c r="P32" s="153"/>
      <c r="Q32" s="154" t="str">
        <f>IF(P32&gt;0,INDEX(Poeng!$A$1:$B$100,P32,2),"")</f>
        <v/>
      </c>
      <c r="R32" s="21">
        <f t="shared" si="3"/>
        <v>0</v>
      </c>
      <c r="S32" s="21">
        <f t="shared" si="4"/>
        <v>0</v>
      </c>
      <c r="T32" s="21">
        <f t="shared" si="5"/>
        <v>0</v>
      </c>
      <c r="U32" s="21">
        <f t="shared" si="6"/>
        <v>14</v>
      </c>
      <c r="V32" s="21">
        <f t="shared" si="7"/>
        <v>0</v>
      </c>
      <c r="W32" s="21">
        <f t="shared" si="8"/>
        <v>0</v>
      </c>
      <c r="X32" s="11" t="e">
        <f>IF(#REF!&gt;0,#REF!,0)</f>
        <v>#REF!</v>
      </c>
      <c r="Y32" s="21">
        <f t="shared" si="9"/>
        <v>14</v>
      </c>
      <c r="Z32" s="21">
        <f t="shared" si="10"/>
        <v>0</v>
      </c>
      <c r="AA32" s="21">
        <f t="shared" si="11"/>
        <v>0</v>
      </c>
      <c r="AB32" s="21">
        <f t="shared" si="12"/>
        <v>0</v>
      </c>
      <c r="AC32" s="21">
        <f t="shared" si="13"/>
        <v>14</v>
      </c>
      <c r="AD32" s="3">
        <f t="shared" si="14"/>
        <v>1</v>
      </c>
      <c r="AE32" s="12">
        <f t="shared" si="15"/>
        <v>1407000000</v>
      </c>
      <c r="AF32" s="13">
        <f t="shared" si="16"/>
        <v>29</v>
      </c>
    </row>
    <row r="33" spans="1:32" s="20" customFormat="1" ht="15.75" x14ac:dyDescent="0.25">
      <c r="A33" s="92">
        <f t="shared" si="0"/>
        <v>30</v>
      </c>
      <c r="B33" s="168" t="s">
        <v>503</v>
      </c>
      <c r="C33" s="168" t="s">
        <v>48</v>
      </c>
      <c r="D33" s="169">
        <f t="shared" si="1"/>
        <v>13</v>
      </c>
      <c r="E33" s="109" t="str">
        <f t="shared" si="2"/>
        <v xml:space="preserve"> </v>
      </c>
      <c r="F33" s="170"/>
      <c r="G33" s="166" t="str">
        <f>IF(F33&gt;0,INDEX(Poeng!$A$1:$B$100,F33,2),"")</f>
        <v/>
      </c>
      <c r="H33" s="167"/>
      <c r="I33" s="166" t="str">
        <f>IF(H33&gt;0,INDEX(Poeng!$A$1:$B$100,H33,2),"")</f>
        <v/>
      </c>
      <c r="J33" s="167"/>
      <c r="K33" s="166" t="str">
        <f>IF(J33&gt;0,INDEX(Poeng!$A$1:$B$100,J33,2),"")</f>
        <v/>
      </c>
      <c r="L33" s="169">
        <v>18</v>
      </c>
      <c r="M33" s="92">
        <f>IF(L33&gt;0,INDEX(Poeng!$A$1:$B$100,L33,2),"")</f>
        <v>13</v>
      </c>
      <c r="N33" s="153"/>
      <c r="O33" s="154" t="str">
        <f>IF(N33&gt;0,INDEX(Poeng!$A$1:$B$100,N33,2),"")</f>
        <v/>
      </c>
      <c r="P33" s="153"/>
      <c r="Q33" s="154"/>
      <c r="R33" s="21">
        <f t="shared" si="3"/>
        <v>0</v>
      </c>
      <c r="S33" s="21">
        <f t="shared" si="4"/>
        <v>0</v>
      </c>
      <c r="T33" s="21">
        <f t="shared" si="5"/>
        <v>0</v>
      </c>
      <c r="U33" s="21">
        <f t="shared" si="6"/>
        <v>13</v>
      </c>
      <c r="V33" s="21">
        <f t="shared" si="7"/>
        <v>0</v>
      </c>
      <c r="W33" s="21">
        <f t="shared" si="8"/>
        <v>0</v>
      </c>
      <c r="X33" s="11" t="e">
        <f>IF(#REF!&gt;0,#REF!,0)</f>
        <v>#REF!</v>
      </c>
      <c r="Y33" s="21">
        <f t="shared" si="9"/>
        <v>13</v>
      </c>
      <c r="Z33" s="21">
        <f t="shared" si="10"/>
        <v>0</v>
      </c>
      <c r="AA33" s="21">
        <f t="shared" si="11"/>
        <v>0</v>
      </c>
      <c r="AB33" s="21">
        <f t="shared" si="12"/>
        <v>0</v>
      </c>
      <c r="AC33" s="21">
        <f t="shared" si="13"/>
        <v>13</v>
      </c>
      <c r="AD33" s="3">
        <f t="shared" si="14"/>
        <v>1</v>
      </c>
      <c r="AE33" s="12">
        <f t="shared" si="15"/>
        <v>1306500000</v>
      </c>
      <c r="AF33" s="13">
        <f t="shared" si="16"/>
        <v>30</v>
      </c>
    </row>
    <row r="34" spans="1:32" s="20" customFormat="1" ht="15.75" x14ac:dyDescent="0.25">
      <c r="A34" s="14" t="str">
        <f t="shared" si="0"/>
        <v/>
      </c>
      <c r="B34" s="23"/>
      <c r="C34" s="23"/>
      <c r="D34" s="16" t="str">
        <f t="shared" si="1"/>
        <v/>
      </c>
      <c r="E34" s="2" t="str">
        <f t="shared" ref="E34:E60" si="17">IF(AD34&lt;4," ","F")</f>
        <v xml:space="preserve"> </v>
      </c>
      <c r="F34" s="17"/>
      <c r="G34" s="14" t="str">
        <f>IF(F34&gt;0,INDEX(Poeng!$A$1:$B$100,F34,2),"")</f>
        <v/>
      </c>
      <c r="H34" s="16"/>
      <c r="I34" s="14" t="str">
        <f>IF(H34&gt;0,INDEX(Poeng!$A$1:$B$100,H34,2),"")</f>
        <v/>
      </c>
      <c r="J34" s="18"/>
      <c r="K34" s="14" t="str">
        <f>IF(J34&gt;0,INDEX(Poeng!$A$1:$B$100,J34,2),"")</f>
        <v/>
      </c>
      <c r="L34" s="16"/>
      <c r="M34" s="14" t="str">
        <f>IF(L34&gt;0,INDEX(Poeng!$A$1:$B$100,L34,2),"")</f>
        <v/>
      </c>
      <c r="N34" s="16"/>
      <c r="O34" s="14" t="str">
        <f>IF(N34&gt;0,INDEX(Poeng!$A$1:$B$100,N34,2),"")</f>
        <v/>
      </c>
      <c r="P34" s="16"/>
      <c r="Q34" s="14" t="str">
        <f>IF(P34&gt;0,INDEX(Poeng!$A$1:$B$100,P34,2),"")</f>
        <v/>
      </c>
      <c r="R34" s="21">
        <f t="shared" si="3"/>
        <v>0</v>
      </c>
      <c r="S34" s="21">
        <f t="shared" si="4"/>
        <v>0</v>
      </c>
      <c r="T34" s="21">
        <f t="shared" si="5"/>
        <v>0</v>
      </c>
      <c r="U34" s="21">
        <f t="shared" si="6"/>
        <v>0</v>
      </c>
      <c r="V34" s="21">
        <f t="shared" si="7"/>
        <v>0</v>
      </c>
      <c r="W34" s="21">
        <f t="shared" si="8"/>
        <v>0</v>
      </c>
      <c r="X34" s="11" t="e">
        <f>IF(#REF!&gt;0,#REF!,0)</f>
        <v>#REF!</v>
      </c>
      <c r="Y34" s="21">
        <f t="shared" ref="Y34:Y65" si="18">LARGE(R34:W34,1)</f>
        <v>0</v>
      </c>
      <c r="Z34" s="21">
        <f t="shared" ref="Z34:Z65" si="19">LARGE(R34:W34,2)</f>
        <v>0</v>
      </c>
      <c r="AA34" s="21">
        <f t="shared" ref="AA34:AA65" si="20">LARGE(R34:W34,3)</f>
        <v>0</v>
      </c>
      <c r="AB34" s="21">
        <f t="shared" ref="AB34:AB65" si="21">LARGE(R34:W34,4)</f>
        <v>0</v>
      </c>
      <c r="AC34" s="21">
        <f t="shared" ref="AC34:AC65" si="22">SUM(Y34:AB34)</f>
        <v>0</v>
      </c>
      <c r="AD34" s="3">
        <f t="shared" si="14"/>
        <v>0</v>
      </c>
      <c r="AE34" s="12">
        <f t="shared" ref="AE34:AE65" si="23">AC34*10^8+Y34*10^6/2+Z34*10^4/2+AA34*10^2/2+AB34/2</f>
        <v>0</v>
      </c>
      <c r="AF34" s="13" t="str">
        <f t="shared" si="16"/>
        <v/>
      </c>
    </row>
    <row r="35" spans="1:32" s="20" customFormat="1" ht="15.75" x14ac:dyDescent="0.25">
      <c r="A35" s="14" t="str">
        <f t="shared" ref="A35:A66" si="24">AF35</f>
        <v/>
      </c>
      <c r="B35" s="22"/>
      <c r="C35"/>
      <c r="D35" s="16" t="str">
        <f t="shared" ref="D35:D66" si="25">IF(B35&lt;&gt;"",AC35,"")</f>
        <v/>
      </c>
      <c r="E35" s="2" t="str">
        <f t="shared" si="17"/>
        <v xml:space="preserve"> </v>
      </c>
      <c r="F35" s="17"/>
      <c r="G35" s="14" t="str">
        <f>IF(F35&gt;0,INDEX(Poeng!$A$1:$B$100,F35,2),"")</f>
        <v/>
      </c>
      <c r="H35" s="18"/>
      <c r="I35" s="14" t="str">
        <f>IF(H35&gt;0,INDEX(Poeng!$A$1:$B$100,H35,2),"")</f>
        <v/>
      </c>
      <c r="J35" s="18"/>
      <c r="K35" s="14" t="str">
        <f>IF(J35&gt;0,INDEX(Poeng!$A$1:$B$100,J35,2),"")</f>
        <v/>
      </c>
      <c r="L35" s="16"/>
      <c r="M35" s="14" t="str">
        <f>IF(L35&gt;0,INDEX(Poeng!$A$1:$B$100,L35,2),"")</f>
        <v/>
      </c>
      <c r="N35" s="16"/>
      <c r="O35" s="14" t="str">
        <f>IF(N35&gt;0,INDEX(Poeng!$A$1:$B$100,N35,2),"")</f>
        <v/>
      </c>
      <c r="P35" s="16"/>
      <c r="Q35" s="14" t="str">
        <f>IF(P35&gt;0,INDEX(Poeng!$A$1:$B$100,P35,2),"")</f>
        <v/>
      </c>
      <c r="R35" s="21">
        <f t="shared" ref="R35:R66" si="26">IF(F35&gt;0,G35,0)</f>
        <v>0</v>
      </c>
      <c r="S35" s="21">
        <f t="shared" ref="S35:S66" si="27">IF(H35&gt;0,I35,0)</f>
        <v>0</v>
      </c>
      <c r="T35" s="21">
        <f t="shared" ref="T35:T66" si="28">IF(J35&gt;0,K35,0)</f>
        <v>0</v>
      </c>
      <c r="U35" s="21">
        <f t="shared" ref="U35:U66" si="29">IF(L35&gt;0,M35,0)</f>
        <v>0</v>
      </c>
      <c r="V35" s="21">
        <f t="shared" ref="V35:V66" si="30">IF(N35&gt;0,O35,0)</f>
        <v>0</v>
      </c>
      <c r="W35" s="21">
        <f t="shared" ref="W35:W66" si="31">IF(P35&gt;0,Q35,0)</f>
        <v>0</v>
      </c>
      <c r="X35" s="11" t="e">
        <f>IF(#REF!&gt;0,#REF!,0)</f>
        <v>#REF!</v>
      </c>
      <c r="Y35" s="21">
        <f t="shared" si="18"/>
        <v>0</v>
      </c>
      <c r="Z35" s="21">
        <f t="shared" si="19"/>
        <v>0</v>
      </c>
      <c r="AA35" s="21">
        <f t="shared" si="20"/>
        <v>0</v>
      </c>
      <c r="AB35" s="21">
        <f t="shared" si="21"/>
        <v>0</v>
      </c>
      <c r="AC35" s="21">
        <f t="shared" si="22"/>
        <v>0</v>
      </c>
      <c r="AD35" s="3">
        <f t="shared" ref="AD35:AD66" si="32">COUNT(F35:Q35)/2</f>
        <v>0</v>
      </c>
      <c r="AE35" s="12">
        <f t="shared" si="23"/>
        <v>0</v>
      </c>
      <c r="AF35" s="13" t="str">
        <f t="shared" si="16"/>
        <v/>
      </c>
    </row>
    <row r="36" spans="1:32" s="20" customFormat="1" ht="15.75" x14ac:dyDescent="0.25">
      <c r="A36" s="14" t="str">
        <f t="shared" si="24"/>
        <v/>
      </c>
      <c r="B36" s="22"/>
      <c r="C36"/>
      <c r="D36" s="16" t="str">
        <f t="shared" si="25"/>
        <v/>
      </c>
      <c r="E36" s="2" t="str">
        <f t="shared" si="17"/>
        <v xml:space="preserve"> </v>
      </c>
      <c r="F36" s="17"/>
      <c r="G36" s="14" t="str">
        <f>IF(F36&gt;0,INDEX(Poeng!$A$1:$B$100,F36,2),"")</f>
        <v/>
      </c>
      <c r="H36" s="16"/>
      <c r="I36" s="14" t="str">
        <f>IF(H36&gt;0,INDEX(Poeng!$A$1:$B$100,H36,2),"")</f>
        <v/>
      </c>
      <c r="J36" s="18"/>
      <c r="K36" s="14" t="str">
        <f>IF(J36&gt;0,INDEX(Poeng!$A$1:$B$100,J36,2),"")</f>
        <v/>
      </c>
      <c r="L36" s="16"/>
      <c r="M36" s="14" t="str">
        <f>IF(L36&gt;0,INDEX(Poeng!$A$1:$B$100,L36,2),"")</f>
        <v/>
      </c>
      <c r="N36" s="16"/>
      <c r="O36" s="14" t="str">
        <f>IF(N36&gt;0,INDEX(Poeng!$A$1:$B$100,N36,2),"")</f>
        <v/>
      </c>
      <c r="P36" s="16"/>
      <c r="Q36" s="14" t="str">
        <f>IF(P36&gt;0,INDEX(Poeng!$A$1:$B$100,P36,2),"")</f>
        <v/>
      </c>
      <c r="R36" s="21">
        <f t="shared" si="26"/>
        <v>0</v>
      </c>
      <c r="S36" s="21">
        <f t="shared" si="27"/>
        <v>0</v>
      </c>
      <c r="T36" s="21">
        <f t="shared" si="28"/>
        <v>0</v>
      </c>
      <c r="U36" s="21">
        <f t="shared" si="29"/>
        <v>0</v>
      </c>
      <c r="V36" s="21">
        <f t="shared" si="30"/>
        <v>0</v>
      </c>
      <c r="W36" s="21">
        <f t="shared" si="31"/>
        <v>0</v>
      </c>
      <c r="X36" s="11" t="e">
        <f>IF(#REF!&gt;0,#REF!,0)</f>
        <v>#REF!</v>
      </c>
      <c r="Y36" s="21">
        <f t="shared" si="18"/>
        <v>0</v>
      </c>
      <c r="Z36" s="21">
        <f t="shared" si="19"/>
        <v>0</v>
      </c>
      <c r="AA36" s="21">
        <f t="shared" si="20"/>
        <v>0</v>
      </c>
      <c r="AB36" s="21">
        <f t="shared" si="21"/>
        <v>0</v>
      </c>
      <c r="AC36" s="21">
        <f t="shared" si="22"/>
        <v>0</v>
      </c>
      <c r="AD36" s="3">
        <f t="shared" si="32"/>
        <v>0</v>
      </c>
      <c r="AE36" s="12">
        <f t="shared" si="23"/>
        <v>0</v>
      </c>
      <c r="AF36" s="13" t="str">
        <f t="shared" ref="AF36:AF67" si="33">IF(B36&lt;&gt;"",RANK(AE36,AE$4:AE$72,0),"")</f>
        <v/>
      </c>
    </row>
    <row r="37" spans="1:32" s="20" customFormat="1" ht="15.75" x14ac:dyDescent="0.25">
      <c r="A37" s="14" t="str">
        <f t="shared" si="24"/>
        <v/>
      </c>
      <c r="B37" s="22"/>
      <c r="C37"/>
      <c r="D37" s="16" t="str">
        <f t="shared" si="25"/>
        <v/>
      </c>
      <c r="E37" s="2" t="str">
        <f t="shared" si="17"/>
        <v xml:space="preserve"> </v>
      </c>
      <c r="F37" s="17"/>
      <c r="G37" s="14" t="str">
        <f>IF(F37&gt;0,INDEX(Poeng!$A$1:$B$100,F37,2),"")</f>
        <v/>
      </c>
      <c r="H37" s="18"/>
      <c r="I37" s="14" t="str">
        <f>IF(H37&gt;0,INDEX(Poeng!$A$1:$B$100,H37,2),"")</f>
        <v/>
      </c>
      <c r="J37" s="18"/>
      <c r="K37" s="14" t="str">
        <f>IF(J37&gt;0,INDEX(Poeng!$A$1:$B$100,J37,2),"")</f>
        <v/>
      </c>
      <c r="L37" s="16"/>
      <c r="M37" s="14" t="str">
        <f>IF(L37&gt;0,INDEX(Poeng!$A$1:$B$100,L37,2),"")</f>
        <v/>
      </c>
      <c r="N37" s="16"/>
      <c r="O37" s="14" t="str">
        <f>IF(N37&gt;0,INDEX(Poeng!$A$1:$B$100,N37,2),"")</f>
        <v/>
      </c>
      <c r="P37" s="16"/>
      <c r="Q37" s="14" t="str">
        <f>IF(P37&gt;0,INDEX(Poeng!$A$1:$B$100,P37,2),"")</f>
        <v/>
      </c>
      <c r="R37" s="21">
        <f t="shared" si="26"/>
        <v>0</v>
      </c>
      <c r="S37" s="21">
        <f t="shared" si="27"/>
        <v>0</v>
      </c>
      <c r="T37" s="21">
        <f t="shared" si="28"/>
        <v>0</v>
      </c>
      <c r="U37" s="21">
        <f t="shared" si="29"/>
        <v>0</v>
      </c>
      <c r="V37" s="21">
        <f t="shared" si="30"/>
        <v>0</v>
      </c>
      <c r="W37" s="21">
        <f t="shared" si="31"/>
        <v>0</v>
      </c>
      <c r="X37" s="11" t="e">
        <f>IF(#REF!&gt;0,#REF!,0)</f>
        <v>#REF!</v>
      </c>
      <c r="Y37" s="21">
        <f t="shared" si="18"/>
        <v>0</v>
      </c>
      <c r="Z37" s="21">
        <f t="shared" si="19"/>
        <v>0</v>
      </c>
      <c r="AA37" s="21">
        <f t="shared" si="20"/>
        <v>0</v>
      </c>
      <c r="AB37" s="21">
        <f t="shared" si="21"/>
        <v>0</v>
      </c>
      <c r="AC37" s="21">
        <f t="shared" si="22"/>
        <v>0</v>
      </c>
      <c r="AD37" s="3">
        <f t="shared" si="32"/>
        <v>0</v>
      </c>
      <c r="AE37" s="12">
        <f t="shared" si="23"/>
        <v>0</v>
      </c>
      <c r="AF37" s="13" t="str">
        <f t="shared" si="33"/>
        <v/>
      </c>
    </row>
    <row r="38" spans="1:32" s="20" customFormat="1" ht="15.75" x14ac:dyDescent="0.25">
      <c r="A38" s="14" t="str">
        <f t="shared" si="24"/>
        <v/>
      </c>
      <c r="B38" s="22"/>
      <c r="C38"/>
      <c r="D38" s="16" t="str">
        <f t="shared" si="25"/>
        <v/>
      </c>
      <c r="E38" s="2" t="str">
        <f t="shared" si="17"/>
        <v xml:space="preserve"> </v>
      </c>
      <c r="F38" s="17"/>
      <c r="G38" s="14" t="str">
        <f>IF(F38&gt;0,INDEX(Poeng!$A$1:$B$100,F38,2),"")</f>
        <v/>
      </c>
      <c r="H38" s="16"/>
      <c r="I38" s="14" t="str">
        <f>IF(H38&gt;0,INDEX(Poeng!$A$1:$B$100,H38,2),"")</f>
        <v/>
      </c>
      <c r="J38" s="18"/>
      <c r="K38" s="14" t="str">
        <f>IF(J38&gt;0,INDEX(Poeng!$A$1:$B$100,J38,2),"")</f>
        <v/>
      </c>
      <c r="L38" s="16"/>
      <c r="M38" s="14" t="str">
        <f>IF(L38&gt;0,INDEX(Poeng!$A$1:$B$100,L38,2),"")</f>
        <v/>
      </c>
      <c r="N38" s="16"/>
      <c r="O38" s="14" t="str">
        <f>IF(N38&gt;0,INDEX(Poeng!$A$1:$B$100,N38,2),"")</f>
        <v/>
      </c>
      <c r="P38" s="16"/>
      <c r="Q38" s="14" t="str">
        <f>IF(P38&gt;0,INDEX(Poeng!$A$1:$B$100,P38,2),"")</f>
        <v/>
      </c>
      <c r="R38" s="21">
        <f t="shared" si="26"/>
        <v>0</v>
      </c>
      <c r="S38" s="21">
        <f t="shared" si="27"/>
        <v>0</v>
      </c>
      <c r="T38" s="21">
        <f t="shared" si="28"/>
        <v>0</v>
      </c>
      <c r="U38" s="21">
        <f t="shared" si="29"/>
        <v>0</v>
      </c>
      <c r="V38" s="21">
        <f t="shared" si="30"/>
        <v>0</v>
      </c>
      <c r="W38" s="21">
        <f t="shared" si="31"/>
        <v>0</v>
      </c>
      <c r="X38" s="11" t="e">
        <f>IF(#REF!&gt;0,#REF!,0)</f>
        <v>#REF!</v>
      </c>
      <c r="Y38" s="21">
        <f t="shared" si="18"/>
        <v>0</v>
      </c>
      <c r="Z38" s="21">
        <f t="shared" si="19"/>
        <v>0</v>
      </c>
      <c r="AA38" s="21">
        <f t="shared" si="20"/>
        <v>0</v>
      </c>
      <c r="AB38" s="21">
        <f t="shared" si="21"/>
        <v>0</v>
      </c>
      <c r="AC38" s="21">
        <f t="shared" si="22"/>
        <v>0</v>
      </c>
      <c r="AD38" s="3">
        <f t="shared" si="32"/>
        <v>0</v>
      </c>
      <c r="AE38" s="12">
        <f t="shared" si="23"/>
        <v>0</v>
      </c>
      <c r="AF38" s="13" t="str">
        <f t="shared" si="33"/>
        <v/>
      </c>
    </row>
    <row r="39" spans="1:32" s="20" customFormat="1" ht="15.75" x14ac:dyDescent="0.25">
      <c r="A39" s="14" t="str">
        <f t="shared" si="24"/>
        <v/>
      </c>
      <c r="B39" s="22"/>
      <c r="C39"/>
      <c r="D39" s="16" t="str">
        <f t="shared" si="25"/>
        <v/>
      </c>
      <c r="E39" s="2" t="str">
        <f t="shared" si="17"/>
        <v xml:space="preserve"> </v>
      </c>
      <c r="F39" s="17"/>
      <c r="G39" s="14" t="str">
        <f>IF(F39&gt;0,INDEX(Poeng!$A$1:$B$100,F39,2),"")</f>
        <v/>
      </c>
      <c r="H39" s="18"/>
      <c r="I39" s="14" t="str">
        <f>IF(H39&gt;0,INDEX(Poeng!$A$1:$B$100,H39,2),"")</f>
        <v/>
      </c>
      <c r="J39" s="18"/>
      <c r="K39" s="14" t="str">
        <f>IF(J39&gt;0,INDEX(Poeng!$A$1:$B$100,J39,2),"")</f>
        <v/>
      </c>
      <c r="L39" s="18"/>
      <c r="M39" s="14" t="str">
        <f>IF(L39&gt;0,INDEX(Poeng!$A$1:$B$100,L39,2),"")</f>
        <v/>
      </c>
      <c r="N39" s="16"/>
      <c r="O39" s="14" t="str">
        <f>IF(N39&gt;0,INDEX(Poeng!$A$1:$B$100,N39,2),"")</f>
        <v/>
      </c>
      <c r="P39" s="16"/>
      <c r="Q39" s="14" t="str">
        <f>IF(P39&gt;0,INDEX(Poeng!$A$1:$B$100,P39,2),"")</f>
        <v/>
      </c>
      <c r="R39" s="21">
        <f t="shared" si="26"/>
        <v>0</v>
      </c>
      <c r="S39" s="21">
        <f t="shared" si="27"/>
        <v>0</v>
      </c>
      <c r="T39" s="21">
        <f t="shared" si="28"/>
        <v>0</v>
      </c>
      <c r="U39" s="21">
        <f t="shared" si="29"/>
        <v>0</v>
      </c>
      <c r="V39" s="21">
        <f t="shared" si="30"/>
        <v>0</v>
      </c>
      <c r="W39" s="21">
        <f t="shared" si="31"/>
        <v>0</v>
      </c>
      <c r="X39" s="11" t="e">
        <f>IF(#REF!&gt;0,#REF!,0)</f>
        <v>#REF!</v>
      </c>
      <c r="Y39" s="21">
        <f t="shared" si="18"/>
        <v>0</v>
      </c>
      <c r="Z39" s="21">
        <f t="shared" si="19"/>
        <v>0</v>
      </c>
      <c r="AA39" s="21">
        <f t="shared" si="20"/>
        <v>0</v>
      </c>
      <c r="AB39" s="21">
        <f t="shared" si="21"/>
        <v>0</v>
      </c>
      <c r="AC39" s="21">
        <f t="shared" si="22"/>
        <v>0</v>
      </c>
      <c r="AD39" s="3">
        <f t="shared" si="32"/>
        <v>0</v>
      </c>
      <c r="AE39" s="12">
        <f t="shared" si="23"/>
        <v>0</v>
      </c>
      <c r="AF39" s="13" t="str">
        <f t="shared" si="33"/>
        <v/>
      </c>
    </row>
    <row r="40" spans="1:32" s="20" customFormat="1" ht="15.75" x14ac:dyDescent="0.25">
      <c r="A40" s="14" t="str">
        <f t="shared" si="24"/>
        <v/>
      </c>
      <c r="B40" s="22"/>
      <c r="C40"/>
      <c r="D40" s="16" t="str">
        <f t="shared" si="25"/>
        <v/>
      </c>
      <c r="E40" s="2" t="str">
        <f t="shared" si="17"/>
        <v xml:space="preserve"> </v>
      </c>
      <c r="F40" s="17"/>
      <c r="G40" s="14" t="str">
        <f>IF(F40&gt;0,INDEX(Poeng!$A$1:$B$100,F40,2),"")</f>
        <v/>
      </c>
      <c r="H40" s="16"/>
      <c r="I40" s="14" t="str">
        <f>IF(H40&gt;0,INDEX(Poeng!$A$1:$B$100,H40,2),"")</f>
        <v/>
      </c>
      <c r="J40" s="18"/>
      <c r="K40" s="14" t="str">
        <f>IF(J40&gt;0,INDEX(Poeng!$A$1:$B$100,J40,2),"")</f>
        <v/>
      </c>
      <c r="L40" s="16"/>
      <c r="M40" s="14" t="str">
        <f>IF(L40&gt;0,INDEX(Poeng!$A$1:$B$100,L40,2),"")</f>
        <v/>
      </c>
      <c r="N40" s="16"/>
      <c r="O40" s="14" t="str">
        <f>IF(N40&gt;0,INDEX(Poeng!$A$1:$B$100,N40,2),"")</f>
        <v/>
      </c>
      <c r="P40" s="16"/>
      <c r="Q40" s="14" t="str">
        <f>IF(P40&gt;0,INDEX(Poeng!$A$1:$B$100,P40,2),"")</f>
        <v/>
      </c>
      <c r="R40" s="21">
        <f t="shared" si="26"/>
        <v>0</v>
      </c>
      <c r="S40" s="21">
        <f t="shared" si="27"/>
        <v>0</v>
      </c>
      <c r="T40" s="21">
        <f t="shared" si="28"/>
        <v>0</v>
      </c>
      <c r="U40" s="21">
        <f t="shared" si="29"/>
        <v>0</v>
      </c>
      <c r="V40" s="21">
        <f t="shared" si="30"/>
        <v>0</v>
      </c>
      <c r="W40" s="21">
        <f t="shared" si="31"/>
        <v>0</v>
      </c>
      <c r="X40" s="11" t="e">
        <f>IF(#REF!&gt;0,#REF!,0)</f>
        <v>#REF!</v>
      </c>
      <c r="Y40" s="21">
        <f t="shared" si="18"/>
        <v>0</v>
      </c>
      <c r="Z40" s="21">
        <f t="shared" si="19"/>
        <v>0</v>
      </c>
      <c r="AA40" s="21">
        <f t="shared" si="20"/>
        <v>0</v>
      </c>
      <c r="AB40" s="21">
        <f t="shared" si="21"/>
        <v>0</v>
      </c>
      <c r="AC40" s="21">
        <f t="shared" si="22"/>
        <v>0</v>
      </c>
      <c r="AD40" s="3">
        <f t="shared" si="32"/>
        <v>0</v>
      </c>
      <c r="AE40" s="12">
        <f t="shared" si="23"/>
        <v>0</v>
      </c>
      <c r="AF40" s="13" t="str">
        <f t="shared" si="33"/>
        <v/>
      </c>
    </row>
    <row r="41" spans="1:32" s="20" customFormat="1" ht="15.75" x14ac:dyDescent="0.25">
      <c r="A41" s="14" t="str">
        <f t="shared" si="24"/>
        <v/>
      </c>
      <c r="B41" s="24"/>
      <c r="C41" s="24"/>
      <c r="D41" s="16" t="str">
        <f t="shared" si="25"/>
        <v/>
      </c>
      <c r="E41" s="2" t="str">
        <f t="shared" si="17"/>
        <v xml:space="preserve"> </v>
      </c>
      <c r="F41" s="17"/>
      <c r="G41" s="14" t="str">
        <f>IF(F41&gt;0,INDEX(Poeng!$A$1:$B$100,F41,2),"")</f>
        <v/>
      </c>
      <c r="H41" s="16"/>
      <c r="I41" s="14" t="str">
        <f>IF(H41&gt;0,INDEX(Poeng!$A$1:$B$100,H41,2),"")</f>
        <v/>
      </c>
      <c r="J41" s="18"/>
      <c r="K41" s="14" t="str">
        <f>IF(J41&gt;0,INDEX(Poeng!$A$1:$B$100,J41,2),"")</f>
        <v/>
      </c>
      <c r="L41" s="16"/>
      <c r="M41" s="14" t="str">
        <f>IF(L41&gt;0,INDEX(Poeng!$A$1:$B$100,L41,2),"")</f>
        <v/>
      </c>
      <c r="N41" s="16"/>
      <c r="O41" s="14" t="str">
        <f>IF(N41&gt;0,INDEX(Poeng!$A$1:$B$100,N41,2),"")</f>
        <v/>
      </c>
      <c r="P41" s="16"/>
      <c r="Q41" s="14" t="str">
        <f>IF(P41&gt;0,INDEX(Poeng!$A$1:$B$100,P41,2),"")</f>
        <v/>
      </c>
      <c r="R41" s="21">
        <f t="shared" si="26"/>
        <v>0</v>
      </c>
      <c r="S41" s="21">
        <f t="shared" si="27"/>
        <v>0</v>
      </c>
      <c r="T41" s="21">
        <f t="shared" si="28"/>
        <v>0</v>
      </c>
      <c r="U41" s="21">
        <f t="shared" si="29"/>
        <v>0</v>
      </c>
      <c r="V41" s="21">
        <f t="shared" si="30"/>
        <v>0</v>
      </c>
      <c r="W41" s="21">
        <f t="shared" si="31"/>
        <v>0</v>
      </c>
      <c r="X41" s="11" t="e">
        <f>IF(#REF!&gt;0,#REF!,0)</f>
        <v>#REF!</v>
      </c>
      <c r="Y41" s="21">
        <f t="shared" si="18"/>
        <v>0</v>
      </c>
      <c r="Z41" s="21">
        <f t="shared" si="19"/>
        <v>0</v>
      </c>
      <c r="AA41" s="21">
        <f t="shared" si="20"/>
        <v>0</v>
      </c>
      <c r="AB41" s="21">
        <f t="shared" si="21"/>
        <v>0</v>
      </c>
      <c r="AC41" s="21">
        <f t="shared" si="22"/>
        <v>0</v>
      </c>
      <c r="AD41" s="3">
        <f t="shared" si="32"/>
        <v>0</v>
      </c>
      <c r="AE41" s="12">
        <f t="shared" si="23"/>
        <v>0</v>
      </c>
      <c r="AF41" s="13" t="str">
        <f t="shared" si="33"/>
        <v/>
      </c>
    </row>
    <row r="42" spans="1:32" s="20" customFormat="1" ht="14.25" customHeight="1" x14ac:dyDescent="0.25">
      <c r="A42" s="14" t="str">
        <f t="shared" si="24"/>
        <v/>
      </c>
      <c r="B42" s="24"/>
      <c r="C42" s="24"/>
      <c r="D42" s="16" t="str">
        <f t="shared" si="25"/>
        <v/>
      </c>
      <c r="E42" s="2" t="str">
        <f t="shared" si="17"/>
        <v xml:space="preserve"> </v>
      </c>
      <c r="F42" s="17"/>
      <c r="G42" s="14" t="str">
        <f>IF(F42&gt;0,INDEX(Poeng!$A$1:$B$100,F42,2),"")</f>
        <v/>
      </c>
      <c r="H42" s="18"/>
      <c r="I42" s="14" t="str">
        <f>IF(H42&gt;0,INDEX(Poeng!$A$1:$B$100,H42,2),"")</f>
        <v/>
      </c>
      <c r="J42" s="18"/>
      <c r="K42" s="14" t="str">
        <f>IF(J42&gt;0,INDEX(Poeng!$A$1:$B$100,J42,2),"")</f>
        <v/>
      </c>
      <c r="L42" s="18"/>
      <c r="M42" s="14" t="str">
        <f>IF(L42&gt;0,INDEX(Poeng!$A$1:$B$100,L42,2),"")</f>
        <v/>
      </c>
      <c r="N42" s="16"/>
      <c r="O42" s="14" t="str">
        <f>IF(N42&gt;0,INDEX(Poeng!$A$1:$B$100,N42,2),"")</f>
        <v/>
      </c>
      <c r="P42" s="16"/>
      <c r="Q42" s="14" t="str">
        <f>IF(P42&gt;0,INDEX(Poeng!$A$1:$B$100,P42,2),"")</f>
        <v/>
      </c>
      <c r="R42" s="21">
        <f t="shared" si="26"/>
        <v>0</v>
      </c>
      <c r="S42" s="21">
        <f t="shared" si="27"/>
        <v>0</v>
      </c>
      <c r="T42" s="21">
        <f t="shared" si="28"/>
        <v>0</v>
      </c>
      <c r="U42" s="21">
        <f t="shared" si="29"/>
        <v>0</v>
      </c>
      <c r="V42" s="21">
        <f t="shared" si="30"/>
        <v>0</v>
      </c>
      <c r="W42" s="21">
        <f t="shared" si="31"/>
        <v>0</v>
      </c>
      <c r="X42" s="11" t="e">
        <f>IF(#REF!&gt;0,#REF!,0)</f>
        <v>#REF!</v>
      </c>
      <c r="Y42" s="21">
        <f t="shared" si="18"/>
        <v>0</v>
      </c>
      <c r="Z42" s="21">
        <f t="shared" si="19"/>
        <v>0</v>
      </c>
      <c r="AA42" s="21">
        <f t="shared" si="20"/>
        <v>0</v>
      </c>
      <c r="AB42" s="21">
        <f t="shared" si="21"/>
        <v>0</v>
      </c>
      <c r="AC42" s="21">
        <f t="shared" si="22"/>
        <v>0</v>
      </c>
      <c r="AD42" s="3">
        <f t="shared" si="32"/>
        <v>0</v>
      </c>
      <c r="AE42" s="12">
        <f t="shared" si="23"/>
        <v>0</v>
      </c>
      <c r="AF42" s="13" t="str">
        <f t="shared" si="33"/>
        <v/>
      </c>
    </row>
    <row r="43" spans="1:32" s="20" customFormat="1" ht="15.75" x14ac:dyDescent="0.25">
      <c r="A43" s="14" t="str">
        <f t="shared" si="24"/>
        <v/>
      </c>
      <c r="B43" s="22"/>
      <c r="C43"/>
      <c r="D43" s="16" t="str">
        <f t="shared" si="25"/>
        <v/>
      </c>
      <c r="E43" s="2" t="str">
        <f t="shared" si="17"/>
        <v xml:space="preserve"> </v>
      </c>
      <c r="F43" s="17"/>
      <c r="G43" s="14" t="str">
        <f>IF(F43&gt;0,INDEX(Poeng!$A$1:$B$100,F43,2),"")</f>
        <v/>
      </c>
      <c r="H43" s="16"/>
      <c r="I43" s="14" t="str">
        <f>IF(H43&gt;0,INDEX(Poeng!$A$1:$B$100,H43,2),"")</f>
        <v/>
      </c>
      <c r="J43" s="18"/>
      <c r="K43" s="14" t="str">
        <f>IF(J43&gt;0,INDEX(Poeng!$A$1:$B$100,J43,2),"")</f>
        <v/>
      </c>
      <c r="L43" s="16"/>
      <c r="M43" s="14" t="str">
        <f>IF(L43&gt;0,INDEX(Poeng!$A$1:$B$100,L43,2),"")</f>
        <v/>
      </c>
      <c r="N43" s="16"/>
      <c r="O43" s="14" t="str">
        <f>IF(N43&gt;0,INDEX(Poeng!$A$1:$B$100,N43,2),"")</f>
        <v/>
      </c>
      <c r="P43" s="16"/>
      <c r="Q43" s="14" t="str">
        <f>IF(P43&gt;0,INDEX(Poeng!$A$1:$B$100,P43,2),"")</f>
        <v/>
      </c>
      <c r="R43" s="21">
        <f t="shared" si="26"/>
        <v>0</v>
      </c>
      <c r="S43" s="21">
        <f t="shared" si="27"/>
        <v>0</v>
      </c>
      <c r="T43" s="21">
        <f t="shared" si="28"/>
        <v>0</v>
      </c>
      <c r="U43" s="21">
        <f t="shared" si="29"/>
        <v>0</v>
      </c>
      <c r="V43" s="21">
        <f t="shared" si="30"/>
        <v>0</v>
      </c>
      <c r="W43" s="21">
        <f t="shared" si="31"/>
        <v>0</v>
      </c>
      <c r="X43" s="11" t="e">
        <f>IF(#REF!&gt;0,#REF!,0)</f>
        <v>#REF!</v>
      </c>
      <c r="Y43" s="21">
        <f t="shared" si="18"/>
        <v>0</v>
      </c>
      <c r="Z43" s="21">
        <f t="shared" si="19"/>
        <v>0</v>
      </c>
      <c r="AA43" s="21">
        <f t="shared" si="20"/>
        <v>0</v>
      </c>
      <c r="AB43" s="21">
        <f t="shared" si="21"/>
        <v>0</v>
      </c>
      <c r="AC43" s="21">
        <f t="shared" si="22"/>
        <v>0</v>
      </c>
      <c r="AD43" s="3">
        <f t="shared" si="32"/>
        <v>0</v>
      </c>
      <c r="AE43" s="12">
        <f t="shared" si="23"/>
        <v>0</v>
      </c>
      <c r="AF43" s="13" t="str">
        <f t="shared" si="33"/>
        <v/>
      </c>
    </row>
    <row r="44" spans="1:32" s="20" customFormat="1" ht="15.75" x14ac:dyDescent="0.25">
      <c r="A44" s="14" t="str">
        <f t="shared" si="24"/>
        <v/>
      </c>
      <c r="B44" s="24"/>
      <c r="C44" s="24"/>
      <c r="D44" s="16" t="str">
        <f t="shared" si="25"/>
        <v/>
      </c>
      <c r="E44" s="2" t="str">
        <f t="shared" si="17"/>
        <v xml:space="preserve"> </v>
      </c>
      <c r="F44" s="17"/>
      <c r="G44" s="14" t="str">
        <f>IF(F44&gt;0,INDEX(Poeng!$A$1:$B$100,F44,2),"")</f>
        <v/>
      </c>
      <c r="H44" s="16"/>
      <c r="I44" s="14" t="str">
        <f>IF(H44&gt;0,INDEX(Poeng!$A$1:$B$100,H44,2),"")</f>
        <v/>
      </c>
      <c r="J44" s="18"/>
      <c r="K44" s="14" t="str">
        <f>IF(J44&gt;0,INDEX(Poeng!$A$1:$B$100,J44,2),"")</f>
        <v/>
      </c>
      <c r="L44" s="16"/>
      <c r="M44" s="14" t="str">
        <f>IF(L44&gt;0,INDEX(Poeng!$A$1:$B$100,L44,2),"")</f>
        <v/>
      </c>
      <c r="N44" s="16"/>
      <c r="O44" s="14" t="str">
        <f>IF(N44&gt;0,INDEX(Poeng!$A$1:$B$100,N44,2),"")</f>
        <v/>
      </c>
      <c r="P44" s="16"/>
      <c r="Q44" s="14" t="str">
        <f>IF(P44&gt;0,INDEX(Poeng!$A$1:$B$100,P44,2),"")</f>
        <v/>
      </c>
      <c r="R44" s="21">
        <f t="shared" si="26"/>
        <v>0</v>
      </c>
      <c r="S44" s="21">
        <f t="shared" si="27"/>
        <v>0</v>
      </c>
      <c r="T44" s="21">
        <f t="shared" si="28"/>
        <v>0</v>
      </c>
      <c r="U44" s="21">
        <f t="shared" si="29"/>
        <v>0</v>
      </c>
      <c r="V44" s="21">
        <f t="shared" si="30"/>
        <v>0</v>
      </c>
      <c r="W44" s="21">
        <f t="shared" si="31"/>
        <v>0</v>
      </c>
      <c r="X44" s="11" t="e">
        <f>IF(#REF!&gt;0,#REF!,0)</f>
        <v>#REF!</v>
      </c>
      <c r="Y44" s="21">
        <f t="shared" si="18"/>
        <v>0</v>
      </c>
      <c r="Z44" s="21">
        <f t="shared" si="19"/>
        <v>0</v>
      </c>
      <c r="AA44" s="21">
        <f t="shared" si="20"/>
        <v>0</v>
      </c>
      <c r="AB44" s="21">
        <f t="shared" si="21"/>
        <v>0</v>
      </c>
      <c r="AC44" s="21">
        <f t="shared" si="22"/>
        <v>0</v>
      </c>
      <c r="AD44" s="3">
        <f t="shared" si="32"/>
        <v>0</v>
      </c>
      <c r="AE44" s="12">
        <f t="shared" si="23"/>
        <v>0</v>
      </c>
      <c r="AF44" s="13" t="str">
        <f t="shared" si="33"/>
        <v/>
      </c>
    </row>
    <row r="45" spans="1:32" s="20" customFormat="1" ht="15.75" x14ac:dyDescent="0.25">
      <c r="A45" s="14" t="str">
        <f t="shared" si="24"/>
        <v/>
      </c>
      <c r="B45" s="24"/>
      <c r="C45" s="24"/>
      <c r="D45" s="16" t="str">
        <f t="shared" si="25"/>
        <v/>
      </c>
      <c r="E45" s="2" t="str">
        <f t="shared" si="17"/>
        <v xml:space="preserve"> </v>
      </c>
      <c r="F45" s="17"/>
      <c r="G45" s="14" t="str">
        <f>IF(F45&gt;0,INDEX(Poeng!$A$1:$B$100,F45,2),"")</f>
        <v/>
      </c>
      <c r="H45" s="16"/>
      <c r="I45" s="14" t="str">
        <f>IF(H45&gt;0,INDEX(Poeng!$A$1:$B$100,H45,2),"")</f>
        <v/>
      </c>
      <c r="J45" s="18"/>
      <c r="K45" s="14" t="str">
        <f>IF(J45&gt;0,INDEX(Poeng!$A$1:$B$100,J45,2),"")</f>
        <v/>
      </c>
      <c r="L45" s="16"/>
      <c r="M45" s="14" t="str">
        <f>IF(L45&gt;0,INDEX(Poeng!$A$1:$B$100,L45,2),"")</f>
        <v/>
      </c>
      <c r="N45" s="16"/>
      <c r="O45" s="14" t="str">
        <f>IF(N45&gt;0,INDEX(Poeng!$A$1:$B$100,N45,2),"")</f>
        <v/>
      </c>
      <c r="P45" s="16"/>
      <c r="Q45" s="14" t="str">
        <f>IF(P45&gt;0,INDEX(Poeng!$A$1:$B$100,P45,2),"")</f>
        <v/>
      </c>
      <c r="R45" s="21">
        <f t="shared" si="26"/>
        <v>0</v>
      </c>
      <c r="S45" s="21">
        <f t="shared" si="27"/>
        <v>0</v>
      </c>
      <c r="T45" s="21">
        <f t="shared" si="28"/>
        <v>0</v>
      </c>
      <c r="U45" s="21">
        <f t="shared" si="29"/>
        <v>0</v>
      </c>
      <c r="V45" s="21">
        <f t="shared" si="30"/>
        <v>0</v>
      </c>
      <c r="W45" s="21">
        <f t="shared" si="31"/>
        <v>0</v>
      </c>
      <c r="X45" s="11" t="e">
        <f>IF(#REF!&gt;0,#REF!,0)</f>
        <v>#REF!</v>
      </c>
      <c r="Y45" s="21">
        <f t="shared" si="18"/>
        <v>0</v>
      </c>
      <c r="Z45" s="21">
        <f t="shared" si="19"/>
        <v>0</v>
      </c>
      <c r="AA45" s="21">
        <f t="shared" si="20"/>
        <v>0</v>
      </c>
      <c r="AB45" s="21">
        <f t="shared" si="21"/>
        <v>0</v>
      </c>
      <c r="AC45" s="21">
        <f t="shared" si="22"/>
        <v>0</v>
      </c>
      <c r="AD45" s="3">
        <f t="shared" si="32"/>
        <v>0</v>
      </c>
      <c r="AE45" s="12">
        <f t="shared" si="23"/>
        <v>0</v>
      </c>
      <c r="AF45" s="13" t="str">
        <f t="shared" si="33"/>
        <v/>
      </c>
    </row>
    <row r="46" spans="1:32" s="20" customFormat="1" ht="15.75" x14ac:dyDescent="0.25">
      <c r="A46" s="14" t="str">
        <f t="shared" si="24"/>
        <v/>
      </c>
      <c r="B46" s="25"/>
      <c r="C46" s="25"/>
      <c r="D46" s="16" t="str">
        <f t="shared" si="25"/>
        <v/>
      </c>
      <c r="E46" s="2" t="str">
        <f t="shared" si="17"/>
        <v xml:space="preserve"> </v>
      </c>
      <c r="F46" s="17"/>
      <c r="G46" s="14" t="str">
        <f>IF(F46&gt;0,INDEX(Poeng!$A$1:$B$100,F46,2),"")</f>
        <v/>
      </c>
      <c r="H46" s="16"/>
      <c r="I46" s="14" t="str">
        <f>IF(H46&gt;0,INDEX(Poeng!$A$1:$B$100,H46,2),"")</f>
        <v/>
      </c>
      <c r="J46" s="18"/>
      <c r="K46" s="14" t="str">
        <f>IF(J46&gt;0,INDEX(Poeng!$A$1:$B$100,J46,2),"")</f>
        <v/>
      </c>
      <c r="L46" s="16"/>
      <c r="M46" s="14" t="str">
        <f>IF(L46&gt;0,INDEX(Poeng!$A$1:$B$100,L46,2),"")</f>
        <v/>
      </c>
      <c r="N46" s="16"/>
      <c r="O46" s="14" t="str">
        <f>IF(N46&gt;0,INDEX(Poeng!$A$1:$B$100,N46,2),"")</f>
        <v/>
      </c>
      <c r="P46" s="16"/>
      <c r="Q46" s="14" t="str">
        <f>IF(P46&gt;0,INDEX(Poeng!$A$1:$B$100,P46,2),"")</f>
        <v/>
      </c>
      <c r="R46" s="21">
        <f t="shared" si="26"/>
        <v>0</v>
      </c>
      <c r="S46" s="21">
        <f t="shared" si="27"/>
        <v>0</v>
      </c>
      <c r="T46" s="21">
        <f t="shared" si="28"/>
        <v>0</v>
      </c>
      <c r="U46" s="21">
        <f t="shared" si="29"/>
        <v>0</v>
      </c>
      <c r="V46" s="21">
        <f t="shared" si="30"/>
        <v>0</v>
      </c>
      <c r="W46" s="21">
        <f t="shared" si="31"/>
        <v>0</v>
      </c>
      <c r="X46" s="11" t="e">
        <f>IF(#REF!&gt;0,#REF!,0)</f>
        <v>#REF!</v>
      </c>
      <c r="Y46" s="21">
        <f t="shared" si="18"/>
        <v>0</v>
      </c>
      <c r="Z46" s="21">
        <f t="shared" si="19"/>
        <v>0</v>
      </c>
      <c r="AA46" s="21">
        <f t="shared" si="20"/>
        <v>0</v>
      </c>
      <c r="AB46" s="21">
        <f t="shared" si="21"/>
        <v>0</v>
      </c>
      <c r="AC46" s="21">
        <f t="shared" si="22"/>
        <v>0</v>
      </c>
      <c r="AD46" s="3">
        <f t="shared" si="32"/>
        <v>0</v>
      </c>
      <c r="AE46" s="12">
        <f t="shared" si="23"/>
        <v>0</v>
      </c>
      <c r="AF46" s="13" t="str">
        <f t="shared" si="33"/>
        <v/>
      </c>
    </row>
    <row r="47" spans="1:32" s="20" customFormat="1" ht="15.75" x14ac:dyDescent="0.25">
      <c r="A47" s="14" t="str">
        <f t="shared" si="24"/>
        <v/>
      </c>
      <c r="B47" s="23"/>
      <c r="C47" s="23"/>
      <c r="D47" s="16" t="str">
        <f t="shared" si="25"/>
        <v/>
      </c>
      <c r="E47" s="2" t="str">
        <f t="shared" si="17"/>
        <v xml:space="preserve"> </v>
      </c>
      <c r="F47" s="17"/>
      <c r="G47" s="14" t="str">
        <f>IF(F47&gt;0,INDEX(Poeng!$A$1:$B$100,F47,2),"")</f>
        <v/>
      </c>
      <c r="H47" s="16"/>
      <c r="I47" s="14" t="str">
        <f>IF(H47&gt;0,INDEX(Poeng!$A$1:$B$100,H47,2),"")</f>
        <v/>
      </c>
      <c r="J47" s="18"/>
      <c r="K47" s="14" t="str">
        <f>IF(J47&gt;0,INDEX(Poeng!$A$1:$B$100,J47,2),"")</f>
        <v/>
      </c>
      <c r="L47" s="16"/>
      <c r="M47" s="14" t="str">
        <f>IF(L47&gt;0,INDEX(Poeng!$A$1:$B$100,L47,2),"")</f>
        <v/>
      </c>
      <c r="N47" s="16"/>
      <c r="O47" s="14" t="str">
        <f>IF(N47&gt;0,INDEX(Poeng!$A$1:$B$100,N47,2),"")</f>
        <v/>
      </c>
      <c r="P47" s="16"/>
      <c r="Q47" s="14" t="str">
        <f>IF(P47&gt;0,INDEX(Poeng!$A$1:$B$100,P47,2),"")</f>
        <v/>
      </c>
      <c r="R47" s="21">
        <f t="shared" si="26"/>
        <v>0</v>
      </c>
      <c r="S47" s="21">
        <f t="shared" si="27"/>
        <v>0</v>
      </c>
      <c r="T47" s="21">
        <f t="shared" si="28"/>
        <v>0</v>
      </c>
      <c r="U47" s="21">
        <f t="shared" si="29"/>
        <v>0</v>
      </c>
      <c r="V47" s="21">
        <f t="shared" si="30"/>
        <v>0</v>
      </c>
      <c r="W47" s="21">
        <f t="shared" si="31"/>
        <v>0</v>
      </c>
      <c r="X47" s="11" t="e">
        <f>IF(#REF!&gt;0,#REF!,0)</f>
        <v>#REF!</v>
      </c>
      <c r="Y47" s="21">
        <f t="shared" si="18"/>
        <v>0</v>
      </c>
      <c r="Z47" s="21">
        <f t="shared" si="19"/>
        <v>0</v>
      </c>
      <c r="AA47" s="21">
        <f t="shared" si="20"/>
        <v>0</v>
      </c>
      <c r="AB47" s="21">
        <f t="shared" si="21"/>
        <v>0</v>
      </c>
      <c r="AC47" s="21">
        <f t="shared" si="22"/>
        <v>0</v>
      </c>
      <c r="AD47" s="3">
        <f t="shared" si="32"/>
        <v>0</v>
      </c>
      <c r="AE47" s="12">
        <f t="shared" si="23"/>
        <v>0</v>
      </c>
      <c r="AF47" s="13" t="str">
        <f t="shared" si="33"/>
        <v/>
      </c>
    </row>
    <row r="48" spans="1:32" s="20" customFormat="1" ht="15.75" x14ac:dyDescent="0.25">
      <c r="A48" s="14" t="str">
        <f t="shared" si="24"/>
        <v/>
      </c>
      <c r="D48" s="16" t="str">
        <f t="shared" si="25"/>
        <v/>
      </c>
      <c r="E48" s="2" t="str">
        <f t="shared" si="17"/>
        <v xml:space="preserve"> </v>
      </c>
      <c r="F48" s="17"/>
      <c r="G48" s="16"/>
      <c r="H48" s="16"/>
      <c r="I48" s="14" t="str">
        <f>IF(H48&gt;0,INDEX(Poeng!$A$1:$B$100,H48,2),"")</f>
        <v/>
      </c>
      <c r="J48" s="18"/>
      <c r="K48" s="14" t="str">
        <f>IF(J48&gt;0,INDEX(Poeng!$A$1:$B$100,J48,2),"")</f>
        <v/>
      </c>
      <c r="L48" s="16"/>
      <c r="M48" s="14" t="str">
        <f>IF(L48&gt;0,INDEX(Poeng!$A$1:$B$100,L48,2),"")</f>
        <v/>
      </c>
      <c r="N48" s="16"/>
      <c r="O48" s="14" t="str">
        <f>IF(N48&gt;0,INDEX(Poeng!$A$1:$B$100,N48,2),"")</f>
        <v/>
      </c>
      <c r="P48" s="16"/>
      <c r="Q48" s="14" t="str">
        <f>IF(P48&gt;0,INDEX(Poeng!$A$1:$B$100,P48,2),"")</f>
        <v/>
      </c>
      <c r="R48" s="21">
        <f t="shared" si="26"/>
        <v>0</v>
      </c>
      <c r="S48" s="21">
        <f t="shared" si="27"/>
        <v>0</v>
      </c>
      <c r="T48" s="21">
        <f t="shared" si="28"/>
        <v>0</v>
      </c>
      <c r="U48" s="21">
        <f t="shared" si="29"/>
        <v>0</v>
      </c>
      <c r="V48" s="21">
        <f t="shared" si="30"/>
        <v>0</v>
      </c>
      <c r="W48" s="21">
        <f t="shared" si="31"/>
        <v>0</v>
      </c>
      <c r="X48" s="11" t="e">
        <f>IF(#REF!&gt;0,#REF!,0)</f>
        <v>#REF!</v>
      </c>
      <c r="Y48" s="21">
        <f t="shared" si="18"/>
        <v>0</v>
      </c>
      <c r="Z48" s="21">
        <f t="shared" si="19"/>
        <v>0</v>
      </c>
      <c r="AA48" s="21">
        <f t="shared" si="20"/>
        <v>0</v>
      </c>
      <c r="AB48" s="21">
        <f t="shared" si="21"/>
        <v>0</v>
      </c>
      <c r="AC48" s="21">
        <f t="shared" si="22"/>
        <v>0</v>
      </c>
      <c r="AD48" s="3">
        <f t="shared" si="32"/>
        <v>0</v>
      </c>
      <c r="AE48" s="12">
        <f t="shared" si="23"/>
        <v>0</v>
      </c>
      <c r="AF48" s="13" t="str">
        <f t="shared" si="33"/>
        <v/>
      </c>
    </row>
    <row r="49" spans="1:32" s="20" customFormat="1" ht="15.75" x14ac:dyDescent="0.25">
      <c r="A49" s="14" t="str">
        <f t="shared" si="24"/>
        <v/>
      </c>
      <c r="D49" s="16" t="str">
        <f t="shared" si="25"/>
        <v/>
      </c>
      <c r="E49" s="2" t="str">
        <f t="shared" si="17"/>
        <v xml:space="preserve"> </v>
      </c>
      <c r="F49" s="17"/>
      <c r="G49" s="16"/>
      <c r="H49" s="16"/>
      <c r="I49" s="14" t="str">
        <f>IF(H49&gt;0,INDEX(Poeng!$A$1:$B$100,H49,2),"")</f>
        <v/>
      </c>
      <c r="J49" s="18"/>
      <c r="K49" s="14" t="str">
        <f>IF(J49&gt;0,INDEX(Poeng!$A$1:$B$100,J49,2),"")</f>
        <v/>
      </c>
      <c r="L49" s="16"/>
      <c r="M49" s="14" t="str">
        <f>IF(L49&gt;0,INDEX(Poeng!$A$1:$B$100,L49,2),"")</f>
        <v/>
      </c>
      <c r="N49" s="16"/>
      <c r="O49" s="14" t="str">
        <f>IF(N49&gt;0,INDEX(Poeng!$A$1:$B$100,N49,2),"")</f>
        <v/>
      </c>
      <c r="P49" s="16"/>
      <c r="Q49" s="14" t="str">
        <f>IF(P49&gt;0,INDEX(Poeng!$A$1:$B$100,P49,2),"")</f>
        <v/>
      </c>
      <c r="R49" s="21">
        <f t="shared" si="26"/>
        <v>0</v>
      </c>
      <c r="S49" s="21">
        <f t="shared" si="27"/>
        <v>0</v>
      </c>
      <c r="T49" s="21">
        <f t="shared" si="28"/>
        <v>0</v>
      </c>
      <c r="U49" s="21">
        <f t="shared" si="29"/>
        <v>0</v>
      </c>
      <c r="V49" s="21">
        <f t="shared" si="30"/>
        <v>0</v>
      </c>
      <c r="W49" s="21">
        <f t="shared" si="31"/>
        <v>0</v>
      </c>
      <c r="X49" s="11" t="e">
        <f>IF(#REF!&gt;0,#REF!,0)</f>
        <v>#REF!</v>
      </c>
      <c r="Y49" s="21">
        <f t="shared" si="18"/>
        <v>0</v>
      </c>
      <c r="Z49" s="21">
        <f t="shared" si="19"/>
        <v>0</v>
      </c>
      <c r="AA49" s="21">
        <f t="shared" si="20"/>
        <v>0</v>
      </c>
      <c r="AB49" s="21">
        <f t="shared" si="21"/>
        <v>0</v>
      </c>
      <c r="AC49" s="21">
        <f t="shared" si="22"/>
        <v>0</v>
      </c>
      <c r="AD49" s="3">
        <f t="shared" si="32"/>
        <v>0</v>
      </c>
      <c r="AE49" s="12">
        <f t="shared" si="23"/>
        <v>0</v>
      </c>
      <c r="AF49" s="13" t="str">
        <f t="shared" si="33"/>
        <v/>
      </c>
    </row>
    <row r="50" spans="1:32" s="20" customFormat="1" ht="15.75" x14ac:dyDescent="0.25">
      <c r="A50" s="14" t="str">
        <f t="shared" si="24"/>
        <v/>
      </c>
      <c r="D50" s="16" t="str">
        <f t="shared" si="25"/>
        <v/>
      </c>
      <c r="E50" s="2" t="str">
        <f t="shared" si="17"/>
        <v xml:space="preserve"> </v>
      </c>
      <c r="F50" s="17"/>
      <c r="G50" s="16"/>
      <c r="H50" s="16"/>
      <c r="I50" s="14" t="str">
        <f>IF(H50&gt;0,INDEX(Poeng!$A$1:$B$100,H50,2),"")</f>
        <v/>
      </c>
      <c r="J50" s="18"/>
      <c r="K50" s="14" t="str">
        <f>IF(J50&gt;0,INDEX(Poeng!$A$1:$B$100,J50,2),"")</f>
        <v/>
      </c>
      <c r="L50" s="16"/>
      <c r="M50" s="14" t="str">
        <f>IF(L50&gt;0,INDEX(Poeng!$A$1:$B$100,L50,2),"")</f>
        <v/>
      </c>
      <c r="N50" s="16"/>
      <c r="O50" s="14" t="str">
        <f>IF(N50&gt;0,INDEX(Poeng!$A$1:$B$100,N50,2),"")</f>
        <v/>
      </c>
      <c r="P50" s="16"/>
      <c r="Q50" s="14" t="str">
        <f>IF(P50&gt;0,INDEX(Poeng!$A$1:$B$100,P50,2),"")</f>
        <v/>
      </c>
      <c r="R50" s="21">
        <f t="shared" si="26"/>
        <v>0</v>
      </c>
      <c r="S50" s="21">
        <f t="shared" si="27"/>
        <v>0</v>
      </c>
      <c r="T50" s="21">
        <f t="shared" si="28"/>
        <v>0</v>
      </c>
      <c r="U50" s="21">
        <f t="shared" si="29"/>
        <v>0</v>
      </c>
      <c r="V50" s="21">
        <f t="shared" si="30"/>
        <v>0</v>
      </c>
      <c r="W50" s="21">
        <f t="shared" si="31"/>
        <v>0</v>
      </c>
      <c r="X50" s="11" t="e">
        <f>IF(#REF!&gt;0,#REF!,0)</f>
        <v>#REF!</v>
      </c>
      <c r="Y50" s="21">
        <f t="shared" si="18"/>
        <v>0</v>
      </c>
      <c r="Z50" s="21">
        <f t="shared" si="19"/>
        <v>0</v>
      </c>
      <c r="AA50" s="21">
        <f t="shared" si="20"/>
        <v>0</v>
      </c>
      <c r="AB50" s="21">
        <f t="shared" si="21"/>
        <v>0</v>
      </c>
      <c r="AC50" s="21">
        <f t="shared" si="22"/>
        <v>0</v>
      </c>
      <c r="AD50" s="3">
        <f t="shared" si="32"/>
        <v>0</v>
      </c>
      <c r="AE50" s="12">
        <f t="shared" si="23"/>
        <v>0</v>
      </c>
      <c r="AF50" s="13" t="str">
        <f t="shared" si="33"/>
        <v/>
      </c>
    </row>
    <row r="51" spans="1:32" s="20" customFormat="1" ht="15.75" x14ac:dyDescent="0.25">
      <c r="A51" s="14" t="str">
        <f t="shared" si="24"/>
        <v/>
      </c>
      <c r="D51" s="16" t="str">
        <f t="shared" si="25"/>
        <v/>
      </c>
      <c r="E51" s="2" t="str">
        <f t="shared" si="17"/>
        <v xml:space="preserve"> </v>
      </c>
      <c r="F51" s="17"/>
      <c r="G51" s="16"/>
      <c r="H51" s="16"/>
      <c r="I51" s="14" t="str">
        <f>IF(H51&gt;0,INDEX(Poeng!$A$1:$B$100,H51,2),"")</f>
        <v/>
      </c>
      <c r="J51" s="18"/>
      <c r="K51" s="14" t="str">
        <f>IF(J51&gt;0,INDEX(Poeng!$A$1:$B$100,J51,2),"")</f>
        <v/>
      </c>
      <c r="L51" s="16"/>
      <c r="M51" s="14" t="str">
        <f>IF(L51&gt;0,INDEX(Poeng!$A$1:$B$100,L51,2),"")</f>
        <v/>
      </c>
      <c r="N51" s="16"/>
      <c r="O51" s="14" t="str">
        <f>IF(N51&gt;0,INDEX(Poeng!$A$1:$B$100,N51,2),"")</f>
        <v/>
      </c>
      <c r="P51" s="16"/>
      <c r="Q51" s="14" t="str">
        <f>IF(P51&gt;0,INDEX(Poeng!$A$1:$B$100,P51,2),"")</f>
        <v/>
      </c>
      <c r="R51" s="21">
        <f t="shared" si="26"/>
        <v>0</v>
      </c>
      <c r="S51" s="21">
        <f t="shared" si="27"/>
        <v>0</v>
      </c>
      <c r="T51" s="21">
        <f t="shared" si="28"/>
        <v>0</v>
      </c>
      <c r="U51" s="21">
        <f t="shared" si="29"/>
        <v>0</v>
      </c>
      <c r="V51" s="21">
        <f t="shared" si="30"/>
        <v>0</v>
      </c>
      <c r="W51" s="21">
        <f t="shared" si="31"/>
        <v>0</v>
      </c>
      <c r="X51" s="11" t="e">
        <f>IF(#REF!&gt;0,#REF!,0)</f>
        <v>#REF!</v>
      </c>
      <c r="Y51" s="21">
        <f t="shared" si="18"/>
        <v>0</v>
      </c>
      <c r="Z51" s="21">
        <f t="shared" si="19"/>
        <v>0</v>
      </c>
      <c r="AA51" s="21">
        <f t="shared" si="20"/>
        <v>0</v>
      </c>
      <c r="AB51" s="21">
        <f t="shared" si="21"/>
        <v>0</v>
      </c>
      <c r="AC51" s="21">
        <f t="shared" si="22"/>
        <v>0</v>
      </c>
      <c r="AD51" s="3">
        <f t="shared" si="32"/>
        <v>0</v>
      </c>
      <c r="AE51" s="12">
        <f t="shared" si="23"/>
        <v>0</v>
      </c>
      <c r="AF51" s="13" t="str">
        <f t="shared" si="33"/>
        <v/>
      </c>
    </row>
    <row r="52" spans="1:32" s="20" customFormat="1" ht="15.75" x14ac:dyDescent="0.25">
      <c r="A52" s="14" t="str">
        <f t="shared" si="24"/>
        <v/>
      </c>
      <c r="D52" s="16" t="str">
        <f t="shared" si="25"/>
        <v/>
      </c>
      <c r="E52" s="2" t="str">
        <f t="shared" si="17"/>
        <v xml:space="preserve"> </v>
      </c>
      <c r="F52" s="17"/>
      <c r="G52" s="16"/>
      <c r="H52" s="16"/>
      <c r="I52" s="14" t="str">
        <f>IF(H52&gt;0,INDEX(Poeng!$A$1:$B$100,H52,2),"")</f>
        <v/>
      </c>
      <c r="J52" s="18"/>
      <c r="K52" s="14" t="str">
        <f>IF(J52&gt;0,INDEX(Poeng!$A$1:$B$100,J52,2),"")</f>
        <v/>
      </c>
      <c r="L52" s="16"/>
      <c r="M52" s="14" t="str">
        <f>IF(L52&gt;0,INDEX(Poeng!$A$1:$B$100,L52,2),"")</f>
        <v/>
      </c>
      <c r="N52" s="16"/>
      <c r="O52" s="14" t="str">
        <f>IF(N52&gt;0,INDEX(Poeng!$A$1:$B$100,N52,2),"")</f>
        <v/>
      </c>
      <c r="P52" s="16"/>
      <c r="Q52" s="14" t="str">
        <f>IF(P52&gt;0,INDEX(Poeng!$A$1:$B$100,P52,2),"")</f>
        <v/>
      </c>
      <c r="R52" s="21">
        <f t="shared" si="26"/>
        <v>0</v>
      </c>
      <c r="S52" s="21">
        <f t="shared" si="27"/>
        <v>0</v>
      </c>
      <c r="T52" s="21">
        <f t="shared" si="28"/>
        <v>0</v>
      </c>
      <c r="U52" s="21">
        <f t="shared" si="29"/>
        <v>0</v>
      </c>
      <c r="V52" s="21">
        <f t="shared" si="30"/>
        <v>0</v>
      </c>
      <c r="W52" s="21">
        <f t="shared" si="31"/>
        <v>0</v>
      </c>
      <c r="X52" s="11" t="e">
        <f>IF(#REF!&gt;0,#REF!,0)</f>
        <v>#REF!</v>
      </c>
      <c r="Y52" s="21">
        <f t="shared" si="18"/>
        <v>0</v>
      </c>
      <c r="Z52" s="21">
        <f t="shared" si="19"/>
        <v>0</v>
      </c>
      <c r="AA52" s="21">
        <f t="shared" si="20"/>
        <v>0</v>
      </c>
      <c r="AB52" s="21">
        <f t="shared" si="21"/>
        <v>0</v>
      </c>
      <c r="AC52" s="21">
        <f t="shared" si="22"/>
        <v>0</v>
      </c>
      <c r="AD52" s="3">
        <f t="shared" si="32"/>
        <v>0</v>
      </c>
      <c r="AE52" s="12">
        <f t="shared" si="23"/>
        <v>0</v>
      </c>
      <c r="AF52" s="13" t="str">
        <f t="shared" si="33"/>
        <v/>
      </c>
    </row>
    <row r="53" spans="1:32" s="20" customFormat="1" ht="15.75" x14ac:dyDescent="0.25">
      <c r="A53" s="14" t="str">
        <f t="shared" si="24"/>
        <v/>
      </c>
      <c r="D53" s="16" t="str">
        <f t="shared" si="25"/>
        <v/>
      </c>
      <c r="E53" s="2" t="str">
        <f t="shared" si="17"/>
        <v xml:space="preserve"> </v>
      </c>
      <c r="F53" s="17"/>
      <c r="G53" s="16"/>
      <c r="H53" s="16"/>
      <c r="I53" s="14" t="str">
        <f>IF(H53&gt;0,INDEX(Poeng!$A$1:$B$100,H53,2),"")</f>
        <v/>
      </c>
      <c r="J53" s="18"/>
      <c r="K53" s="14" t="str">
        <f>IF(J53&gt;0,INDEX(Poeng!$A$1:$B$100,J53,2),"")</f>
        <v/>
      </c>
      <c r="L53" s="16"/>
      <c r="M53" s="14" t="str">
        <f>IF(L53&gt;0,INDEX(Poeng!$A$1:$B$100,L53,2),"")</f>
        <v/>
      </c>
      <c r="N53" s="16"/>
      <c r="O53" s="14" t="str">
        <f>IF(N53&gt;0,INDEX(Poeng!$A$1:$B$100,N53,2),"")</f>
        <v/>
      </c>
      <c r="P53" s="16"/>
      <c r="Q53" s="14" t="str">
        <f>IF(P53&gt;0,INDEX(Poeng!$A$1:$B$100,P53,2),"")</f>
        <v/>
      </c>
      <c r="R53" s="21">
        <f t="shared" si="26"/>
        <v>0</v>
      </c>
      <c r="S53" s="21">
        <f t="shared" si="27"/>
        <v>0</v>
      </c>
      <c r="T53" s="21">
        <f t="shared" si="28"/>
        <v>0</v>
      </c>
      <c r="U53" s="21">
        <f t="shared" si="29"/>
        <v>0</v>
      </c>
      <c r="V53" s="21">
        <f t="shared" si="30"/>
        <v>0</v>
      </c>
      <c r="W53" s="21">
        <f t="shared" si="31"/>
        <v>0</v>
      </c>
      <c r="X53" s="11" t="e">
        <f>IF(#REF!&gt;0,#REF!,0)</f>
        <v>#REF!</v>
      </c>
      <c r="Y53" s="21">
        <f t="shared" si="18"/>
        <v>0</v>
      </c>
      <c r="Z53" s="21">
        <f t="shared" si="19"/>
        <v>0</v>
      </c>
      <c r="AA53" s="21">
        <f t="shared" si="20"/>
        <v>0</v>
      </c>
      <c r="AB53" s="21">
        <f t="shared" si="21"/>
        <v>0</v>
      </c>
      <c r="AC53" s="21">
        <f t="shared" si="22"/>
        <v>0</v>
      </c>
      <c r="AD53" s="3">
        <f t="shared" si="32"/>
        <v>0</v>
      </c>
      <c r="AE53" s="12">
        <f t="shared" si="23"/>
        <v>0</v>
      </c>
      <c r="AF53" s="13" t="str">
        <f t="shared" si="33"/>
        <v/>
      </c>
    </row>
    <row r="54" spans="1:32" ht="15.75" x14ac:dyDescent="0.25">
      <c r="A54" s="14" t="str">
        <f t="shared" si="24"/>
        <v/>
      </c>
      <c r="B54" s="20"/>
      <c r="C54" s="20"/>
      <c r="D54" s="16" t="str">
        <f t="shared" si="25"/>
        <v/>
      </c>
      <c r="E54" s="2" t="str">
        <f t="shared" si="17"/>
        <v xml:space="preserve"> </v>
      </c>
      <c r="F54" s="17"/>
      <c r="G54" s="16"/>
      <c r="H54" s="16"/>
      <c r="I54" s="14" t="str">
        <f>IF(H54&gt;0,INDEX(Poeng!$A$1:$B$100,H54,2),"")</f>
        <v/>
      </c>
      <c r="J54" s="18"/>
      <c r="K54" s="14" t="str">
        <f>IF(J54&gt;0,INDEX(Poeng!$A$1:$B$100,J54,2),"")</f>
        <v/>
      </c>
      <c r="L54" s="16"/>
      <c r="M54" s="14" t="str">
        <f>IF(L54&gt;0,INDEX(Poeng!$A$1:$B$100,L54,2),"")</f>
        <v/>
      </c>
      <c r="N54" s="16"/>
      <c r="O54" s="14" t="str">
        <f>IF(N54&gt;0,INDEX(Poeng!$A$1:$B$100,N54,2),"")</f>
        <v/>
      </c>
      <c r="P54" s="16"/>
      <c r="Q54" s="14" t="str">
        <f>IF(P54&gt;0,INDEX(Poeng!$A$1:$B$100,P54,2),"")</f>
        <v/>
      </c>
      <c r="R54" s="21">
        <f t="shared" si="26"/>
        <v>0</v>
      </c>
      <c r="S54" s="21">
        <f t="shared" si="27"/>
        <v>0</v>
      </c>
      <c r="T54" s="21">
        <f t="shared" si="28"/>
        <v>0</v>
      </c>
      <c r="U54" s="21">
        <f t="shared" si="29"/>
        <v>0</v>
      </c>
      <c r="V54" s="21">
        <f t="shared" si="30"/>
        <v>0</v>
      </c>
      <c r="W54" s="21">
        <f t="shared" si="31"/>
        <v>0</v>
      </c>
      <c r="X54" s="11" t="e">
        <f>IF(#REF!&gt;0,#REF!,0)</f>
        <v>#REF!</v>
      </c>
      <c r="Y54" s="21">
        <f t="shared" si="18"/>
        <v>0</v>
      </c>
      <c r="Z54" s="21">
        <f t="shared" si="19"/>
        <v>0</v>
      </c>
      <c r="AA54" s="21">
        <f t="shared" si="20"/>
        <v>0</v>
      </c>
      <c r="AB54" s="21">
        <f t="shared" si="21"/>
        <v>0</v>
      </c>
      <c r="AC54" s="21">
        <f t="shared" si="22"/>
        <v>0</v>
      </c>
      <c r="AD54" s="3">
        <f t="shared" si="32"/>
        <v>0</v>
      </c>
      <c r="AE54" s="12">
        <f t="shared" si="23"/>
        <v>0</v>
      </c>
      <c r="AF54" s="13" t="str">
        <f t="shared" si="33"/>
        <v/>
      </c>
    </row>
    <row r="55" spans="1:32" ht="15.75" x14ac:dyDescent="0.25">
      <c r="A55" s="14" t="str">
        <f t="shared" si="24"/>
        <v/>
      </c>
      <c r="B55" s="20"/>
      <c r="C55" s="20"/>
      <c r="D55" s="16" t="str">
        <f t="shared" si="25"/>
        <v/>
      </c>
      <c r="E55" s="2" t="str">
        <f t="shared" si="17"/>
        <v xml:space="preserve"> </v>
      </c>
      <c r="F55" s="17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26"/>
        <v>0</v>
      </c>
      <c r="S55" s="21">
        <f t="shared" si="27"/>
        <v>0</v>
      </c>
      <c r="T55" s="21">
        <f t="shared" si="28"/>
        <v>0</v>
      </c>
      <c r="U55" s="21">
        <f t="shared" si="29"/>
        <v>0</v>
      </c>
      <c r="V55" s="21">
        <f t="shared" si="30"/>
        <v>0</v>
      </c>
      <c r="W55" s="21">
        <f t="shared" si="31"/>
        <v>0</v>
      </c>
      <c r="X55" s="11" t="e">
        <f>IF(#REF!&gt;0,#REF!,0)</f>
        <v>#REF!</v>
      </c>
      <c r="Y55" s="21">
        <f t="shared" si="18"/>
        <v>0</v>
      </c>
      <c r="Z55" s="21">
        <f t="shared" si="19"/>
        <v>0</v>
      </c>
      <c r="AA55" s="21">
        <f t="shared" si="20"/>
        <v>0</v>
      </c>
      <c r="AB55" s="21">
        <f t="shared" si="21"/>
        <v>0</v>
      </c>
      <c r="AC55" s="21">
        <f t="shared" si="22"/>
        <v>0</v>
      </c>
      <c r="AD55" s="3">
        <f t="shared" si="32"/>
        <v>0</v>
      </c>
      <c r="AE55" s="12">
        <f t="shared" si="23"/>
        <v>0</v>
      </c>
      <c r="AF55" s="13" t="str">
        <f t="shared" si="33"/>
        <v/>
      </c>
    </row>
    <row r="56" spans="1:32" ht="15.75" x14ac:dyDescent="0.25">
      <c r="A56" s="14" t="str">
        <f t="shared" si="24"/>
        <v/>
      </c>
      <c r="B56" s="20"/>
      <c r="C56" s="20"/>
      <c r="D56" s="16" t="str">
        <f t="shared" si="25"/>
        <v/>
      </c>
      <c r="E56" s="2" t="str">
        <f t="shared" si="17"/>
        <v xml:space="preserve"> </v>
      </c>
      <c r="F56" s="17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26"/>
        <v>0</v>
      </c>
      <c r="S56" s="21">
        <f t="shared" si="27"/>
        <v>0</v>
      </c>
      <c r="T56" s="21">
        <f t="shared" si="28"/>
        <v>0</v>
      </c>
      <c r="U56" s="21">
        <f t="shared" si="29"/>
        <v>0</v>
      </c>
      <c r="V56" s="21">
        <f t="shared" si="30"/>
        <v>0</v>
      </c>
      <c r="W56" s="21">
        <f t="shared" si="31"/>
        <v>0</v>
      </c>
      <c r="X56" s="11" t="e">
        <f>IF(#REF!&gt;0,#REF!,0)</f>
        <v>#REF!</v>
      </c>
      <c r="Y56" s="21">
        <f t="shared" si="18"/>
        <v>0</v>
      </c>
      <c r="Z56" s="21">
        <f t="shared" si="19"/>
        <v>0</v>
      </c>
      <c r="AA56" s="21">
        <f t="shared" si="20"/>
        <v>0</v>
      </c>
      <c r="AB56" s="21">
        <f t="shared" si="21"/>
        <v>0</v>
      </c>
      <c r="AC56" s="21">
        <f t="shared" si="22"/>
        <v>0</v>
      </c>
      <c r="AD56" s="3">
        <f t="shared" si="32"/>
        <v>0</v>
      </c>
      <c r="AE56" s="12">
        <f t="shared" si="23"/>
        <v>0</v>
      </c>
      <c r="AF56" s="13" t="str">
        <f t="shared" si="33"/>
        <v/>
      </c>
    </row>
    <row r="57" spans="1:32" ht="15.75" x14ac:dyDescent="0.25">
      <c r="A57" s="14" t="str">
        <f t="shared" si="24"/>
        <v/>
      </c>
      <c r="B57" s="20"/>
      <c r="C57" s="20"/>
      <c r="D57" s="16" t="str">
        <f t="shared" si="25"/>
        <v/>
      </c>
      <c r="E57" s="2" t="str">
        <f t="shared" si="17"/>
        <v xml:space="preserve"> </v>
      </c>
      <c r="F57" s="17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26"/>
        <v>0</v>
      </c>
      <c r="S57" s="21">
        <f t="shared" si="27"/>
        <v>0</v>
      </c>
      <c r="T57" s="21">
        <f t="shared" si="28"/>
        <v>0</v>
      </c>
      <c r="U57" s="21">
        <f t="shared" si="29"/>
        <v>0</v>
      </c>
      <c r="V57" s="21">
        <f t="shared" si="30"/>
        <v>0</v>
      </c>
      <c r="W57" s="21">
        <f t="shared" si="31"/>
        <v>0</v>
      </c>
      <c r="X57" s="11" t="e">
        <f>IF(#REF!&gt;0,#REF!,0)</f>
        <v>#REF!</v>
      </c>
      <c r="Y57" s="21">
        <f t="shared" si="18"/>
        <v>0</v>
      </c>
      <c r="Z57" s="21">
        <f t="shared" si="19"/>
        <v>0</v>
      </c>
      <c r="AA57" s="21">
        <f t="shared" si="20"/>
        <v>0</v>
      </c>
      <c r="AB57" s="21">
        <f t="shared" si="21"/>
        <v>0</v>
      </c>
      <c r="AC57" s="21">
        <f t="shared" si="22"/>
        <v>0</v>
      </c>
      <c r="AD57" s="3">
        <f t="shared" si="32"/>
        <v>0</v>
      </c>
      <c r="AE57" s="12">
        <f t="shared" si="23"/>
        <v>0</v>
      </c>
      <c r="AF57" s="13" t="str">
        <f t="shared" si="33"/>
        <v/>
      </c>
    </row>
    <row r="58" spans="1:32" ht="15.75" x14ac:dyDescent="0.25">
      <c r="A58" s="14" t="str">
        <f t="shared" si="24"/>
        <v/>
      </c>
      <c r="B58" s="20"/>
      <c r="C58" s="20"/>
      <c r="D58" s="16" t="str">
        <f t="shared" si="25"/>
        <v/>
      </c>
      <c r="E58" s="2" t="str">
        <f t="shared" si="17"/>
        <v xml:space="preserve"> </v>
      </c>
      <c r="F58" s="17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26"/>
        <v>0</v>
      </c>
      <c r="S58" s="21">
        <f t="shared" si="27"/>
        <v>0</v>
      </c>
      <c r="T58" s="21">
        <f t="shared" si="28"/>
        <v>0</v>
      </c>
      <c r="U58" s="21">
        <f t="shared" si="29"/>
        <v>0</v>
      </c>
      <c r="V58" s="21">
        <f t="shared" si="30"/>
        <v>0</v>
      </c>
      <c r="W58" s="21">
        <f t="shared" si="31"/>
        <v>0</v>
      </c>
      <c r="X58" s="11" t="e">
        <f>IF(#REF!&gt;0,#REF!,0)</f>
        <v>#REF!</v>
      </c>
      <c r="Y58" s="21">
        <f t="shared" si="18"/>
        <v>0</v>
      </c>
      <c r="Z58" s="21">
        <f t="shared" si="19"/>
        <v>0</v>
      </c>
      <c r="AA58" s="21">
        <f t="shared" si="20"/>
        <v>0</v>
      </c>
      <c r="AB58" s="21">
        <f t="shared" si="21"/>
        <v>0</v>
      </c>
      <c r="AC58" s="21">
        <f t="shared" si="22"/>
        <v>0</v>
      </c>
      <c r="AD58" s="3">
        <f t="shared" si="32"/>
        <v>0</v>
      </c>
      <c r="AE58" s="12">
        <f t="shared" si="23"/>
        <v>0</v>
      </c>
      <c r="AF58" s="13" t="str">
        <f t="shared" si="33"/>
        <v/>
      </c>
    </row>
    <row r="59" spans="1:32" ht="15.75" x14ac:dyDescent="0.25">
      <c r="A59" s="14" t="str">
        <f t="shared" si="24"/>
        <v/>
      </c>
      <c r="B59" s="20"/>
      <c r="C59" s="20"/>
      <c r="D59" s="16" t="str">
        <f t="shared" si="25"/>
        <v/>
      </c>
      <c r="E59" s="2" t="str">
        <f t="shared" si="17"/>
        <v xml:space="preserve"> </v>
      </c>
      <c r="F59" s="17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26"/>
        <v>0</v>
      </c>
      <c r="S59" s="21">
        <f t="shared" si="27"/>
        <v>0</v>
      </c>
      <c r="T59" s="21">
        <f t="shared" si="28"/>
        <v>0</v>
      </c>
      <c r="U59" s="21">
        <f t="shared" si="29"/>
        <v>0</v>
      </c>
      <c r="V59" s="21">
        <f t="shared" si="30"/>
        <v>0</v>
      </c>
      <c r="W59" s="21">
        <f t="shared" si="31"/>
        <v>0</v>
      </c>
      <c r="X59" s="11" t="e">
        <f>IF(#REF!&gt;0,#REF!,0)</f>
        <v>#REF!</v>
      </c>
      <c r="Y59" s="21">
        <f t="shared" si="18"/>
        <v>0</v>
      </c>
      <c r="Z59" s="21">
        <f t="shared" si="19"/>
        <v>0</v>
      </c>
      <c r="AA59" s="21">
        <f t="shared" si="20"/>
        <v>0</v>
      </c>
      <c r="AB59" s="21">
        <f t="shared" si="21"/>
        <v>0</v>
      </c>
      <c r="AC59" s="21">
        <f t="shared" si="22"/>
        <v>0</v>
      </c>
      <c r="AD59" s="3">
        <f t="shared" si="32"/>
        <v>0</v>
      </c>
      <c r="AE59" s="12">
        <f t="shared" si="23"/>
        <v>0</v>
      </c>
      <c r="AF59" s="13" t="str">
        <f t="shared" si="33"/>
        <v/>
      </c>
    </row>
    <row r="60" spans="1:32" ht="15.75" x14ac:dyDescent="0.25">
      <c r="A60" s="14" t="str">
        <f t="shared" si="24"/>
        <v/>
      </c>
      <c r="B60" s="20"/>
      <c r="C60" s="20"/>
      <c r="D60" s="16" t="str">
        <f t="shared" si="25"/>
        <v/>
      </c>
      <c r="E60" s="2" t="str">
        <f t="shared" si="17"/>
        <v xml:space="preserve"> </v>
      </c>
      <c r="F60" s="17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26"/>
        <v>0</v>
      </c>
      <c r="S60" s="21">
        <f t="shared" si="27"/>
        <v>0</v>
      </c>
      <c r="T60" s="21">
        <f t="shared" si="28"/>
        <v>0</v>
      </c>
      <c r="U60" s="21">
        <f t="shared" si="29"/>
        <v>0</v>
      </c>
      <c r="V60" s="21">
        <f t="shared" si="30"/>
        <v>0</v>
      </c>
      <c r="W60" s="21">
        <f t="shared" si="31"/>
        <v>0</v>
      </c>
      <c r="X60" s="11" t="e">
        <f>IF(#REF!&gt;0,#REF!,0)</f>
        <v>#REF!</v>
      </c>
      <c r="Y60" s="21">
        <f t="shared" si="18"/>
        <v>0</v>
      </c>
      <c r="Z60" s="21">
        <f t="shared" si="19"/>
        <v>0</v>
      </c>
      <c r="AA60" s="21">
        <f t="shared" si="20"/>
        <v>0</v>
      </c>
      <c r="AB60" s="21">
        <f t="shared" si="21"/>
        <v>0</v>
      </c>
      <c r="AC60" s="21">
        <f t="shared" si="22"/>
        <v>0</v>
      </c>
      <c r="AD60" s="3">
        <f t="shared" si="32"/>
        <v>0</v>
      </c>
      <c r="AE60" s="12">
        <f t="shared" si="23"/>
        <v>0</v>
      </c>
      <c r="AF60" s="13" t="str">
        <f t="shared" si="33"/>
        <v/>
      </c>
    </row>
    <row r="61" spans="1:32" ht="15.75" x14ac:dyDescent="0.25">
      <c r="A61" s="14" t="str">
        <f t="shared" si="24"/>
        <v/>
      </c>
      <c r="B61" s="20"/>
      <c r="C61" s="20"/>
      <c r="D61" s="16" t="str">
        <f t="shared" si="25"/>
        <v/>
      </c>
      <c r="E61" s="2" t="str">
        <f t="shared" ref="E61:E97" si="34">IF(AD61&lt;4," ","F")</f>
        <v xml:space="preserve"> </v>
      </c>
      <c r="F61" s="17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26"/>
        <v>0</v>
      </c>
      <c r="S61" s="21">
        <f t="shared" si="27"/>
        <v>0</v>
      </c>
      <c r="T61" s="21">
        <f t="shared" si="28"/>
        <v>0</v>
      </c>
      <c r="U61" s="21">
        <f t="shared" si="29"/>
        <v>0</v>
      </c>
      <c r="V61" s="21">
        <f t="shared" si="30"/>
        <v>0</v>
      </c>
      <c r="W61" s="21">
        <f t="shared" si="31"/>
        <v>0</v>
      </c>
      <c r="X61" s="11" t="e">
        <f>IF(#REF!&gt;0,#REF!,0)</f>
        <v>#REF!</v>
      </c>
      <c r="Y61" s="21">
        <f t="shared" si="18"/>
        <v>0</v>
      </c>
      <c r="Z61" s="21">
        <f t="shared" si="19"/>
        <v>0</v>
      </c>
      <c r="AA61" s="21">
        <f t="shared" si="20"/>
        <v>0</v>
      </c>
      <c r="AB61" s="21">
        <f t="shared" si="21"/>
        <v>0</v>
      </c>
      <c r="AC61" s="21">
        <f t="shared" si="22"/>
        <v>0</v>
      </c>
      <c r="AD61" s="3">
        <f t="shared" si="32"/>
        <v>0</v>
      </c>
      <c r="AE61" s="12">
        <f t="shared" si="23"/>
        <v>0</v>
      </c>
      <c r="AF61" s="13" t="str">
        <f t="shared" si="33"/>
        <v/>
      </c>
    </row>
    <row r="62" spans="1:32" ht="15.75" x14ac:dyDescent="0.25">
      <c r="A62" s="14" t="str">
        <f t="shared" si="24"/>
        <v/>
      </c>
      <c r="B62" s="20"/>
      <c r="C62" s="20"/>
      <c r="D62" s="16" t="str">
        <f t="shared" si="25"/>
        <v/>
      </c>
      <c r="E62" s="2" t="str">
        <f t="shared" si="34"/>
        <v xml:space="preserve"> </v>
      </c>
      <c r="F62" s="17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26"/>
        <v>0</v>
      </c>
      <c r="S62" s="21">
        <f t="shared" si="27"/>
        <v>0</v>
      </c>
      <c r="T62" s="21">
        <f t="shared" si="28"/>
        <v>0</v>
      </c>
      <c r="U62" s="21">
        <f t="shared" si="29"/>
        <v>0</v>
      </c>
      <c r="V62" s="21">
        <f t="shared" si="30"/>
        <v>0</v>
      </c>
      <c r="W62" s="21">
        <f t="shared" si="31"/>
        <v>0</v>
      </c>
      <c r="X62" s="11" t="e">
        <f>IF(#REF!&gt;0,#REF!,0)</f>
        <v>#REF!</v>
      </c>
      <c r="Y62" s="21">
        <f t="shared" si="18"/>
        <v>0</v>
      </c>
      <c r="Z62" s="21">
        <f t="shared" si="19"/>
        <v>0</v>
      </c>
      <c r="AA62" s="21">
        <f t="shared" si="20"/>
        <v>0</v>
      </c>
      <c r="AB62" s="21">
        <f t="shared" si="21"/>
        <v>0</v>
      </c>
      <c r="AC62" s="21">
        <f t="shared" si="22"/>
        <v>0</v>
      </c>
      <c r="AD62" s="3">
        <f t="shared" si="32"/>
        <v>0</v>
      </c>
      <c r="AE62" s="12">
        <f t="shared" si="23"/>
        <v>0</v>
      </c>
      <c r="AF62" s="13" t="str">
        <f t="shared" si="33"/>
        <v/>
      </c>
    </row>
    <row r="63" spans="1:32" ht="15.75" x14ac:dyDescent="0.25">
      <c r="A63" s="14" t="str">
        <f t="shared" si="24"/>
        <v/>
      </c>
      <c r="B63" s="20"/>
      <c r="C63" s="20"/>
      <c r="D63" s="16" t="str">
        <f t="shared" si="25"/>
        <v/>
      </c>
      <c r="E63" s="2" t="str">
        <f t="shared" si="34"/>
        <v xml:space="preserve"> </v>
      </c>
      <c r="F63" s="16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26"/>
        <v>0</v>
      </c>
      <c r="S63" s="21">
        <f t="shared" si="27"/>
        <v>0</v>
      </c>
      <c r="T63" s="21">
        <f t="shared" si="28"/>
        <v>0</v>
      </c>
      <c r="U63" s="21">
        <f t="shared" si="29"/>
        <v>0</v>
      </c>
      <c r="V63" s="21">
        <f t="shared" si="30"/>
        <v>0</v>
      </c>
      <c r="W63" s="21">
        <f t="shared" si="31"/>
        <v>0</v>
      </c>
      <c r="X63" s="11" t="e">
        <f>IF(#REF!&gt;0,#REF!,0)</f>
        <v>#REF!</v>
      </c>
      <c r="Y63" s="21">
        <f t="shared" si="18"/>
        <v>0</v>
      </c>
      <c r="Z63" s="21">
        <f t="shared" si="19"/>
        <v>0</v>
      </c>
      <c r="AA63" s="21">
        <f t="shared" si="20"/>
        <v>0</v>
      </c>
      <c r="AB63" s="21">
        <f t="shared" si="21"/>
        <v>0</v>
      </c>
      <c r="AC63" s="21">
        <f t="shared" si="22"/>
        <v>0</v>
      </c>
      <c r="AD63" s="3">
        <f t="shared" si="32"/>
        <v>0</v>
      </c>
      <c r="AE63" s="12">
        <f t="shared" si="23"/>
        <v>0</v>
      </c>
      <c r="AF63" s="13" t="str">
        <f t="shared" si="33"/>
        <v/>
      </c>
    </row>
    <row r="64" spans="1:32" ht="15.75" x14ac:dyDescent="0.25">
      <c r="A64" s="14" t="str">
        <f t="shared" si="24"/>
        <v/>
      </c>
      <c r="B64" s="20"/>
      <c r="C64" s="20"/>
      <c r="D64" s="16" t="str">
        <f t="shared" si="25"/>
        <v/>
      </c>
      <c r="E64" s="2" t="str">
        <f t="shared" si="34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26"/>
        <v>0</v>
      </c>
      <c r="S64" s="21">
        <f t="shared" si="27"/>
        <v>0</v>
      </c>
      <c r="T64" s="21">
        <f t="shared" si="28"/>
        <v>0</v>
      </c>
      <c r="U64" s="21">
        <f t="shared" si="29"/>
        <v>0</v>
      </c>
      <c r="V64" s="21">
        <f t="shared" si="30"/>
        <v>0</v>
      </c>
      <c r="W64" s="21">
        <f t="shared" si="31"/>
        <v>0</v>
      </c>
      <c r="X64" s="11" t="e">
        <f>IF(#REF!&gt;0,#REF!,0)</f>
        <v>#REF!</v>
      </c>
      <c r="Y64" s="21">
        <f t="shared" si="18"/>
        <v>0</v>
      </c>
      <c r="Z64" s="21">
        <f t="shared" si="19"/>
        <v>0</v>
      </c>
      <c r="AA64" s="21">
        <f t="shared" si="20"/>
        <v>0</v>
      </c>
      <c r="AB64" s="21">
        <f t="shared" si="21"/>
        <v>0</v>
      </c>
      <c r="AC64" s="21">
        <f t="shared" si="22"/>
        <v>0</v>
      </c>
      <c r="AD64" s="3">
        <f t="shared" si="32"/>
        <v>0</v>
      </c>
      <c r="AE64" s="12">
        <f t="shared" si="23"/>
        <v>0</v>
      </c>
      <c r="AF64" s="13" t="str">
        <f t="shared" si="33"/>
        <v/>
      </c>
    </row>
    <row r="65" spans="1:32" ht="15.75" x14ac:dyDescent="0.25">
      <c r="A65" s="14" t="str">
        <f t="shared" si="24"/>
        <v/>
      </c>
      <c r="B65" s="20"/>
      <c r="C65" s="20"/>
      <c r="D65" s="16" t="str">
        <f t="shared" si="25"/>
        <v/>
      </c>
      <c r="E65" s="2" t="str">
        <f t="shared" si="34"/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si="26"/>
        <v>0</v>
      </c>
      <c r="S65" s="21">
        <f t="shared" si="27"/>
        <v>0</v>
      </c>
      <c r="T65" s="21">
        <f t="shared" si="28"/>
        <v>0</v>
      </c>
      <c r="U65" s="21">
        <f t="shared" si="29"/>
        <v>0</v>
      </c>
      <c r="V65" s="21">
        <f t="shared" si="30"/>
        <v>0</v>
      </c>
      <c r="W65" s="21">
        <f t="shared" si="31"/>
        <v>0</v>
      </c>
      <c r="X65" s="11" t="e">
        <f>IF(#REF!&gt;0,#REF!,0)</f>
        <v>#REF!</v>
      </c>
      <c r="Y65" s="21">
        <f t="shared" si="18"/>
        <v>0</v>
      </c>
      <c r="Z65" s="21">
        <f t="shared" si="19"/>
        <v>0</v>
      </c>
      <c r="AA65" s="21">
        <f t="shared" si="20"/>
        <v>0</v>
      </c>
      <c r="AB65" s="21">
        <f t="shared" si="21"/>
        <v>0</v>
      </c>
      <c r="AC65" s="21">
        <f t="shared" si="22"/>
        <v>0</v>
      </c>
      <c r="AD65" s="3">
        <f t="shared" si="32"/>
        <v>0</v>
      </c>
      <c r="AE65" s="12">
        <f t="shared" si="23"/>
        <v>0</v>
      </c>
      <c r="AF65" s="13" t="str">
        <f t="shared" si="33"/>
        <v/>
      </c>
    </row>
    <row r="66" spans="1:32" ht="15.75" x14ac:dyDescent="0.25">
      <c r="A66" s="14" t="str">
        <f t="shared" si="24"/>
        <v/>
      </c>
      <c r="B66" s="20"/>
      <c r="C66" s="20"/>
      <c r="D66" s="16" t="str">
        <f t="shared" si="25"/>
        <v/>
      </c>
      <c r="E66" s="2" t="str">
        <f t="shared" si="34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26"/>
        <v>0</v>
      </c>
      <c r="S66" s="21">
        <f t="shared" si="27"/>
        <v>0</v>
      </c>
      <c r="T66" s="21">
        <f t="shared" si="28"/>
        <v>0</v>
      </c>
      <c r="U66" s="21">
        <f t="shared" si="29"/>
        <v>0</v>
      </c>
      <c r="V66" s="21">
        <f t="shared" si="30"/>
        <v>0</v>
      </c>
      <c r="W66" s="21">
        <f t="shared" si="31"/>
        <v>0</v>
      </c>
      <c r="X66" s="11" t="e">
        <f>IF(#REF!&gt;0,#REF!,0)</f>
        <v>#REF!</v>
      </c>
      <c r="Y66" s="21">
        <f t="shared" ref="Y66:Y97" si="35">LARGE(R66:W66,1)</f>
        <v>0</v>
      </c>
      <c r="Z66" s="21">
        <f t="shared" ref="Z66:Z97" si="36">LARGE(R66:W66,2)</f>
        <v>0</v>
      </c>
      <c r="AA66" s="21">
        <f t="shared" ref="AA66:AA97" si="37">LARGE(R66:W66,3)</f>
        <v>0</v>
      </c>
      <c r="AB66" s="21">
        <f t="shared" ref="AB66:AB97" si="38">LARGE(R66:W66,4)</f>
        <v>0</v>
      </c>
      <c r="AC66" s="21">
        <f t="shared" ref="AC66:AC97" si="39">SUM(Y66:AB66)</f>
        <v>0</v>
      </c>
      <c r="AD66" s="3">
        <f t="shared" si="32"/>
        <v>0</v>
      </c>
      <c r="AE66" s="12">
        <f t="shared" ref="AE66:AE97" si="40">AC66*10^8+Y66*10^6/2+Z66*10^4/2+AA66*10^2/2+AB66/2</f>
        <v>0</v>
      </c>
      <c r="AF66" s="13" t="str">
        <f t="shared" si="33"/>
        <v/>
      </c>
    </row>
    <row r="67" spans="1:32" ht="15.75" x14ac:dyDescent="0.25">
      <c r="A67" s="14" t="str">
        <f t="shared" ref="A67:A97" si="41">AF67</f>
        <v/>
      </c>
      <c r="B67" s="20"/>
      <c r="C67" s="20"/>
      <c r="D67" s="16" t="str">
        <f t="shared" ref="D67:D97" si="42">IF(B67&lt;&gt;"",AC67,"")</f>
        <v/>
      </c>
      <c r="E67" s="2" t="str">
        <f t="shared" si="34"/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ref="R67:R97" si="43">IF(F67&gt;0,G67,0)</f>
        <v>0</v>
      </c>
      <c r="S67" s="21">
        <f t="shared" ref="S67:S97" si="44">IF(H67&gt;0,I67,0)</f>
        <v>0</v>
      </c>
      <c r="T67" s="21">
        <f t="shared" ref="T67:T97" si="45">IF(J67&gt;0,K67,0)</f>
        <v>0</v>
      </c>
      <c r="U67" s="21">
        <f t="shared" ref="U67:U97" si="46">IF(L67&gt;0,M67,0)</f>
        <v>0</v>
      </c>
      <c r="V67" s="21">
        <f t="shared" ref="V67:V97" si="47">IF(N67&gt;0,O67,0)</f>
        <v>0</v>
      </c>
      <c r="W67" s="21">
        <f t="shared" ref="W67:W97" si="48">IF(P67&gt;0,Q67,0)</f>
        <v>0</v>
      </c>
      <c r="X67" s="11" t="e">
        <f>IF(#REF!&gt;0,#REF!,0)</f>
        <v>#REF!</v>
      </c>
      <c r="Y67" s="21">
        <f t="shared" si="35"/>
        <v>0</v>
      </c>
      <c r="Z67" s="21">
        <f t="shared" si="36"/>
        <v>0</v>
      </c>
      <c r="AA67" s="21">
        <f t="shared" si="37"/>
        <v>0</v>
      </c>
      <c r="AB67" s="21">
        <f t="shared" si="38"/>
        <v>0</v>
      </c>
      <c r="AC67" s="21">
        <f t="shared" si="39"/>
        <v>0</v>
      </c>
      <c r="AD67" s="3">
        <f t="shared" ref="AD67:AD97" si="49">COUNT(F67:Q67)/2</f>
        <v>0</v>
      </c>
      <c r="AE67" s="12">
        <f t="shared" si="40"/>
        <v>0</v>
      </c>
      <c r="AF67" s="13" t="str">
        <f t="shared" si="33"/>
        <v/>
      </c>
    </row>
    <row r="68" spans="1:32" ht="15.75" x14ac:dyDescent="0.25">
      <c r="A68" s="14" t="str">
        <f t="shared" si="41"/>
        <v/>
      </c>
      <c r="B68" s="20"/>
      <c r="C68" s="20"/>
      <c r="D68" s="16" t="str">
        <f t="shared" si="42"/>
        <v/>
      </c>
      <c r="E68" s="2" t="str">
        <f t="shared" si="34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si="43"/>
        <v>0</v>
      </c>
      <c r="S68" s="21">
        <f t="shared" si="44"/>
        <v>0</v>
      </c>
      <c r="T68" s="21">
        <f t="shared" si="45"/>
        <v>0</v>
      </c>
      <c r="U68" s="21">
        <f t="shared" si="46"/>
        <v>0</v>
      </c>
      <c r="V68" s="21">
        <f t="shared" si="47"/>
        <v>0</v>
      </c>
      <c r="W68" s="21">
        <f t="shared" si="48"/>
        <v>0</v>
      </c>
      <c r="X68" s="11" t="e">
        <f>IF(#REF!&gt;0,#REF!,0)</f>
        <v>#REF!</v>
      </c>
      <c r="Y68" s="21">
        <f t="shared" si="35"/>
        <v>0</v>
      </c>
      <c r="Z68" s="21">
        <f t="shared" si="36"/>
        <v>0</v>
      </c>
      <c r="AA68" s="21">
        <f t="shared" si="37"/>
        <v>0</v>
      </c>
      <c r="AB68" s="21">
        <f t="shared" si="38"/>
        <v>0</v>
      </c>
      <c r="AC68" s="21">
        <f t="shared" si="39"/>
        <v>0</v>
      </c>
      <c r="AD68" s="3">
        <f t="shared" si="49"/>
        <v>0</v>
      </c>
      <c r="AE68" s="12">
        <f t="shared" si="40"/>
        <v>0</v>
      </c>
      <c r="AF68" s="13" t="str">
        <f t="shared" ref="AF68:AF99" si="50">IF(B68&lt;&gt;"",RANK(AE68,AE$4:AE$72,0),"")</f>
        <v/>
      </c>
    </row>
    <row r="69" spans="1:32" ht="15.75" x14ac:dyDescent="0.25">
      <c r="A69" s="14" t="str">
        <f t="shared" si="41"/>
        <v/>
      </c>
      <c r="B69" s="20"/>
      <c r="C69" s="20"/>
      <c r="D69" s="16" t="str">
        <f t="shared" si="42"/>
        <v/>
      </c>
      <c r="E69" s="2" t="str">
        <f t="shared" si="34"/>
        <v xml:space="preserve"> </v>
      </c>
      <c r="F69" s="16"/>
      <c r="G69" s="16"/>
      <c r="H69" s="16"/>
      <c r="I69" s="14" t="str">
        <f>IF(H69&gt;0,INDEX(Poeng!$A$1:$B$100,H69,2),"")</f>
        <v/>
      </c>
      <c r="J69" s="18"/>
      <c r="K69" s="14" t="str">
        <f>IF(J69&gt;0,INDEX(Poeng!$A$1:$B$100,J69,2),"")</f>
        <v/>
      </c>
      <c r="L69" s="16"/>
      <c r="M69" s="14" t="str">
        <f>IF(L69&gt;0,INDEX(Poeng!$A$1:$B$100,L69,2),"")</f>
        <v/>
      </c>
      <c r="N69" s="16"/>
      <c r="O69" s="14" t="str">
        <f>IF(N69&gt;0,INDEX(Poeng!$A$1:$B$100,N69,2),"")</f>
        <v/>
      </c>
      <c r="P69" s="16"/>
      <c r="Q69" s="14" t="str">
        <f>IF(P69&gt;0,INDEX(Poeng!$A$1:$B$100,P69,2),"")</f>
        <v/>
      </c>
      <c r="R69" s="21">
        <f t="shared" si="43"/>
        <v>0</v>
      </c>
      <c r="S69" s="21">
        <f t="shared" si="44"/>
        <v>0</v>
      </c>
      <c r="T69" s="21">
        <f t="shared" si="45"/>
        <v>0</v>
      </c>
      <c r="U69" s="21">
        <f t="shared" si="46"/>
        <v>0</v>
      </c>
      <c r="V69" s="21">
        <f t="shared" si="47"/>
        <v>0</v>
      </c>
      <c r="W69" s="21">
        <f t="shared" si="48"/>
        <v>0</v>
      </c>
      <c r="X69" s="11" t="e">
        <f>IF(#REF!&gt;0,#REF!,0)</f>
        <v>#REF!</v>
      </c>
      <c r="Y69" s="21">
        <f t="shared" si="35"/>
        <v>0</v>
      </c>
      <c r="Z69" s="21">
        <f t="shared" si="36"/>
        <v>0</v>
      </c>
      <c r="AA69" s="21">
        <f t="shared" si="37"/>
        <v>0</v>
      </c>
      <c r="AB69" s="21">
        <f t="shared" si="38"/>
        <v>0</v>
      </c>
      <c r="AC69" s="21">
        <f t="shared" si="39"/>
        <v>0</v>
      </c>
      <c r="AD69" s="3">
        <f t="shared" si="49"/>
        <v>0</v>
      </c>
      <c r="AE69" s="12">
        <f t="shared" si="40"/>
        <v>0</v>
      </c>
      <c r="AF69" s="13" t="str">
        <f t="shared" si="50"/>
        <v/>
      </c>
    </row>
    <row r="70" spans="1:32" ht="15.75" x14ac:dyDescent="0.25">
      <c r="A70" s="14" t="str">
        <f t="shared" si="41"/>
        <v/>
      </c>
      <c r="B70" s="20"/>
      <c r="C70" s="20"/>
      <c r="D70" s="16" t="str">
        <f t="shared" si="42"/>
        <v/>
      </c>
      <c r="E70" s="2" t="str">
        <f t="shared" si="34"/>
        <v xml:space="preserve"> </v>
      </c>
      <c r="F70" s="16"/>
      <c r="G70" s="16"/>
      <c r="H70" s="16"/>
      <c r="I70" s="14" t="str">
        <f>IF(H70&gt;0,INDEX(Poeng!$A$1:$B$100,H70,2),"")</f>
        <v/>
      </c>
      <c r="J70" s="18"/>
      <c r="K70" s="14" t="str">
        <f>IF(J70&gt;0,INDEX(Poeng!$A$1:$B$100,J70,2),"")</f>
        <v/>
      </c>
      <c r="L70" s="16"/>
      <c r="M70" s="14" t="str">
        <f>IF(L70&gt;0,INDEX(Poeng!$A$1:$B$100,L70,2),"")</f>
        <v/>
      </c>
      <c r="N70" s="16"/>
      <c r="O70" s="14" t="str">
        <f>IF(N70&gt;0,INDEX(Poeng!$A$1:$B$100,N70,2),"")</f>
        <v/>
      </c>
      <c r="P70" s="16"/>
      <c r="Q70" s="14" t="str">
        <f>IF(P70&gt;0,INDEX(Poeng!$A$1:$B$100,P70,2),"")</f>
        <v/>
      </c>
      <c r="R70" s="21">
        <f t="shared" si="43"/>
        <v>0</v>
      </c>
      <c r="S70" s="21">
        <f t="shared" si="44"/>
        <v>0</v>
      </c>
      <c r="T70" s="21">
        <f t="shared" si="45"/>
        <v>0</v>
      </c>
      <c r="U70" s="21">
        <f t="shared" si="46"/>
        <v>0</v>
      </c>
      <c r="V70" s="21">
        <f t="shared" si="47"/>
        <v>0</v>
      </c>
      <c r="W70" s="21">
        <f t="shared" si="48"/>
        <v>0</v>
      </c>
      <c r="X70" s="11" t="e">
        <f>IF(#REF!&gt;0,#REF!,0)</f>
        <v>#REF!</v>
      </c>
      <c r="Y70" s="21">
        <f t="shared" si="35"/>
        <v>0</v>
      </c>
      <c r="Z70" s="21">
        <f t="shared" si="36"/>
        <v>0</v>
      </c>
      <c r="AA70" s="21">
        <f t="shared" si="37"/>
        <v>0</v>
      </c>
      <c r="AB70" s="21">
        <f t="shared" si="38"/>
        <v>0</v>
      </c>
      <c r="AC70" s="21">
        <f t="shared" si="39"/>
        <v>0</v>
      </c>
      <c r="AD70" s="3">
        <f t="shared" si="49"/>
        <v>0</v>
      </c>
      <c r="AE70" s="12">
        <f t="shared" si="40"/>
        <v>0</v>
      </c>
      <c r="AF70" s="13" t="str">
        <f t="shared" si="50"/>
        <v/>
      </c>
    </row>
    <row r="71" spans="1:32" ht="15.75" x14ac:dyDescent="0.25">
      <c r="A71" s="14" t="str">
        <f t="shared" si="41"/>
        <v/>
      </c>
      <c r="B71" s="20"/>
      <c r="C71" s="20"/>
      <c r="D71" s="16" t="str">
        <f t="shared" si="42"/>
        <v/>
      </c>
      <c r="E71" s="2" t="str">
        <f t="shared" si="34"/>
        <v xml:space="preserve"> </v>
      </c>
      <c r="F71" s="16"/>
      <c r="G71" s="16"/>
      <c r="H71" s="16"/>
      <c r="I71" s="14" t="str">
        <f>IF(H71&gt;0,INDEX(Poeng!$A$1:$B$100,H71,2),"")</f>
        <v/>
      </c>
      <c r="J71" s="18"/>
      <c r="K71" s="14" t="str">
        <f>IF(J71&gt;0,INDEX(Poeng!$A$1:$B$100,J71,2),"")</f>
        <v/>
      </c>
      <c r="L71" s="16"/>
      <c r="M71" s="14" t="str">
        <f>IF(L71&gt;0,INDEX(Poeng!$A$1:$B$100,L71,2),"")</f>
        <v/>
      </c>
      <c r="N71" s="16"/>
      <c r="O71" s="14" t="str">
        <f>IF(N71&gt;0,INDEX(Poeng!$A$1:$B$100,N71,2),"")</f>
        <v/>
      </c>
      <c r="P71" s="16"/>
      <c r="Q71" s="14" t="str">
        <f>IF(P71&gt;0,INDEX(Poeng!$A$1:$B$100,P71,2),"")</f>
        <v/>
      </c>
      <c r="R71" s="21">
        <f t="shared" si="43"/>
        <v>0</v>
      </c>
      <c r="S71" s="21">
        <f t="shared" si="44"/>
        <v>0</v>
      </c>
      <c r="T71" s="21">
        <f t="shared" si="45"/>
        <v>0</v>
      </c>
      <c r="U71" s="21">
        <f t="shared" si="46"/>
        <v>0</v>
      </c>
      <c r="V71" s="21">
        <f t="shared" si="47"/>
        <v>0</v>
      </c>
      <c r="W71" s="21">
        <f t="shared" si="48"/>
        <v>0</v>
      </c>
      <c r="X71" s="11" t="e">
        <f>IF(#REF!&gt;0,#REF!,0)</f>
        <v>#REF!</v>
      </c>
      <c r="Y71" s="21">
        <f t="shared" si="35"/>
        <v>0</v>
      </c>
      <c r="Z71" s="21">
        <f t="shared" si="36"/>
        <v>0</v>
      </c>
      <c r="AA71" s="21">
        <f t="shared" si="37"/>
        <v>0</v>
      </c>
      <c r="AB71" s="21">
        <f t="shared" si="38"/>
        <v>0</v>
      </c>
      <c r="AC71" s="21">
        <f t="shared" si="39"/>
        <v>0</v>
      </c>
      <c r="AD71" s="3">
        <f t="shared" si="49"/>
        <v>0</v>
      </c>
      <c r="AE71" s="12">
        <f t="shared" si="40"/>
        <v>0</v>
      </c>
      <c r="AF71" s="13" t="str">
        <f t="shared" si="50"/>
        <v/>
      </c>
    </row>
    <row r="72" spans="1:32" ht="15.75" x14ac:dyDescent="0.25">
      <c r="A72" s="14" t="str">
        <f t="shared" si="41"/>
        <v/>
      </c>
      <c r="B72" s="20"/>
      <c r="C72" s="20"/>
      <c r="D72" s="16" t="str">
        <f t="shared" si="42"/>
        <v/>
      </c>
      <c r="E72" s="2" t="str">
        <f t="shared" si="34"/>
        <v xml:space="preserve"> </v>
      </c>
      <c r="F72" s="16"/>
      <c r="G72" s="16"/>
      <c r="H72" s="16"/>
      <c r="I72" s="14" t="str">
        <f>IF(H72&gt;0,INDEX(Poeng!$A$1:$B$100,H72,2),"")</f>
        <v/>
      </c>
      <c r="J72" s="18"/>
      <c r="K72" s="14" t="str">
        <f>IF(J72&gt;0,INDEX(Poeng!$A$1:$B$100,J72,2),"")</f>
        <v/>
      </c>
      <c r="L72" s="16"/>
      <c r="M72" s="14" t="str">
        <f>IF(L72&gt;0,INDEX(Poeng!$A$1:$B$100,L72,2),"")</f>
        <v/>
      </c>
      <c r="N72" s="16"/>
      <c r="O72" s="14" t="str">
        <f>IF(N72&gt;0,INDEX(Poeng!$A$1:$B$100,N72,2),"")</f>
        <v/>
      </c>
      <c r="P72" s="16"/>
      <c r="Q72" s="14" t="str">
        <f>IF(P72&gt;0,INDEX(Poeng!$A$1:$B$100,P72,2),"")</f>
        <v/>
      </c>
      <c r="R72" s="21">
        <f t="shared" si="43"/>
        <v>0</v>
      </c>
      <c r="S72" s="21">
        <f t="shared" si="44"/>
        <v>0</v>
      </c>
      <c r="T72" s="21">
        <f t="shared" si="45"/>
        <v>0</v>
      </c>
      <c r="U72" s="21">
        <f t="shared" si="46"/>
        <v>0</v>
      </c>
      <c r="V72" s="21">
        <f t="shared" si="47"/>
        <v>0</v>
      </c>
      <c r="W72" s="21">
        <f t="shared" si="48"/>
        <v>0</v>
      </c>
      <c r="X72" s="11" t="e">
        <f>IF(#REF!&gt;0,#REF!,0)</f>
        <v>#REF!</v>
      </c>
      <c r="Y72" s="21">
        <f t="shared" si="35"/>
        <v>0</v>
      </c>
      <c r="Z72" s="21">
        <f t="shared" si="36"/>
        <v>0</v>
      </c>
      <c r="AA72" s="21">
        <f t="shared" si="37"/>
        <v>0</v>
      </c>
      <c r="AB72" s="21">
        <f t="shared" si="38"/>
        <v>0</v>
      </c>
      <c r="AC72" s="21">
        <f t="shared" si="39"/>
        <v>0</v>
      </c>
      <c r="AD72" s="3">
        <f t="shared" si="49"/>
        <v>0</v>
      </c>
      <c r="AE72" s="12">
        <f t="shared" si="40"/>
        <v>0</v>
      </c>
      <c r="AF72" s="13" t="str">
        <f t="shared" si="50"/>
        <v/>
      </c>
    </row>
    <row r="73" spans="1:32" ht="15.75" x14ac:dyDescent="0.25">
      <c r="A73" s="14" t="str">
        <f t="shared" si="41"/>
        <v/>
      </c>
      <c r="B73" s="20"/>
      <c r="C73" s="20"/>
      <c r="D73" s="16" t="str">
        <f t="shared" si="42"/>
        <v/>
      </c>
      <c r="E73" s="2" t="str">
        <f t="shared" si="34"/>
        <v xml:space="preserve"> </v>
      </c>
      <c r="F73" s="16"/>
      <c r="G73" s="16"/>
      <c r="H73" s="16"/>
      <c r="I73" s="14" t="str">
        <f>IF(H73&gt;0,INDEX(Poeng!$A$1:$B$100,H73,2),"")</f>
        <v/>
      </c>
      <c r="J73" s="18"/>
      <c r="K73" s="14" t="str">
        <f>IF(J73&gt;0,INDEX(Poeng!$A$1:$B$100,J73,2),"")</f>
        <v/>
      </c>
      <c r="L73" s="16"/>
      <c r="M73" s="14" t="str">
        <f>IF(L73&gt;0,INDEX(Poeng!$A$1:$B$100,L73,2),"")</f>
        <v/>
      </c>
      <c r="N73" s="16"/>
      <c r="O73" s="14" t="str">
        <f>IF(N73&gt;0,INDEX(Poeng!$A$1:$B$100,N73,2),"")</f>
        <v/>
      </c>
      <c r="P73" s="16"/>
      <c r="Q73" s="14" t="str">
        <f>IF(P73&gt;0,INDEX(Poeng!$A$1:$B$100,P73,2),"")</f>
        <v/>
      </c>
      <c r="R73" s="21">
        <f t="shared" si="43"/>
        <v>0</v>
      </c>
      <c r="S73" s="21">
        <f t="shared" si="44"/>
        <v>0</v>
      </c>
      <c r="T73" s="21">
        <f t="shared" si="45"/>
        <v>0</v>
      </c>
      <c r="U73" s="21">
        <f t="shared" si="46"/>
        <v>0</v>
      </c>
      <c r="V73" s="21">
        <f t="shared" si="47"/>
        <v>0</v>
      </c>
      <c r="W73" s="21">
        <f t="shared" si="48"/>
        <v>0</v>
      </c>
      <c r="X73" s="11" t="e">
        <f>IF(#REF!&gt;0,#REF!,0)</f>
        <v>#REF!</v>
      </c>
      <c r="Y73" s="21">
        <f t="shared" si="35"/>
        <v>0</v>
      </c>
      <c r="Z73" s="21">
        <f t="shared" si="36"/>
        <v>0</v>
      </c>
      <c r="AA73" s="21">
        <f t="shared" si="37"/>
        <v>0</v>
      </c>
      <c r="AB73" s="21">
        <f t="shared" si="38"/>
        <v>0</v>
      </c>
      <c r="AC73" s="21">
        <f t="shared" si="39"/>
        <v>0</v>
      </c>
      <c r="AD73" s="3">
        <f t="shared" si="49"/>
        <v>0</v>
      </c>
      <c r="AE73" s="12">
        <f t="shared" si="40"/>
        <v>0</v>
      </c>
      <c r="AF73" s="13" t="str">
        <f t="shared" si="50"/>
        <v/>
      </c>
    </row>
    <row r="74" spans="1:32" ht="15.75" x14ac:dyDescent="0.25">
      <c r="A74" s="14" t="str">
        <f t="shared" si="41"/>
        <v/>
      </c>
      <c r="B74" s="20"/>
      <c r="C74" s="20"/>
      <c r="D74" s="16" t="str">
        <f t="shared" si="42"/>
        <v/>
      </c>
      <c r="E74" s="2" t="str">
        <f t="shared" si="34"/>
        <v xml:space="preserve"> </v>
      </c>
      <c r="F74" s="16"/>
      <c r="G74" s="16"/>
      <c r="H74" s="16"/>
      <c r="I74" s="14" t="str">
        <f>IF(H74&gt;0,INDEX(Poeng!$A$1:$B$100,H74,2),"")</f>
        <v/>
      </c>
      <c r="J74" s="18"/>
      <c r="K74" s="14" t="str">
        <f>IF(J74&gt;0,INDEX(Poeng!$A$1:$B$100,J74,2),"")</f>
        <v/>
      </c>
      <c r="L74" s="16"/>
      <c r="M74" s="14" t="str">
        <f>IF(L74&gt;0,INDEX(Poeng!$A$1:$B$100,L74,2),"")</f>
        <v/>
      </c>
      <c r="N74" s="16"/>
      <c r="O74" s="14" t="str">
        <f>IF(N74&gt;0,INDEX(Poeng!$A$1:$B$100,N74,2),"")</f>
        <v/>
      </c>
      <c r="P74" s="16"/>
      <c r="Q74" s="14" t="str">
        <f>IF(P74&gt;0,INDEX(Poeng!$A$1:$B$100,P74,2),"")</f>
        <v/>
      </c>
      <c r="R74" s="21">
        <f t="shared" si="43"/>
        <v>0</v>
      </c>
      <c r="S74" s="21">
        <f t="shared" si="44"/>
        <v>0</v>
      </c>
      <c r="T74" s="21">
        <f t="shared" si="45"/>
        <v>0</v>
      </c>
      <c r="U74" s="21">
        <f t="shared" si="46"/>
        <v>0</v>
      </c>
      <c r="V74" s="21">
        <f t="shared" si="47"/>
        <v>0</v>
      </c>
      <c r="W74" s="21">
        <f t="shared" si="48"/>
        <v>0</v>
      </c>
      <c r="X74" s="11" t="e">
        <f>IF(#REF!&gt;0,#REF!,0)</f>
        <v>#REF!</v>
      </c>
      <c r="Y74" s="21">
        <f t="shared" si="35"/>
        <v>0</v>
      </c>
      <c r="Z74" s="21">
        <f t="shared" si="36"/>
        <v>0</v>
      </c>
      <c r="AA74" s="21">
        <f t="shared" si="37"/>
        <v>0</v>
      </c>
      <c r="AB74" s="21">
        <f t="shared" si="38"/>
        <v>0</v>
      </c>
      <c r="AC74" s="21">
        <f t="shared" si="39"/>
        <v>0</v>
      </c>
      <c r="AD74" s="3">
        <f t="shared" si="49"/>
        <v>0</v>
      </c>
      <c r="AE74" s="12">
        <f t="shared" si="40"/>
        <v>0</v>
      </c>
      <c r="AF74" s="13" t="str">
        <f t="shared" si="50"/>
        <v/>
      </c>
    </row>
    <row r="75" spans="1:32" ht="15.75" x14ac:dyDescent="0.25">
      <c r="A75" s="14" t="str">
        <f t="shared" si="41"/>
        <v/>
      </c>
      <c r="B75" s="20"/>
      <c r="C75" s="20"/>
      <c r="D75" s="16" t="str">
        <f t="shared" si="42"/>
        <v/>
      </c>
      <c r="E75" s="2" t="str">
        <f t="shared" si="34"/>
        <v xml:space="preserve"> </v>
      </c>
      <c r="F75" s="16"/>
      <c r="G75" s="16"/>
      <c r="H75" s="16"/>
      <c r="I75" s="14" t="str">
        <f>IF(H75&gt;0,INDEX(Poeng!$A$1:$B$100,H75,2),"")</f>
        <v/>
      </c>
      <c r="J75" s="18"/>
      <c r="K75" s="14" t="str">
        <f>IF(J75&gt;0,INDEX(Poeng!$A$1:$B$100,J75,2),"")</f>
        <v/>
      </c>
      <c r="L75" s="16"/>
      <c r="M75" s="14" t="str">
        <f>IF(L75&gt;0,INDEX(Poeng!$A$1:$B$100,L75,2),"")</f>
        <v/>
      </c>
      <c r="N75" s="16"/>
      <c r="O75" s="14" t="str">
        <f>IF(N75&gt;0,INDEX(Poeng!$A$1:$B$100,N75,2),"")</f>
        <v/>
      </c>
      <c r="P75" s="16"/>
      <c r="Q75" s="14" t="str">
        <f>IF(P75&gt;0,INDEX(Poeng!$A$1:$B$100,P75,2),"")</f>
        <v/>
      </c>
      <c r="R75" s="21">
        <f t="shared" si="43"/>
        <v>0</v>
      </c>
      <c r="S75" s="21">
        <f t="shared" si="44"/>
        <v>0</v>
      </c>
      <c r="T75" s="21">
        <f t="shared" si="45"/>
        <v>0</v>
      </c>
      <c r="U75" s="21">
        <f t="shared" si="46"/>
        <v>0</v>
      </c>
      <c r="V75" s="21">
        <f t="shared" si="47"/>
        <v>0</v>
      </c>
      <c r="W75" s="21">
        <f t="shared" si="48"/>
        <v>0</v>
      </c>
      <c r="X75" s="11" t="e">
        <f>IF(#REF!&gt;0,#REF!,0)</f>
        <v>#REF!</v>
      </c>
      <c r="Y75" s="21">
        <f t="shared" si="35"/>
        <v>0</v>
      </c>
      <c r="Z75" s="21">
        <f t="shared" si="36"/>
        <v>0</v>
      </c>
      <c r="AA75" s="21">
        <f t="shared" si="37"/>
        <v>0</v>
      </c>
      <c r="AB75" s="21">
        <f t="shared" si="38"/>
        <v>0</v>
      </c>
      <c r="AC75" s="21">
        <f t="shared" si="39"/>
        <v>0</v>
      </c>
      <c r="AD75" s="3">
        <f t="shared" si="49"/>
        <v>0</v>
      </c>
      <c r="AE75" s="12">
        <f t="shared" si="40"/>
        <v>0</v>
      </c>
      <c r="AF75" s="13" t="str">
        <f t="shared" si="50"/>
        <v/>
      </c>
    </row>
    <row r="76" spans="1:32" ht="15.75" x14ac:dyDescent="0.25">
      <c r="A76" s="14" t="str">
        <f t="shared" si="41"/>
        <v/>
      </c>
      <c r="B76" s="20"/>
      <c r="C76" s="20"/>
      <c r="D76" s="16" t="str">
        <f t="shared" si="42"/>
        <v/>
      </c>
      <c r="E76" s="2" t="str">
        <f t="shared" si="34"/>
        <v xml:space="preserve"> </v>
      </c>
      <c r="F76" s="16"/>
      <c r="G76" s="16"/>
      <c r="H76" s="16"/>
      <c r="I76" s="14" t="str">
        <f>IF(H76&gt;0,INDEX(Poeng!$A$1:$B$100,H76,2),"")</f>
        <v/>
      </c>
      <c r="J76" s="18"/>
      <c r="K76" s="14" t="str">
        <f>IF(J76&gt;0,INDEX(Poeng!$A$1:$B$100,J76,2),"")</f>
        <v/>
      </c>
      <c r="L76" s="16"/>
      <c r="M76" s="14" t="str">
        <f>IF(L76&gt;0,INDEX(Poeng!$A$1:$B$100,L76,2),"")</f>
        <v/>
      </c>
      <c r="N76" s="16"/>
      <c r="O76" s="14" t="str">
        <f>IF(N76&gt;0,INDEX(Poeng!$A$1:$B$100,N76,2),"")</f>
        <v/>
      </c>
      <c r="P76" s="16"/>
      <c r="Q76" s="14" t="str">
        <f>IF(P76&gt;0,INDEX(Poeng!$A$1:$B$100,P76,2),"")</f>
        <v/>
      </c>
      <c r="R76" s="21">
        <f t="shared" si="43"/>
        <v>0</v>
      </c>
      <c r="S76" s="21">
        <f t="shared" si="44"/>
        <v>0</v>
      </c>
      <c r="T76" s="21">
        <f t="shared" si="45"/>
        <v>0</v>
      </c>
      <c r="U76" s="21">
        <f t="shared" si="46"/>
        <v>0</v>
      </c>
      <c r="V76" s="21">
        <f t="shared" si="47"/>
        <v>0</v>
      </c>
      <c r="W76" s="21">
        <f t="shared" si="48"/>
        <v>0</v>
      </c>
      <c r="X76" s="11" t="e">
        <f>IF(#REF!&gt;0,#REF!,0)</f>
        <v>#REF!</v>
      </c>
      <c r="Y76" s="21">
        <f t="shared" si="35"/>
        <v>0</v>
      </c>
      <c r="Z76" s="21">
        <f t="shared" si="36"/>
        <v>0</v>
      </c>
      <c r="AA76" s="21">
        <f t="shared" si="37"/>
        <v>0</v>
      </c>
      <c r="AB76" s="21">
        <f t="shared" si="38"/>
        <v>0</v>
      </c>
      <c r="AC76" s="21">
        <f t="shared" si="39"/>
        <v>0</v>
      </c>
      <c r="AD76" s="3">
        <f t="shared" si="49"/>
        <v>0</v>
      </c>
      <c r="AE76" s="12">
        <f t="shared" si="40"/>
        <v>0</v>
      </c>
      <c r="AF76" s="13" t="str">
        <f t="shared" si="50"/>
        <v/>
      </c>
    </row>
    <row r="77" spans="1:32" ht="15.75" x14ac:dyDescent="0.25">
      <c r="A77" s="14" t="str">
        <f t="shared" si="41"/>
        <v/>
      </c>
      <c r="B77" s="20"/>
      <c r="C77" s="20"/>
      <c r="D77" s="16" t="str">
        <f t="shared" si="42"/>
        <v/>
      </c>
      <c r="E77" s="2" t="str">
        <f t="shared" si="34"/>
        <v xml:space="preserve"> </v>
      </c>
      <c r="F77" s="16"/>
      <c r="G77" s="16"/>
      <c r="H77" s="16"/>
      <c r="I77" s="14" t="str">
        <f>IF(H77&gt;0,INDEX(Poeng!$A$1:$B$100,H77,2),"")</f>
        <v/>
      </c>
      <c r="J77" s="18"/>
      <c r="K77" s="14" t="str">
        <f>IF(J77&gt;0,INDEX(Poeng!$A$1:$B$100,J77,2),"")</f>
        <v/>
      </c>
      <c r="L77" s="16"/>
      <c r="M77" s="14" t="str">
        <f>IF(L77&gt;0,INDEX(Poeng!$A$1:$B$100,L77,2),"")</f>
        <v/>
      </c>
      <c r="N77" s="16"/>
      <c r="O77" s="14" t="str">
        <f>IF(N77&gt;0,INDEX(Poeng!$A$1:$B$100,N77,2),"")</f>
        <v/>
      </c>
      <c r="P77" s="16"/>
      <c r="Q77" s="14" t="str">
        <f>IF(P77&gt;0,INDEX(Poeng!$A$1:$B$100,P77,2),"")</f>
        <v/>
      </c>
      <c r="R77" s="21">
        <f t="shared" si="43"/>
        <v>0</v>
      </c>
      <c r="S77" s="21">
        <f t="shared" si="44"/>
        <v>0</v>
      </c>
      <c r="T77" s="21">
        <f t="shared" si="45"/>
        <v>0</v>
      </c>
      <c r="U77" s="21">
        <f t="shared" si="46"/>
        <v>0</v>
      </c>
      <c r="V77" s="21">
        <f t="shared" si="47"/>
        <v>0</v>
      </c>
      <c r="W77" s="21">
        <f t="shared" si="48"/>
        <v>0</v>
      </c>
      <c r="X77" s="11" t="e">
        <f>IF(#REF!&gt;0,#REF!,0)</f>
        <v>#REF!</v>
      </c>
      <c r="Y77" s="21">
        <f t="shared" si="35"/>
        <v>0</v>
      </c>
      <c r="Z77" s="21">
        <f t="shared" si="36"/>
        <v>0</v>
      </c>
      <c r="AA77" s="21">
        <f t="shared" si="37"/>
        <v>0</v>
      </c>
      <c r="AB77" s="21">
        <f t="shared" si="38"/>
        <v>0</v>
      </c>
      <c r="AC77" s="21">
        <f t="shared" si="39"/>
        <v>0</v>
      </c>
      <c r="AD77" s="3">
        <f t="shared" si="49"/>
        <v>0</v>
      </c>
      <c r="AE77" s="12">
        <f t="shared" si="40"/>
        <v>0</v>
      </c>
      <c r="AF77" s="13" t="str">
        <f t="shared" si="50"/>
        <v/>
      </c>
    </row>
    <row r="78" spans="1:32" ht="15.75" x14ac:dyDescent="0.25">
      <c r="A78" s="14" t="str">
        <f t="shared" si="41"/>
        <v/>
      </c>
      <c r="B78" s="20"/>
      <c r="C78" s="20"/>
      <c r="D78" s="16" t="str">
        <f t="shared" si="42"/>
        <v/>
      </c>
      <c r="E78" s="2" t="str">
        <f t="shared" si="34"/>
        <v xml:space="preserve"> </v>
      </c>
      <c r="F78" s="16"/>
      <c r="G78" s="16"/>
      <c r="H78" s="16"/>
      <c r="I78" s="14" t="str">
        <f>IF(H78&gt;0,INDEX(Poeng!$A$1:$B$100,H78,2),"")</f>
        <v/>
      </c>
      <c r="J78" s="18"/>
      <c r="K78" s="14" t="str">
        <f>IF(J78&gt;0,INDEX(Poeng!$A$1:$B$100,J78,2),"")</f>
        <v/>
      </c>
      <c r="L78" s="16"/>
      <c r="M78" s="14" t="str">
        <f>IF(L78&gt;0,INDEX(Poeng!$A$1:$B$100,L78,2),"")</f>
        <v/>
      </c>
      <c r="N78" s="16"/>
      <c r="O78" s="14" t="str">
        <f>IF(N78&gt;0,INDEX(Poeng!$A$1:$B$100,N78,2),"")</f>
        <v/>
      </c>
      <c r="P78" s="16"/>
      <c r="Q78" s="14" t="str">
        <f>IF(P78&gt;0,INDEX(Poeng!$A$1:$B$100,P78,2),"")</f>
        <v/>
      </c>
      <c r="R78" s="21">
        <f t="shared" si="43"/>
        <v>0</v>
      </c>
      <c r="S78" s="21">
        <f t="shared" si="44"/>
        <v>0</v>
      </c>
      <c r="T78" s="21">
        <f t="shared" si="45"/>
        <v>0</v>
      </c>
      <c r="U78" s="21">
        <f t="shared" si="46"/>
        <v>0</v>
      </c>
      <c r="V78" s="21">
        <f t="shared" si="47"/>
        <v>0</v>
      </c>
      <c r="W78" s="21">
        <f t="shared" si="48"/>
        <v>0</v>
      </c>
      <c r="X78" s="19" t="e">
        <f>IF(#REF!&gt;0,#REF!,0)</f>
        <v>#REF!</v>
      </c>
      <c r="Y78" s="21">
        <f t="shared" si="35"/>
        <v>0</v>
      </c>
      <c r="Z78" s="21">
        <f t="shared" si="36"/>
        <v>0</v>
      </c>
      <c r="AA78" s="21">
        <f t="shared" si="37"/>
        <v>0</v>
      </c>
      <c r="AB78" s="21">
        <f t="shared" si="38"/>
        <v>0</v>
      </c>
      <c r="AC78" s="21">
        <f t="shared" si="39"/>
        <v>0</v>
      </c>
      <c r="AD78" s="3">
        <f t="shared" si="49"/>
        <v>0</v>
      </c>
      <c r="AE78" s="12">
        <f t="shared" si="40"/>
        <v>0</v>
      </c>
      <c r="AF78" s="13" t="str">
        <f t="shared" si="50"/>
        <v/>
      </c>
    </row>
    <row r="79" spans="1:32" ht="15.75" x14ac:dyDescent="0.25">
      <c r="A79" s="14" t="str">
        <f t="shared" si="41"/>
        <v/>
      </c>
      <c r="B79" s="20"/>
      <c r="C79" s="20"/>
      <c r="D79" s="16" t="str">
        <f t="shared" si="42"/>
        <v/>
      </c>
      <c r="E79" s="2" t="str">
        <f t="shared" si="34"/>
        <v xml:space="preserve"> </v>
      </c>
      <c r="F79" s="16"/>
      <c r="G79" s="16"/>
      <c r="H79" s="16"/>
      <c r="I79" s="14" t="str">
        <f>IF(H79&gt;0,INDEX(Poeng!$A$1:$B$100,H79,2),"")</f>
        <v/>
      </c>
      <c r="J79" s="18"/>
      <c r="K79" s="14" t="str">
        <f>IF(J79&gt;0,INDEX(Poeng!$A$1:$B$100,J79,2),"")</f>
        <v/>
      </c>
      <c r="L79" s="16"/>
      <c r="M79" s="14" t="str">
        <f>IF(L79&gt;0,INDEX(Poeng!$A$1:$B$100,L79,2),"")</f>
        <v/>
      </c>
      <c r="N79" s="16"/>
      <c r="O79" s="14" t="str">
        <f>IF(N79&gt;0,INDEX(Poeng!$A$1:$B$100,N79,2),"")</f>
        <v/>
      </c>
      <c r="P79" s="16"/>
      <c r="Q79" s="14" t="str">
        <f>IF(P79&gt;0,INDEX(Poeng!$A$1:$B$100,P79,2),"")</f>
        <v/>
      </c>
      <c r="R79" s="21">
        <f t="shared" si="43"/>
        <v>0</v>
      </c>
      <c r="S79" s="21">
        <f t="shared" si="44"/>
        <v>0</v>
      </c>
      <c r="T79" s="21">
        <f t="shared" si="45"/>
        <v>0</v>
      </c>
      <c r="U79" s="21">
        <f t="shared" si="46"/>
        <v>0</v>
      </c>
      <c r="V79" s="21">
        <f t="shared" si="47"/>
        <v>0</v>
      </c>
      <c r="W79" s="21">
        <f t="shared" si="48"/>
        <v>0</v>
      </c>
      <c r="X79" s="11" t="e">
        <f>IF(#REF!&gt;0,#REF!,0)</f>
        <v>#REF!</v>
      </c>
      <c r="Y79" s="21">
        <f t="shared" si="35"/>
        <v>0</v>
      </c>
      <c r="Z79" s="21">
        <f t="shared" si="36"/>
        <v>0</v>
      </c>
      <c r="AA79" s="21">
        <f t="shared" si="37"/>
        <v>0</v>
      </c>
      <c r="AB79" s="21">
        <f t="shared" si="38"/>
        <v>0</v>
      </c>
      <c r="AC79" s="21">
        <f t="shared" si="39"/>
        <v>0</v>
      </c>
      <c r="AD79" s="3">
        <f t="shared" si="49"/>
        <v>0</v>
      </c>
      <c r="AE79" s="12">
        <f t="shared" si="40"/>
        <v>0</v>
      </c>
      <c r="AF79" s="13" t="str">
        <f t="shared" si="50"/>
        <v/>
      </c>
    </row>
    <row r="80" spans="1:32" ht="15.75" x14ac:dyDescent="0.25">
      <c r="A80" s="14" t="str">
        <f t="shared" si="41"/>
        <v/>
      </c>
      <c r="B80" s="20"/>
      <c r="C80" s="20"/>
      <c r="D80" s="16" t="str">
        <f t="shared" si="42"/>
        <v/>
      </c>
      <c r="E80" s="2" t="str">
        <f t="shared" si="34"/>
        <v xml:space="preserve"> </v>
      </c>
      <c r="F80" s="16"/>
      <c r="G80" s="16"/>
      <c r="H80" s="16"/>
      <c r="I80" s="14" t="str">
        <f>IF(H80&gt;0,INDEX(Poeng!$A$1:$B$100,H80,2),"")</f>
        <v/>
      </c>
      <c r="J80" s="18"/>
      <c r="K80" s="14" t="str">
        <f>IF(J80&gt;0,INDEX(Poeng!$A$1:$B$100,J80,2),"")</f>
        <v/>
      </c>
      <c r="L80" s="16"/>
      <c r="M80" s="14" t="str">
        <f>IF(L80&gt;0,INDEX(Poeng!$A$1:$B$100,L80,2),"")</f>
        <v/>
      </c>
      <c r="N80" s="16"/>
      <c r="O80" s="14" t="str">
        <f>IF(N80&gt;0,INDEX(Poeng!$A$1:$B$100,N80,2),"")</f>
        <v/>
      </c>
      <c r="P80" s="16"/>
      <c r="Q80" s="14" t="str">
        <f>IF(P80&gt;0,INDEX(Poeng!$A$1:$B$100,P80,2),"")</f>
        <v/>
      </c>
      <c r="R80" s="21">
        <f t="shared" si="43"/>
        <v>0</v>
      </c>
      <c r="S80" s="21">
        <f t="shared" si="44"/>
        <v>0</v>
      </c>
      <c r="T80" s="21">
        <f t="shared" si="45"/>
        <v>0</v>
      </c>
      <c r="U80" s="21">
        <f t="shared" si="46"/>
        <v>0</v>
      </c>
      <c r="V80" s="21">
        <f t="shared" si="47"/>
        <v>0</v>
      </c>
      <c r="W80" s="21">
        <f t="shared" si="48"/>
        <v>0</v>
      </c>
      <c r="X80" s="19" t="e">
        <f>IF(#REF!&gt;0,#REF!,0)</f>
        <v>#REF!</v>
      </c>
      <c r="Y80" s="21">
        <f t="shared" si="35"/>
        <v>0</v>
      </c>
      <c r="Z80" s="21">
        <f t="shared" si="36"/>
        <v>0</v>
      </c>
      <c r="AA80" s="21">
        <f t="shared" si="37"/>
        <v>0</v>
      </c>
      <c r="AB80" s="21">
        <f t="shared" si="38"/>
        <v>0</v>
      </c>
      <c r="AC80" s="21">
        <f t="shared" si="39"/>
        <v>0</v>
      </c>
      <c r="AD80" s="3">
        <f t="shared" si="49"/>
        <v>0</v>
      </c>
      <c r="AE80" s="12">
        <f t="shared" si="40"/>
        <v>0</v>
      </c>
      <c r="AF80" s="13" t="str">
        <f t="shared" si="50"/>
        <v/>
      </c>
    </row>
    <row r="81" spans="1:32" ht="15.75" x14ac:dyDescent="0.25">
      <c r="A81" s="14" t="str">
        <f t="shared" si="41"/>
        <v/>
      </c>
      <c r="B81" s="20"/>
      <c r="C81" s="20"/>
      <c r="D81" s="16" t="str">
        <f t="shared" si="42"/>
        <v/>
      </c>
      <c r="E81" s="2" t="str">
        <f t="shared" si="34"/>
        <v xml:space="preserve"> </v>
      </c>
      <c r="F81" s="16"/>
      <c r="G81" s="16"/>
      <c r="H81" s="16"/>
      <c r="I81" s="14" t="str">
        <f>IF(H81&gt;0,INDEX(Poeng!$A$1:$B$100,H81,2),"")</f>
        <v/>
      </c>
      <c r="J81" s="18"/>
      <c r="K81" s="14" t="str">
        <f>IF(J81&gt;0,INDEX(Poeng!$A$1:$B$100,J81,2),"")</f>
        <v/>
      </c>
      <c r="L81" s="16"/>
      <c r="M81" s="14" t="str">
        <f>IF(L81&gt;0,INDEX(Poeng!$A$1:$B$100,L81,2),"")</f>
        <v/>
      </c>
      <c r="N81" s="16"/>
      <c r="O81" s="14" t="str">
        <f>IF(N81&gt;0,INDEX(Poeng!$A$1:$B$100,N81,2),"")</f>
        <v/>
      </c>
      <c r="P81" s="16"/>
      <c r="Q81" s="14" t="str">
        <f>IF(P81&gt;0,INDEX(Poeng!$A$1:$B$100,P81,2),"")</f>
        <v/>
      </c>
      <c r="R81" s="21">
        <f t="shared" si="43"/>
        <v>0</v>
      </c>
      <c r="S81" s="21">
        <f t="shared" si="44"/>
        <v>0</v>
      </c>
      <c r="T81" s="21">
        <f t="shared" si="45"/>
        <v>0</v>
      </c>
      <c r="U81" s="21">
        <f t="shared" si="46"/>
        <v>0</v>
      </c>
      <c r="V81" s="21">
        <f t="shared" si="47"/>
        <v>0</v>
      </c>
      <c r="W81" s="21">
        <f t="shared" si="48"/>
        <v>0</v>
      </c>
      <c r="X81" s="11" t="e">
        <f>IF(#REF!&gt;0,#REF!,0)</f>
        <v>#REF!</v>
      </c>
      <c r="Y81" s="21">
        <f t="shared" si="35"/>
        <v>0</v>
      </c>
      <c r="Z81" s="21">
        <f t="shared" si="36"/>
        <v>0</v>
      </c>
      <c r="AA81" s="21">
        <f t="shared" si="37"/>
        <v>0</v>
      </c>
      <c r="AB81" s="21">
        <f t="shared" si="38"/>
        <v>0</v>
      </c>
      <c r="AC81" s="21">
        <f t="shared" si="39"/>
        <v>0</v>
      </c>
      <c r="AD81" s="3">
        <f t="shared" si="49"/>
        <v>0</v>
      </c>
      <c r="AE81" s="12">
        <f t="shared" si="40"/>
        <v>0</v>
      </c>
      <c r="AF81" s="13" t="str">
        <f t="shared" si="50"/>
        <v/>
      </c>
    </row>
    <row r="82" spans="1:32" ht="15.75" x14ac:dyDescent="0.25">
      <c r="A82" s="14" t="str">
        <f t="shared" si="41"/>
        <v/>
      </c>
      <c r="B82" s="20"/>
      <c r="C82" s="20"/>
      <c r="D82" s="16" t="str">
        <f t="shared" si="42"/>
        <v/>
      </c>
      <c r="E82" s="2" t="str">
        <f t="shared" si="34"/>
        <v xml:space="preserve"> </v>
      </c>
      <c r="F82" s="16"/>
      <c r="G82" s="16"/>
      <c r="H82" s="16"/>
      <c r="I82" s="14" t="str">
        <f>IF(H82&gt;0,INDEX(Poeng!$A$1:$B$100,H82,2),"")</f>
        <v/>
      </c>
      <c r="J82" s="18"/>
      <c r="K82" s="14" t="str">
        <f>IF(J82&gt;0,INDEX(Poeng!$A$1:$B$100,J82,2),"")</f>
        <v/>
      </c>
      <c r="L82" s="16"/>
      <c r="M82" s="14" t="str">
        <f>IF(L82&gt;0,INDEX(Poeng!$A$1:$B$100,L82,2),"")</f>
        <v/>
      </c>
      <c r="N82" s="16"/>
      <c r="O82" s="14" t="str">
        <f>IF(N82&gt;0,INDEX(Poeng!$A$1:$B$100,N82,2),"")</f>
        <v/>
      </c>
      <c r="P82" s="16"/>
      <c r="Q82" s="14" t="str">
        <f>IF(P82&gt;0,INDEX(Poeng!$A$1:$B$100,P82,2),"")</f>
        <v/>
      </c>
      <c r="R82" s="21">
        <f t="shared" si="43"/>
        <v>0</v>
      </c>
      <c r="S82" s="21">
        <f t="shared" si="44"/>
        <v>0</v>
      </c>
      <c r="T82" s="21">
        <f t="shared" si="45"/>
        <v>0</v>
      </c>
      <c r="U82" s="21">
        <f t="shared" si="46"/>
        <v>0</v>
      </c>
      <c r="V82" s="21">
        <f t="shared" si="47"/>
        <v>0</v>
      </c>
      <c r="W82" s="21">
        <f t="shared" si="48"/>
        <v>0</v>
      </c>
      <c r="X82" s="19" t="e">
        <f>IF(#REF!&gt;0,#REF!,0)</f>
        <v>#REF!</v>
      </c>
      <c r="Y82" s="21">
        <f t="shared" si="35"/>
        <v>0</v>
      </c>
      <c r="Z82" s="21">
        <f t="shared" si="36"/>
        <v>0</v>
      </c>
      <c r="AA82" s="21">
        <f t="shared" si="37"/>
        <v>0</v>
      </c>
      <c r="AB82" s="21">
        <f t="shared" si="38"/>
        <v>0</v>
      </c>
      <c r="AC82" s="21">
        <f t="shared" si="39"/>
        <v>0</v>
      </c>
      <c r="AD82" s="3">
        <f t="shared" si="49"/>
        <v>0</v>
      </c>
      <c r="AE82" s="12">
        <f t="shared" si="40"/>
        <v>0</v>
      </c>
      <c r="AF82" s="13" t="str">
        <f t="shared" si="50"/>
        <v/>
      </c>
    </row>
    <row r="83" spans="1:32" ht="15.75" x14ac:dyDescent="0.25">
      <c r="A83" s="14" t="str">
        <f t="shared" si="41"/>
        <v/>
      </c>
      <c r="B83" s="20"/>
      <c r="C83" s="20"/>
      <c r="D83" s="16" t="str">
        <f t="shared" si="42"/>
        <v/>
      </c>
      <c r="E83" s="2" t="str">
        <f t="shared" si="34"/>
        <v xml:space="preserve"> </v>
      </c>
      <c r="F83" s="16"/>
      <c r="G83" s="16"/>
      <c r="H83" s="16"/>
      <c r="I83" s="14" t="str">
        <f>IF(H83&gt;0,INDEX(Poeng!$A$1:$B$100,H83,2),"")</f>
        <v/>
      </c>
      <c r="J83" s="18"/>
      <c r="K83" s="14" t="str">
        <f>IF(J83&gt;0,INDEX(Poeng!$A$1:$B$100,J83,2),"")</f>
        <v/>
      </c>
      <c r="L83" s="16"/>
      <c r="M83" s="14" t="str">
        <f>IF(L83&gt;0,INDEX(Poeng!$A$1:$B$100,L83,2),"")</f>
        <v/>
      </c>
      <c r="N83" s="16"/>
      <c r="O83" s="14" t="str">
        <f>IF(N83&gt;0,INDEX(Poeng!$A$1:$B$100,N83,2),"")</f>
        <v/>
      </c>
      <c r="P83" s="16"/>
      <c r="Q83" s="14" t="str">
        <f>IF(P83&gt;0,INDEX(Poeng!$A$1:$B$100,P83,2),"")</f>
        <v/>
      </c>
      <c r="R83" s="21">
        <f t="shared" si="43"/>
        <v>0</v>
      </c>
      <c r="S83" s="21">
        <f t="shared" si="44"/>
        <v>0</v>
      </c>
      <c r="T83" s="21">
        <f t="shared" si="45"/>
        <v>0</v>
      </c>
      <c r="U83" s="21">
        <f t="shared" si="46"/>
        <v>0</v>
      </c>
      <c r="V83" s="21">
        <f t="shared" si="47"/>
        <v>0</v>
      </c>
      <c r="W83" s="21">
        <f t="shared" si="48"/>
        <v>0</v>
      </c>
      <c r="X83" s="11" t="e">
        <f>IF(#REF!&gt;0,#REF!,0)</f>
        <v>#REF!</v>
      </c>
      <c r="Y83" s="21">
        <f t="shared" si="35"/>
        <v>0</v>
      </c>
      <c r="Z83" s="21">
        <f t="shared" si="36"/>
        <v>0</v>
      </c>
      <c r="AA83" s="21">
        <f t="shared" si="37"/>
        <v>0</v>
      </c>
      <c r="AB83" s="21">
        <f t="shared" si="38"/>
        <v>0</v>
      </c>
      <c r="AC83" s="21">
        <f t="shared" si="39"/>
        <v>0</v>
      </c>
      <c r="AD83" s="3">
        <f t="shared" si="49"/>
        <v>0</v>
      </c>
      <c r="AE83" s="12">
        <f t="shared" si="40"/>
        <v>0</v>
      </c>
      <c r="AF83" s="13" t="str">
        <f t="shared" si="50"/>
        <v/>
      </c>
    </row>
    <row r="84" spans="1:32" ht="15.75" x14ac:dyDescent="0.25">
      <c r="A84" s="14" t="str">
        <f t="shared" si="41"/>
        <v/>
      </c>
      <c r="B84" s="20"/>
      <c r="C84" s="20"/>
      <c r="D84" s="16" t="str">
        <f t="shared" si="42"/>
        <v/>
      </c>
      <c r="E84" s="2" t="str">
        <f t="shared" si="34"/>
        <v xml:space="preserve"> </v>
      </c>
      <c r="F84" s="16"/>
      <c r="G84" s="16"/>
      <c r="H84" s="16"/>
      <c r="I84" s="14" t="str">
        <f>IF(H84&gt;0,INDEX(Poeng!$A$1:$B$100,H84,2),"")</f>
        <v/>
      </c>
      <c r="J84" s="18"/>
      <c r="K84" s="14" t="str">
        <f>IF(J84&gt;0,INDEX(Poeng!$A$1:$B$100,J84,2),"")</f>
        <v/>
      </c>
      <c r="L84" s="16"/>
      <c r="M84" s="14" t="str">
        <f>IF(L84&gt;0,INDEX(Poeng!$A$1:$B$100,L84,2),"")</f>
        <v/>
      </c>
      <c r="N84" s="16"/>
      <c r="O84" s="14" t="str">
        <f>IF(N84&gt;0,INDEX(Poeng!$A$1:$B$100,N84,2),"")</f>
        <v/>
      </c>
      <c r="P84" s="16"/>
      <c r="Q84" s="14" t="str">
        <f>IF(P84&gt;0,INDEX(Poeng!$A$1:$B$100,P84,2),"")</f>
        <v/>
      </c>
      <c r="R84" s="21">
        <f t="shared" si="43"/>
        <v>0</v>
      </c>
      <c r="S84" s="21">
        <f t="shared" si="44"/>
        <v>0</v>
      </c>
      <c r="T84" s="21">
        <f t="shared" si="45"/>
        <v>0</v>
      </c>
      <c r="U84" s="21">
        <f t="shared" si="46"/>
        <v>0</v>
      </c>
      <c r="V84" s="21">
        <f t="shared" si="47"/>
        <v>0</v>
      </c>
      <c r="W84" s="21">
        <f t="shared" si="48"/>
        <v>0</v>
      </c>
      <c r="X84" s="19" t="e">
        <f>IF(#REF!&gt;0,#REF!,0)</f>
        <v>#REF!</v>
      </c>
      <c r="Y84" s="21">
        <f t="shared" si="35"/>
        <v>0</v>
      </c>
      <c r="Z84" s="21">
        <f t="shared" si="36"/>
        <v>0</v>
      </c>
      <c r="AA84" s="21">
        <f t="shared" si="37"/>
        <v>0</v>
      </c>
      <c r="AB84" s="21">
        <f t="shared" si="38"/>
        <v>0</v>
      </c>
      <c r="AC84" s="21">
        <f t="shared" si="39"/>
        <v>0</v>
      </c>
      <c r="AD84" s="3">
        <f t="shared" si="49"/>
        <v>0</v>
      </c>
      <c r="AE84" s="12">
        <f t="shared" si="40"/>
        <v>0</v>
      </c>
      <c r="AF84" s="13" t="str">
        <f t="shared" si="50"/>
        <v/>
      </c>
    </row>
    <row r="85" spans="1:32" ht="15.75" x14ac:dyDescent="0.25">
      <c r="A85" s="14" t="str">
        <f t="shared" si="41"/>
        <v/>
      </c>
      <c r="B85" s="20"/>
      <c r="C85" s="20"/>
      <c r="D85" s="16" t="str">
        <f t="shared" si="42"/>
        <v/>
      </c>
      <c r="E85" s="2" t="str">
        <f t="shared" si="34"/>
        <v xml:space="preserve"> </v>
      </c>
      <c r="F85" s="16"/>
      <c r="G85" s="16"/>
      <c r="H85" s="16"/>
      <c r="I85" s="14" t="str">
        <f>IF(H85&gt;0,INDEX(Poeng!$A$1:$B$100,H85,2),"")</f>
        <v/>
      </c>
      <c r="J85" s="18"/>
      <c r="K85" s="14" t="str">
        <f>IF(J85&gt;0,INDEX(Poeng!$A$1:$B$100,J85,2),"")</f>
        <v/>
      </c>
      <c r="L85" s="16"/>
      <c r="M85" s="14" t="str">
        <f>IF(L85&gt;0,INDEX(Poeng!$A$1:$B$100,L85,2),"")</f>
        <v/>
      </c>
      <c r="N85" s="16"/>
      <c r="O85" s="14" t="str">
        <f>IF(N85&gt;0,INDEX(Poeng!$A$1:$B$100,N85,2),"")</f>
        <v/>
      </c>
      <c r="P85" s="16"/>
      <c r="Q85" s="14" t="str">
        <f>IF(P85&gt;0,INDEX(Poeng!$A$1:$B$100,P85,2),"")</f>
        <v/>
      </c>
      <c r="R85" s="21">
        <f t="shared" si="43"/>
        <v>0</v>
      </c>
      <c r="S85" s="21">
        <f t="shared" si="44"/>
        <v>0</v>
      </c>
      <c r="T85" s="21">
        <f t="shared" si="45"/>
        <v>0</v>
      </c>
      <c r="U85" s="21">
        <f t="shared" si="46"/>
        <v>0</v>
      </c>
      <c r="V85" s="21">
        <f t="shared" si="47"/>
        <v>0</v>
      </c>
      <c r="W85" s="21">
        <f t="shared" si="48"/>
        <v>0</v>
      </c>
      <c r="X85" s="11" t="e">
        <f>IF(#REF!&gt;0,#REF!,0)</f>
        <v>#REF!</v>
      </c>
      <c r="Y85" s="21">
        <f t="shared" si="35"/>
        <v>0</v>
      </c>
      <c r="Z85" s="21">
        <f t="shared" si="36"/>
        <v>0</v>
      </c>
      <c r="AA85" s="21">
        <f t="shared" si="37"/>
        <v>0</v>
      </c>
      <c r="AB85" s="21">
        <f t="shared" si="38"/>
        <v>0</v>
      </c>
      <c r="AC85" s="21">
        <f t="shared" si="39"/>
        <v>0</v>
      </c>
      <c r="AD85" s="3">
        <f t="shared" si="49"/>
        <v>0</v>
      </c>
      <c r="AE85" s="12">
        <f t="shared" si="40"/>
        <v>0</v>
      </c>
      <c r="AF85" s="13" t="str">
        <f t="shared" si="50"/>
        <v/>
      </c>
    </row>
    <row r="86" spans="1:32" ht="15.75" x14ac:dyDescent="0.25">
      <c r="A86" s="14" t="str">
        <f t="shared" si="41"/>
        <v/>
      </c>
      <c r="B86" s="20"/>
      <c r="C86" s="20"/>
      <c r="D86" s="16" t="str">
        <f t="shared" si="42"/>
        <v/>
      </c>
      <c r="E86" s="2" t="str">
        <f t="shared" si="34"/>
        <v xml:space="preserve"> </v>
      </c>
      <c r="F86" s="16"/>
      <c r="G86" s="16"/>
      <c r="H86" s="16"/>
      <c r="I86" s="14" t="str">
        <f>IF(H86&gt;0,INDEX(Poeng!$A$1:$B$100,H86,2),"")</f>
        <v/>
      </c>
      <c r="J86" s="18"/>
      <c r="K86" s="14" t="str">
        <f>IF(J86&gt;0,INDEX(Poeng!$A$1:$B$100,J86,2),"")</f>
        <v/>
      </c>
      <c r="L86" s="16"/>
      <c r="M86" s="14" t="str">
        <f>IF(L86&gt;0,INDEX(Poeng!$A$1:$B$100,L86,2),"")</f>
        <v/>
      </c>
      <c r="N86" s="16"/>
      <c r="O86" s="14" t="str">
        <f>IF(N86&gt;0,INDEX(Poeng!$A$1:$B$100,N86,2),"")</f>
        <v/>
      </c>
      <c r="P86" s="16"/>
      <c r="Q86" s="14" t="str">
        <f>IF(P86&gt;0,INDEX(Poeng!$A$1:$B$100,P86,2),"")</f>
        <v/>
      </c>
      <c r="R86" s="21">
        <f t="shared" si="43"/>
        <v>0</v>
      </c>
      <c r="S86" s="21">
        <f t="shared" si="44"/>
        <v>0</v>
      </c>
      <c r="T86" s="21">
        <f t="shared" si="45"/>
        <v>0</v>
      </c>
      <c r="U86" s="21">
        <f t="shared" si="46"/>
        <v>0</v>
      </c>
      <c r="V86" s="21">
        <f t="shared" si="47"/>
        <v>0</v>
      </c>
      <c r="W86" s="21">
        <f t="shared" si="48"/>
        <v>0</v>
      </c>
      <c r="X86" s="19" t="e">
        <f>IF(#REF!&gt;0,#REF!,0)</f>
        <v>#REF!</v>
      </c>
      <c r="Y86" s="21">
        <f t="shared" si="35"/>
        <v>0</v>
      </c>
      <c r="Z86" s="21">
        <f t="shared" si="36"/>
        <v>0</v>
      </c>
      <c r="AA86" s="21">
        <f t="shared" si="37"/>
        <v>0</v>
      </c>
      <c r="AB86" s="21">
        <f t="shared" si="38"/>
        <v>0</v>
      </c>
      <c r="AC86" s="21">
        <f t="shared" si="39"/>
        <v>0</v>
      </c>
      <c r="AD86" s="3">
        <f t="shared" si="49"/>
        <v>0</v>
      </c>
      <c r="AE86" s="12">
        <f t="shared" si="40"/>
        <v>0</v>
      </c>
      <c r="AF86" s="13" t="str">
        <f t="shared" si="50"/>
        <v/>
      </c>
    </row>
    <row r="87" spans="1:32" ht="15.75" x14ac:dyDescent="0.25">
      <c r="A87" s="14" t="str">
        <f t="shared" si="41"/>
        <v/>
      </c>
      <c r="B87" s="20"/>
      <c r="C87" s="20"/>
      <c r="D87" s="16" t="str">
        <f t="shared" si="42"/>
        <v/>
      </c>
      <c r="E87" s="2" t="str">
        <f t="shared" si="34"/>
        <v xml:space="preserve"> </v>
      </c>
      <c r="F87" s="16"/>
      <c r="G87" s="16"/>
      <c r="H87" s="16"/>
      <c r="I87" s="14" t="str">
        <f>IF(H87&gt;0,INDEX(Poeng!$A$1:$B$100,H87,2),"")</f>
        <v/>
      </c>
      <c r="J87" s="18"/>
      <c r="K87" s="14" t="str">
        <f>IF(J87&gt;0,INDEX(Poeng!$A$1:$B$100,J87,2),"")</f>
        <v/>
      </c>
      <c r="L87" s="16"/>
      <c r="M87" s="14" t="str">
        <f>IF(L87&gt;0,INDEX(Poeng!$A$1:$B$100,L87,2),"")</f>
        <v/>
      </c>
      <c r="N87" s="16"/>
      <c r="O87" s="14" t="str">
        <f>IF(N87&gt;0,INDEX(Poeng!$A$1:$B$100,N87,2),"")</f>
        <v/>
      </c>
      <c r="P87" s="16"/>
      <c r="Q87" s="14" t="str">
        <f>IF(P87&gt;0,INDEX(Poeng!$A$1:$B$100,P87,2),"")</f>
        <v/>
      </c>
      <c r="R87" s="21">
        <f t="shared" si="43"/>
        <v>0</v>
      </c>
      <c r="S87" s="21">
        <f t="shared" si="44"/>
        <v>0</v>
      </c>
      <c r="T87" s="21">
        <f t="shared" si="45"/>
        <v>0</v>
      </c>
      <c r="U87" s="21">
        <f t="shared" si="46"/>
        <v>0</v>
      </c>
      <c r="V87" s="21">
        <f t="shared" si="47"/>
        <v>0</v>
      </c>
      <c r="W87" s="21">
        <f t="shared" si="48"/>
        <v>0</v>
      </c>
      <c r="X87" s="11" t="e">
        <f>IF(#REF!&gt;0,#REF!,0)</f>
        <v>#REF!</v>
      </c>
      <c r="Y87" s="21">
        <f t="shared" si="35"/>
        <v>0</v>
      </c>
      <c r="Z87" s="21">
        <f t="shared" si="36"/>
        <v>0</v>
      </c>
      <c r="AA87" s="21">
        <f t="shared" si="37"/>
        <v>0</v>
      </c>
      <c r="AB87" s="21">
        <f t="shared" si="38"/>
        <v>0</v>
      </c>
      <c r="AC87" s="21">
        <f t="shared" si="39"/>
        <v>0</v>
      </c>
      <c r="AD87" s="3">
        <f t="shared" si="49"/>
        <v>0</v>
      </c>
      <c r="AE87" s="12">
        <f t="shared" si="40"/>
        <v>0</v>
      </c>
      <c r="AF87" s="13" t="str">
        <f t="shared" si="50"/>
        <v/>
      </c>
    </row>
    <row r="88" spans="1:32" ht="15.75" x14ac:dyDescent="0.25">
      <c r="A88" s="14" t="str">
        <f t="shared" si="41"/>
        <v/>
      </c>
      <c r="B88" s="20"/>
      <c r="C88" s="20"/>
      <c r="D88" s="16" t="str">
        <f t="shared" si="42"/>
        <v/>
      </c>
      <c r="E88" s="2" t="str">
        <f t="shared" si="34"/>
        <v xml:space="preserve"> </v>
      </c>
      <c r="F88" s="16"/>
      <c r="G88" s="16"/>
      <c r="H88" s="16"/>
      <c r="I88" s="14" t="str">
        <f>IF(H88&gt;0,INDEX(Poeng!$A$1:$B$100,H88,2),"")</f>
        <v/>
      </c>
      <c r="J88" s="18"/>
      <c r="K88" s="14" t="str">
        <f>IF(J88&gt;0,INDEX(Poeng!$A$1:$B$100,J88,2),"")</f>
        <v/>
      </c>
      <c r="L88" s="16"/>
      <c r="M88" s="14" t="str">
        <f>IF(L88&gt;0,INDEX(Poeng!$A$1:$B$100,L88,2),"")</f>
        <v/>
      </c>
      <c r="N88" s="16"/>
      <c r="O88" s="14" t="str">
        <f>IF(N88&gt;0,INDEX(Poeng!$A$1:$B$100,N88,2),"")</f>
        <v/>
      </c>
      <c r="P88" s="16"/>
      <c r="Q88" s="14" t="str">
        <f>IF(P88&gt;0,INDEX(Poeng!$A$1:$B$100,P88,2),"")</f>
        <v/>
      </c>
      <c r="R88" s="21">
        <f t="shared" si="43"/>
        <v>0</v>
      </c>
      <c r="S88" s="21">
        <f t="shared" si="44"/>
        <v>0</v>
      </c>
      <c r="T88" s="21">
        <f t="shared" si="45"/>
        <v>0</v>
      </c>
      <c r="U88" s="21">
        <f t="shared" si="46"/>
        <v>0</v>
      </c>
      <c r="V88" s="21">
        <f t="shared" si="47"/>
        <v>0</v>
      </c>
      <c r="W88" s="21">
        <f t="shared" si="48"/>
        <v>0</v>
      </c>
      <c r="X88" s="19" t="e">
        <f>IF(#REF!&gt;0,#REF!,0)</f>
        <v>#REF!</v>
      </c>
      <c r="Y88" s="21">
        <f t="shared" si="35"/>
        <v>0</v>
      </c>
      <c r="Z88" s="21">
        <f t="shared" si="36"/>
        <v>0</v>
      </c>
      <c r="AA88" s="21">
        <f t="shared" si="37"/>
        <v>0</v>
      </c>
      <c r="AB88" s="21">
        <f t="shared" si="38"/>
        <v>0</v>
      </c>
      <c r="AC88" s="21">
        <f t="shared" si="39"/>
        <v>0</v>
      </c>
      <c r="AD88" s="3">
        <f t="shared" si="49"/>
        <v>0</v>
      </c>
      <c r="AE88" s="12">
        <f t="shared" si="40"/>
        <v>0</v>
      </c>
      <c r="AF88" s="13" t="str">
        <f t="shared" si="50"/>
        <v/>
      </c>
    </row>
    <row r="89" spans="1:32" ht="15.75" x14ac:dyDescent="0.25">
      <c r="A89" s="14" t="str">
        <f t="shared" si="41"/>
        <v/>
      </c>
      <c r="B89" s="20"/>
      <c r="C89" s="20"/>
      <c r="D89" s="16" t="str">
        <f t="shared" si="42"/>
        <v/>
      </c>
      <c r="E89" s="2" t="str">
        <f t="shared" si="34"/>
        <v xml:space="preserve"> </v>
      </c>
      <c r="F89" s="16"/>
      <c r="G89" s="16"/>
      <c r="H89" s="16"/>
      <c r="I89" s="14" t="str">
        <f>IF(H89&gt;0,INDEX(Poeng!$A$1:$B$100,H89,2),"")</f>
        <v/>
      </c>
      <c r="J89" s="18"/>
      <c r="K89" s="14" t="str">
        <f>IF(J89&gt;0,INDEX(Poeng!$A$1:$B$100,J89,2),"")</f>
        <v/>
      </c>
      <c r="L89" s="16"/>
      <c r="M89" s="14" t="str">
        <f>IF(L89&gt;0,INDEX(Poeng!$A$1:$B$100,L89,2),"")</f>
        <v/>
      </c>
      <c r="N89" s="16"/>
      <c r="O89" s="14" t="str">
        <f>IF(N89&gt;0,INDEX(Poeng!$A$1:$B$100,N89,2),"")</f>
        <v/>
      </c>
      <c r="P89" s="16"/>
      <c r="Q89" s="14" t="str">
        <f>IF(P89&gt;0,INDEX(Poeng!$A$1:$B$100,P89,2),"")</f>
        <v/>
      </c>
      <c r="R89" s="21">
        <f t="shared" si="43"/>
        <v>0</v>
      </c>
      <c r="S89" s="21">
        <f t="shared" si="44"/>
        <v>0</v>
      </c>
      <c r="T89" s="21">
        <f t="shared" si="45"/>
        <v>0</v>
      </c>
      <c r="U89" s="21">
        <f t="shared" si="46"/>
        <v>0</v>
      </c>
      <c r="V89" s="21">
        <f t="shared" si="47"/>
        <v>0</v>
      </c>
      <c r="W89" s="21">
        <f t="shared" si="48"/>
        <v>0</v>
      </c>
      <c r="X89" s="11" t="e">
        <f>IF(#REF!&gt;0,#REF!,0)</f>
        <v>#REF!</v>
      </c>
      <c r="Y89" s="21">
        <f t="shared" si="35"/>
        <v>0</v>
      </c>
      <c r="Z89" s="21">
        <f t="shared" si="36"/>
        <v>0</v>
      </c>
      <c r="AA89" s="21">
        <f t="shared" si="37"/>
        <v>0</v>
      </c>
      <c r="AB89" s="21">
        <f t="shared" si="38"/>
        <v>0</v>
      </c>
      <c r="AC89" s="21">
        <f t="shared" si="39"/>
        <v>0</v>
      </c>
      <c r="AD89" s="3">
        <f t="shared" si="49"/>
        <v>0</v>
      </c>
      <c r="AE89" s="12">
        <f t="shared" si="40"/>
        <v>0</v>
      </c>
      <c r="AF89" s="13" t="str">
        <f t="shared" si="50"/>
        <v/>
      </c>
    </row>
    <row r="90" spans="1:32" ht="15.75" x14ac:dyDescent="0.25">
      <c r="A90" s="14" t="str">
        <f t="shared" si="41"/>
        <v/>
      </c>
      <c r="B90" s="20"/>
      <c r="C90" s="20"/>
      <c r="D90" s="16" t="str">
        <f t="shared" si="42"/>
        <v/>
      </c>
      <c r="E90" s="2" t="str">
        <f t="shared" si="34"/>
        <v xml:space="preserve"> </v>
      </c>
      <c r="F90" s="16"/>
      <c r="G90" s="16"/>
      <c r="H90" s="16"/>
      <c r="I90" s="14" t="str">
        <f>IF(H90&gt;0,INDEX(Poeng!$A$1:$B$100,H90,2),"")</f>
        <v/>
      </c>
      <c r="J90" s="18"/>
      <c r="K90" s="14" t="str">
        <f>IF(J90&gt;0,INDEX(Poeng!$A$1:$B$100,J90,2),"")</f>
        <v/>
      </c>
      <c r="L90" s="16"/>
      <c r="M90" s="14" t="str">
        <f>IF(L90&gt;0,INDEX(Poeng!$A$1:$B$100,L90,2),"")</f>
        <v/>
      </c>
      <c r="N90" s="16"/>
      <c r="O90" s="14" t="str">
        <f>IF(N90&gt;0,INDEX(Poeng!$A$1:$B$100,N90,2),"")</f>
        <v/>
      </c>
      <c r="P90" s="16"/>
      <c r="Q90" s="14" t="str">
        <f>IF(P90&gt;0,INDEX(Poeng!$A$1:$B$100,P90,2),"")</f>
        <v/>
      </c>
      <c r="R90" s="21">
        <f t="shared" si="43"/>
        <v>0</v>
      </c>
      <c r="S90" s="21">
        <f t="shared" si="44"/>
        <v>0</v>
      </c>
      <c r="T90" s="21">
        <f t="shared" si="45"/>
        <v>0</v>
      </c>
      <c r="U90" s="21">
        <f t="shared" si="46"/>
        <v>0</v>
      </c>
      <c r="V90" s="21">
        <f t="shared" si="47"/>
        <v>0</v>
      </c>
      <c r="W90" s="21">
        <f t="shared" si="48"/>
        <v>0</v>
      </c>
      <c r="X90" s="19" t="e">
        <f>IF(#REF!&gt;0,#REF!,0)</f>
        <v>#REF!</v>
      </c>
      <c r="Y90" s="21">
        <f t="shared" si="35"/>
        <v>0</v>
      </c>
      <c r="Z90" s="21">
        <f t="shared" si="36"/>
        <v>0</v>
      </c>
      <c r="AA90" s="21">
        <f t="shared" si="37"/>
        <v>0</v>
      </c>
      <c r="AB90" s="21">
        <f t="shared" si="38"/>
        <v>0</v>
      </c>
      <c r="AC90" s="21">
        <f t="shared" si="39"/>
        <v>0</v>
      </c>
      <c r="AD90" s="3">
        <f t="shared" si="49"/>
        <v>0</v>
      </c>
      <c r="AE90" s="12">
        <f t="shared" si="40"/>
        <v>0</v>
      </c>
      <c r="AF90" s="13" t="str">
        <f t="shared" si="50"/>
        <v/>
      </c>
    </row>
    <row r="91" spans="1:32" ht="15.75" x14ac:dyDescent="0.25">
      <c r="A91" s="14" t="str">
        <f t="shared" si="41"/>
        <v/>
      </c>
      <c r="B91" s="20"/>
      <c r="C91" s="20"/>
      <c r="D91" s="16" t="str">
        <f t="shared" si="42"/>
        <v/>
      </c>
      <c r="E91" s="2" t="str">
        <f t="shared" si="34"/>
        <v xml:space="preserve"> </v>
      </c>
      <c r="F91" s="16"/>
      <c r="G91" s="16"/>
      <c r="H91" s="16"/>
      <c r="I91" s="14" t="str">
        <f>IF(H91&gt;0,INDEX(Poeng!$A$1:$B$100,H91,2),"")</f>
        <v/>
      </c>
      <c r="J91" s="18"/>
      <c r="K91" s="14" t="str">
        <f>IF(J91&gt;0,INDEX(Poeng!$A$1:$B$100,J91,2),"")</f>
        <v/>
      </c>
      <c r="L91" s="16"/>
      <c r="M91" s="14" t="str">
        <f>IF(L91&gt;0,INDEX(Poeng!$A$1:$B$100,L91,2),"")</f>
        <v/>
      </c>
      <c r="N91" s="16"/>
      <c r="O91" s="14" t="str">
        <f>IF(N91&gt;0,INDEX(Poeng!$A$1:$B$100,N91,2),"")</f>
        <v/>
      </c>
      <c r="P91" s="16"/>
      <c r="Q91" s="14" t="str">
        <f>IF(P91&gt;0,INDEX(Poeng!$A$1:$B$100,P91,2),"")</f>
        <v/>
      </c>
      <c r="R91" s="21">
        <f t="shared" si="43"/>
        <v>0</v>
      </c>
      <c r="S91" s="21">
        <f t="shared" si="44"/>
        <v>0</v>
      </c>
      <c r="T91" s="21">
        <f t="shared" si="45"/>
        <v>0</v>
      </c>
      <c r="U91" s="21">
        <f t="shared" si="46"/>
        <v>0</v>
      </c>
      <c r="V91" s="21">
        <f t="shared" si="47"/>
        <v>0</v>
      </c>
      <c r="W91" s="21">
        <f t="shared" si="48"/>
        <v>0</v>
      </c>
      <c r="X91" s="11" t="e">
        <f>IF(#REF!&gt;0,#REF!,0)</f>
        <v>#REF!</v>
      </c>
      <c r="Y91" s="21">
        <f t="shared" si="35"/>
        <v>0</v>
      </c>
      <c r="Z91" s="21">
        <f t="shared" si="36"/>
        <v>0</v>
      </c>
      <c r="AA91" s="21">
        <f t="shared" si="37"/>
        <v>0</v>
      </c>
      <c r="AB91" s="21">
        <f t="shared" si="38"/>
        <v>0</v>
      </c>
      <c r="AC91" s="21">
        <f t="shared" si="39"/>
        <v>0</v>
      </c>
      <c r="AD91" s="3">
        <f t="shared" si="49"/>
        <v>0</v>
      </c>
      <c r="AE91" s="12">
        <f t="shared" si="40"/>
        <v>0</v>
      </c>
      <c r="AF91" s="13" t="str">
        <f t="shared" si="50"/>
        <v/>
      </c>
    </row>
    <row r="92" spans="1:32" ht="15.75" x14ac:dyDescent="0.25">
      <c r="A92" s="14" t="str">
        <f t="shared" si="41"/>
        <v/>
      </c>
      <c r="B92" s="20"/>
      <c r="C92" s="20"/>
      <c r="D92" s="16" t="str">
        <f t="shared" si="42"/>
        <v/>
      </c>
      <c r="E92" s="2" t="str">
        <f t="shared" si="34"/>
        <v xml:space="preserve"> </v>
      </c>
      <c r="F92" s="16"/>
      <c r="G92" s="16"/>
      <c r="H92" s="16"/>
      <c r="I92" s="14" t="str">
        <f>IF(H92&gt;0,INDEX(Poeng!$A$1:$B$100,H92,2),"")</f>
        <v/>
      </c>
      <c r="J92" s="18"/>
      <c r="K92" s="14" t="str">
        <f>IF(J92&gt;0,INDEX(Poeng!$A$1:$B$100,J92,2),"")</f>
        <v/>
      </c>
      <c r="L92" s="16"/>
      <c r="M92" s="14" t="str">
        <f>IF(L92&gt;0,INDEX(Poeng!$A$1:$B$100,L92,2),"")</f>
        <v/>
      </c>
      <c r="N92" s="16"/>
      <c r="O92" s="14" t="str">
        <f>IF(N92&gt;0,INDEX(Poeng!$A$1:$B$100,N92,2),"")</f>
        <v/>
      </c>
      <c r="P92" s="16"/>
      <c r="Q92" s="14" t="str">
        <f>IF(P92&gt;0,INDEX(Poeng!$A$1:$B$100,P92,2),"")</f>
        <v/>
      </c>
      <c r="R92" s="21">
        <f t="shared" si="43"/>
        <v>0</v>
      </c>
      <c r="S92" s="21">
        <f t="shared" si="44"/>
        <v>0</v>
      </c>
      <c r="T92" s="21">
        <f t="shared" si="45"/>
        <v>0</v>
      </c>
      <c r="U92" s="21">
        <f t="shared" si="46"/>
        <v>0</v>
      </c>
      <c r="V92" s="21">
        <f t="shared" si="47"/>
        <v>0</v>
      </c>
      <c r="W92" s="21">
        <f t="shared" si="48"/>
        <v>0</v>
      </c>
      <c r="X92" s="19" t="e">
        <f>IF(#REF!&gt;0,#REF!,0)</f>
        <v>#REF!</v>
      </c>
      <c r="Y92" s="21">
        <f t="shared" si="35"/>
        <v>0</v>
      </c>
      <c r="Z92" s="21">
        <f t="shared" si="36"/>
        <v>0</v>
      </c>
      <c r="AA92" s="21">
        <f t="shared" si="37"/>
        <v>0</v>
      </c>
      <c r="AB92" s="21">
        <f t="shared" si="38"/>
        <v>0</v>
      </c>
      <c r="AC92" s="21">
        <f t="shared" si="39"/>
        <v>0</v>
      </c>
      <c r="AD92" s="3">
        <f t="shared" si="49"/>
        <v>0</v>
      </c>
      <c r="AE92" s="12">
        <f t="shared" si="40"/>
        <v>0</v>
      </c>
      <c r="AF92" s="13" t="str">
        <f t="shared" si="50"/>
        <v/>
      </c>
    </row>
    <row r="93" spans="1:32" ht="15.75" x14ac:dyDescent="0.25">
      <c r="A93" s="14" t="str">
        <f t="shared" si="41"/>
        <v/>
      </c>
      <c r="B93" s="20"/>
      <c r="C93" s="20"/>
      <c r="D93" s="16" t="str">
        <f t="shared" si="42"/>
        <v/>
      </c>
      <c r="E93" s="2" t="str">
        <f t="shared" si="34"/>
        <v xml:space="preserve"> </v>
      </c>
      <c r="F93" s="16"/>
      <c r="G93" s="16"/>
      <c r="H93" s="16"/>
      <c r="I93" s="14" t="str">
        <f>IF(H93&gt;0,INDEX(Poeng!$A$1:$B$100,H93,2),"")</f>
        <v/>
      </c>
      <c r="J93" s="18"/>
      <c r="K93" s="14" t="str">
        <f>IF(J93&gt;0,INDEX(Poeng!$A$1:$B$100,J93,2),"")</f>
        <v/>
      </c>
      <c r="L93" s="16"/>
      <c r="M93" s="14" t="str">
        <f>IF(L93&gt;0,INDEX(Poeng!$A$1:$B$100,L93,2),"")</f>
        <v/>
      </c>
      <c r="N93" s="16"/>
      <c r="O93" s="14" t="str">
        <f>IF(N93&gt;0,INDEX(Poeng!$A$1:$B$100,N93,2),"")</f>
        <v/>
      </c>
      <c r="P93" s="16"/>
      <c r="Q93" s="14" t="str">
        <f>IF(P93&gt;0,INDEX(Poeng!$A$1:$B$100,P93,2),"")</f>
        <v/>
      </c>
      <c r="R93" s="21">
        <f t="shared" si="43"/>
        <v>0</v>
      </c>
      <c r="S93" s="21">
        <f t="shared" si="44"/>
        <v>0</v>
      </c>
      <c r="T93" s="21">
        <f t="shared" si="45"/>
        <v>0</v>
      </c>
      <c r="U93" s="21">
        <f t="shared" si="46"/>
        <v>0</v>
      </c>
      <c r="V93" s="21">
        <f t="shared" si="47"/>
        <v>0</v>
      </c>
      <c r="W93" s="21">
        <f t="shared" si="48"/>
        <v>0</v>
      </c>
      <c r="X93" s="11" t="e">
        <f>IF(#REF!&gt;0,#REF!,0)</f>
        <v>#REF!</v>
      </c>
      <c r="Y93" s="21">
        <f t="shared" si="35"/>
        <v>0</v>
      </c>
      <c r="Z93" s="21">
        <f t="shared" si="36"/>
        <v>0</v>
      </c>
      <c r="AA93" s="21">
        <f t="shared" si="37"/>
        <v>0</v>
      </c>
      <c r="AB93" s="21">
        <f t="shared" si="38"/>
        <v>0</v>
      </c>
      <c r="AC93" s="21">
        <f t="shared" si="39"/>
        <v>0</v>
      </c>
      <c r="AD93" s="3">
        <f t="shared" si="49"/>
        <v>0</v>
      </c>
      <c r="AE93" s="12">
        <f t="shared" si="40"/>
        <v>0</v>
      </c>
      <c r="AF93" s="13" t="str">
        <f t="shared" si="50"/>
        <v/>
      </c>
    </row>
    <row r="94" spans="1:32" ht="15.75" x14ac:dyDescent="0.25">
      <c r="A94" s="14" t="str">
        <f t="shared" si="41"/>
        <v/>
      </c>
      <c r="B94" s="20"/>
      <c r="C94" s="20"/>
      <c r="D94" s="16" t="str">
        <f t="shared" si="42"/>
        <v/>
      </c>
      <c r="E94" s="2" t="str">
        <f t="shared" si="34"/>
        <v xml:space="preserve"> </v>
      </c>
      <c r="F94" s="16"/>
      <c r="G94" s="16"/>
      <c r="H94" s="16"/>
      <c r="I94" s="14" t="str">
        <f>IF(H94&gt;0,INDEX(Poeng!$A$1:$B$100,H94,2),"")</f>
        <v/>
      </c>
      <c r="J94" s="18"/>
      <c r="K94" s="14" t="str">
        <f>IF(J94&gt;0,INDEX(Poeng!$A$1:$B$100,J94,2),"")</f>
        <v/>
      </c>
      <c r="L94" s="16"/>
      <c r="M94" s="14" t="str">
        <f>IF(L94&gt;0,INDEX(Poeng!$A$1:$B$100,L94,2),"")</f>
        <v/>
      </c>
      <c r="N94" s="16"/>
      <c r="O94" s="14" t="str">
        <f>IF(N94&gt;0,INDEX(Poeng!$A$1:$B$100,N94,2),"")</f>
        <v/>
      </c>
      <c r="P94" s="16"/>
      <c r="Q94" s="14" t="str">
        <f>IF(P94&gt;0,INDEX(Poeng!$A$1:$B$100,P94,2),"")</f>
        <v/>
      </c>
      <c r="R94" s="21">
        <f t="shared" si="43"/>
        <v>0</v>
      </c>
      <c r="S94" s="21">
        <f t="shared" si="44"/>
        <v>0</v>
      </c>
      <c r="T94" s="21">
        <f t="shared" si="45"/>
        <v>0</v>
      </c>
      <c r="U94" s="21">
        <f t="shared" si="46"/>
        <v>0</v>
      </c>
      <c r="V94" s="21">
        <f t="shared" si="47"/>
        <v>0</v>
      </c>
      <c r="W94" s="21">
        <f t="shared" si="48"/>
        <v>0</v>
      </c>
      <c r="X94" s="19" t="e">
        <f>IF(#REF!&gt;0,#REF!,0)</f>
        <v>#REF!</v>
      </c>
      <c r="Y94" s="21">
        <f t="shared" si="35"/>
        <v>0</v>
      </c>
      <c r="Z94" s="21">
        <f t="shared" si="36"/>
        <v>0</v>
      </c>
      <c r="AA94" s="21">
        <f t="shared" si="37"/>
        <v>0</v>
      </c>
      <c r="AB94" s="21">
        <f t="shared" si="38"/>
        <v>0</v>
      </c>
      <c r="AC94" s="21">
        <f t="shared" si="39"/>
        <v>0</v>
      </c>
      <c r="AD94" s="3">
        <f t="shared" si="49"/>
        <v>0</v>
      </c>
      <c r="AE94" s="12">
        <f t="shared" si="40"/>
        <v>0</v>
      </c>
      <c r="AF94" s="13" t="str">
        <f t="shared" si="50"/>
        <v/>
      </c>
    </row>
    <row r="95" spans="1:32" ht="15.75" x14ac:dyDescent="0.25">
      <c r="A95" s="14" t="str">
        <f t="shared" si="41"/>
        <v/>
      </c>
      <c r="B95" s="20"/>
      <c r="C95" s="20"/>
      <c r="D95" s="16" t="str">
        <f t="shared" si="42"/>
        <v/>
      </c>
      <c r="E95" s="2" t="str">
        <f t="shared" si="34"/>
        <v xml:space="preserve"> </v>
      </c>
      <c r="F95" s="16"/>
      <c r="G95" s="16"/>
      <c r="H95" s="16"/>
      <c r="I95" s="14" t="str">
        <f>IF(H95&gt;0,INDEX(Poeng!$A$1:$B$100,H95,2),"")</f>
        <v/>
      </c>
      <c r="J95" s="18"/>
      <c r="K95" s="14" t="str">
        <f>IF(J95&gt;0,INDEX(Poeng!$A$1:$B$100,J95,2),"")</f>
        <v/>
      </c>
      <c r="L95" s="16"/>
      <c r="M95" s="14" t="str">
        <f>IF(L95&gt;0,INDEX(Poeng!$A$1:$B$100,L95,2),"")</f>
        <v/>
      </c>
      <c r="N95" s="16"/>
      <c r="O95" s="14" t="str">
        <f>IF(N95&gt;0,INDEX(Poeng!$A$1:$B$100,N95,2),"")</f>
        <v/>
      </c>
      <c r="P95" s="16"/>
      <c r="Q95" s="14" t="str">
        <f>IF(P95&gt;0,INDEX(Poeng!$A$1:$B$100,P95,2),"")</f>
        <v/>
      </c>
      <c r="R95" s="21">
        <f t="shared" si="43"/>
        <v>0</v>
      </c>
      <c r="S95" s="21">
        <f t="shared" si="44"/>
        <v>0</v>
      </c>
      <c r="T95" s="21">
        <f t="shared" si="45"/>
        <v>0</v>
      </c>
      <c r="U95" s="21">
        <f t="shared" si="46"/>
        <v>0</v>
      </c>
      <c r="V95" s="21">
        <f t="shared" si="47"/>
        <v>0</v>
      </c>
      <c r="W95" s="21">
        <f t="shared" si="48"/>
        <v>0</v>
      </c>
      <c r="X95" s="11" t="e">
        <f>IF(#REF!&gt;0,#REF!,0)</f>
        <v>#REF!</v>
      </c>
      <c r="Y95" s="21">
        <f t="shared" si="35"/>
        <v>0</v>
      </c>
      <c r="Z95" s="21">
        <f t="shared" si="36"/>
        <v>0</v>
      </c>
      <c r="AA95" s="21">
        <f t="shared" si="37"/>
        <v>0</v>
      </c>
      <c r="AB95" s="21">
        <f t="shared" si="38"/>
        <v>0</v>
      </c>
      <c r="AC95" s="21">
        <f t="shared" si="39"/>
        <v>0</v>
      </c>
      <c r="AD95" s="3">
        <f t="shared" si="49"/>
        <v>0</v>
      </c>
      <c r="AE95" s="12">
        <f t="shared" si="40"/>
        <v>0</v>
      </c>
      <c r="AF95" s="13" t="str">
        <f t="shared" si="50"/>
        <v/>
      </c>
    </row>
    <row r="96" spans="1:32" ht="15.75" x14ac:dyDescent="0.25">
      <c r="A96" s="14" t="str">
        <f t="shared" si="41"/>
        <v/>
      </c>
      <c r="B96" s="20"/>
      <c r="C96" s="20"/>
      <c r="D96" s="16" t="str">
        <f t="shared" si="42"/>
        <v/>
      </c>
      <c r="E96" s="2" t="str">
        <f t="shared" si="34"/>
        <v xml:space="preserve"> </v>
      </c>
      <c r="F96" s="16"/>
      <c r="G96" s="16"/>
      <c r="H96" s="16"/>
      <c r="I96" s="14" t="str">
        <f>IF(H96&gt;0,INDEX(Poeng!$A$1:$B$100,H96,2),"")</f>
        <v/>
      </c>
      <c r="J96" s="18"/>
      <c r="K96" s="14" t="str">
        <f>IF(J96&gt;0,INDEX(Poeng!$A$1:$B$100,J96,2),"")</f>
        <v/>
      </c>
      <c r="L96" s="16"/>
      <c r="M96" s="14" t="str">
        <f>IF(L96&gt;0,INDEX(Poeng!$A$1:$B$100,L96,2),"")</f>
        <v/>
      </c>
      <c r="N96" s="16"/>
      <c r="O96" s="14" t="str">
        <f>IF(N96&gt;0,INDEX(Poeng!$A$1:$B$100,N96,2),"")</f>
        <v/>
      </c>
      <c r="P96" s="16"/>
      <c r="Q96" s="14" t="str">
        <f>IF(P96&gt;0,INDEX(Poeng!$A$1:$B$100,P96,2),"")</f>
        <v/>
      </c>
      <c r="R96" s="21">
        <f t="shared" si="43"/>
        <v>0</v>
      </c>
      <c r="S96" s="21">
        <f t="shared" si="44"/>
        <v>0</v>
      </c>
      <c r="T96" s="21">
        <f t="shared" si="45"/>
        <v>0</v>
      </c>
      <c r="U96" s="21">
        <f t="shared" si="46"/>
        <v>0</v>
      </c>
      <c r="V96" s="21">
        <f t="shared" si="47"/>
        <v>0</v>
      </c>
      <c r="W96" s="21">
        <f t="shared" si="48"/>
        <v>0</v>
      </c>
      <c r="X96" s="19" t="e">
        <f>IF(#REF!&gt;0,#REF!,0)</f>
        <v>#REF!</v>
      </c>
      <c r="Y96" s="21">
        <f t="shared" si="35"/>
        <v>0</v>
      </c>
      <c r="Z96" s="21">
        <f t="shared" si="36"/>
        <v>0</v>
      </c>
      <c r="AA96" s="21">
        <f t="shared" si="37"/>
        <v>0</v>
      </c>
      <c r="AB96" s="21">
        <f t="shared" si="38"/>
        <v>0</v>
      </c>
      <c r="AC96" s="21">
        <f t="shared" si="39"/>
        <v>0</v>
      </c>
      <c r="AD96" s="3">
        <f t="shared" si="49"/>
        <v>0</v>
      </c>
      <c r="AE96" s="12">
        <f t="shared" si="40"/>
        <v>0</v>
      </c>
      <c r="AF96" s="13" t="str">
        <f t="shared" si="50"/>
        <v/>
      </c>
    </row>
    <row r="97" spans="1:32" ht="15.75" x14ac:dyDescent="0.25">
      <c r="A97" s="14" t="str">
        <f t="shared" si="41"/>
        <v/>
      </c>
      <c r="B97" s="20"/>
      <c r="C97" s="20"/>
      <c r="D97" s="16" t="str">
        <f t="shared" si="42"/>
        <v/>
      </c>
      <c r="E97" s="2" t="str">
        <f t="shared" si="34"/>
        <v xml:space="preserve"> </v>
      </c>
      <c r="F97" s="16"/>
      <c r="G97" s="16"/>
      <c r="H97" s="16"/>
      <c r="I97" s="14" t="str">
        <f>IF(H97&gt;0,INDEX(Poeng!$A$1:$B$100,H97,2),"")</f>
        <v/>
      </c>
      <c r="J97" s="18"/>
      <c r="K97" s="14" t="str">
        <f>IF(J97&gt;0,INDEX(Poeng!$A$1:$B$100,J97,2),"")</f>
        <v/>
      </c>
      <c r="L97" s="16"/>
      <c r="M97" s="14" t="str">
        <f>IF(L97&gt;0,INDEX(Poeng!$A$1:$B$100,L97,2),"")</f>
        <v/>
      </c>
      <c r="N97" s="16"/>
      <c r="O97" s="14" t="str">
        <f>IF(N97&gt;0,INDEX(Poeng!$A$1:$B$100,N97,2),"")</f>
        <v/>
      </c>
      <c r="P97" s="16"/>
      <c r="Q97" s="14" t="str">
        <f>IF(P97&gt;0,INDEX(Poeng!$A$1:$B$100,P97,2),"")</f>
        <v/>
      </c>
      <c r="R97" s="21">
        <f t="shared" si="43"/>
        <v>0</v>
      </c>
      <c r="S97" s="21">
        <f t="shared" si="44"/>
        <v>0</v>
      </c>
      <c r="T97" s="21">
        <f t="shared" si="45"/>
        <v>0</v>
      </c>
      <c r="U97" s="21">
        <f t="shared" si="46"/>
        <v>0</v>
      </c>
      <c r="V97" s="21">
        <f t="shared" si="47"/>
        <v>0</v>
      </c>
      <c r="W97" s="21">
        <f t="shared" si="48"/>
        <v>0</v>
      </c>
      <c r="X97" s="11" t="e">
        <f>IF(#REF!&gt;0,#REF!,0)</f>
        <v>#REF!</v>
      </c>
      <c r="Y97" s="21">
        <f t="shared" si="35"/>
        <v>0</v>
      </c>
      <c r="Z97" s="21">
        <f t="shared" si="36"/>
        <v>0</v>
      </c>
      <c r="AA97" s="21">
        <f t="shared" si="37"/>
        <v>0</v>
      </c>
      <c r="AB97" s="21">
        <f t="shared" si="38"/>
        <v>0</v>
      </c>
      <c r="AC97" s="21">
        <f t="shared" si="39"/>
        <v>0</v>
      </c>
      <c r="AD97" s="3">
        <f t="shared" si="49"/>
        <v>0</v>
      </c>
      <c r="AE97" s="12">
        <f t="shared" si="40"/>
        <v>0</v>
      </c>
      <c r="AF97" s="13" t="str">
        <f t="shared" si="50"/>
        <v/>
      </c>
    </row>
    <row r="100" spans="1:32" x14ac:dyDescent="0.2">
      <c r="F100" s="6"/>
      <c r="G100" s="26"/>
      <c r="H100" s="6"/>
      <c r="I100" s="26"/>
      <c r="J100" s="6"/>
      <c r="K100" s="26"/>
      <c r="L100" s="27"/>
      <c r="M100" s="28"/>
      <c r="N100" s="27"/>
      <c r="P100" s="27"/>
      <c r="R100" s="29"/>
    </row>
    <row r="101" spans="1:32" ht="18" x14ac:dyDescent="0.25">
      <c r="B101" s="30"/>
      <c r="C101" s="9"/>
      <c r="D101" s="10"/>
      <c r="E101" s="10"/>
      <c r="F101" s="31"/>
      <c r="H101" s="31"/>
      <c r="I101" s="31"/>
      <c r="J101" s="31"/>
      <c r="K101" s="31"/>
    </row>
    <row r="103" spans="1:32" x14ac:dyDescent="0.2">
      <c r="J103" s="32"/>
    </row>
    <row r="104" spans="1:32" x14ac:dyDescent="0.2">
      <c r="J104" s="32"/>
    </row>
    <row r="105" spans="1:32" x14ac:dyDescent="0.2">
      <c r="J105" s="32"/>
    </row>
    <row r="106" spans="1:32" x14ac:dyDescent="0.2">
      <c r="J106" s="32"/>
    </row>
    <row r="107" spans="1:32" x14ac:dyDescent="0.2">
      <c r="J107" s="32"/>
    </row>
    <row r="108" spans="1:32" x14ac:dyDescent="0.2">
      <c r="J108" s="32"/>
    </row>
    <row r="109" spans="1:32" x14ac:dyDescent="0.2">
      <c r="J109" s="32"/>
    </row>
    <row r="110" spans="1:32" x14ac:dyDescent="0.2">
      <c r="J110" s="32"/>
    </row>
    <row r="112" spans="1:32" x14ac:dyDescent="0.2">
      <c r="J112" s="32"/>
    </row>
    <row r="113" spans="10:10" x14ac:dyDescent="0.2">
      <c r="J113" s="32"/>
    </row>
    <row r="114" spans="10:10" x14ac:dyDescent="0.2">
      <c r="J114" s="32"/>
    </row>
    <row r="116" spans="10:10" x14ac:dyDescent="0.2">
      <c r="J116" s="32"/>
    </row>
    <row r="120" spans="10:10" x14ac:dyDescent="0.2">
      <c r="J120" s="32"/>
    </row>
    <row r="121" spans="10:10" x14ac:dyDescent="0.2">
      <c r="J121" s="32"/>
    </row>
    <row r="122" spans="10:10" x14ac:dyDescent="0.2">
      <c r="J122" s="32"/>
    </row>
    <row r="123" spans="10:10" x14ac:dyDescent="0.2">
      <c r="J123" s="32"/>
    </row>
    <row r="124" spans="10:10" x14ac:dyDescent="0.2">
      <c r="J124" s="32"/>
    </row>
    <row r="126" spans="10:10" x14ac:dyDescent="0.2">
      <c r="J126" s="32"/>
    </row>
    <row r="127" spans="10:10" x14ac:dyDescent="0.2">
      <c r="J127" s="32"/>
    </row>
    <row r="128" spans="10:10" x14ac:dyDescent="0.2">
      <c r="J128" s="32"/>
    </row>
    <row r="131" spans="10:10" x14ac:dyDescent="0.2">
      <c r="J131" s="32"/>
    </row>
    <row r="136" spans="10:10" x14ac:dyDescent="0.2">
      <c r="J136" s="32"/>
    </row>
    <row r="142" spans="10:10" x14ac:dyDescent="0.2">
      <c r="J142" s="32"/>
    </row>
    <row r="143" spans="10:10" x14ac:dyDescent="0.2">
      <c r="J143" s="32"/>
    </row>
    <row r="144" spans="10:10" x14ac:dyDescent="0.2">
      <c r="J144" s="32"/>
    </row>
    <row r="145" spans="10:10" x14ac:dyDescent="0.2">
      <c r="J145" s="32"/>
    </row>
    <row r="146" spans="10:10" x14ac:dyDescent="0.2">
      <c r="J146" s="32"/>
    </row>
    <row r="147" spans="10:10" x14ac:dyDescent="0.2">
      <c r="J147" s="32"/>
    </row>
    <row r="151" spans="10:10" x14ac:dyDescent="0.2">
      <c r="J151" s="32"/>
    </row>
    <row r="160" spans="10:10" x14ac:dyDescent="0.2">
      <c r="J160" s="32"/>
    </row>
    <row r="161" spans="2:18" x14ac:dyDescent="0.2">
      <c r="J161" s="32"/>
    </row>
    <row r="167" spans="2:18" x14ac:dyDescent="0.2">
      <c r="F167" s="6"/>
      <c r="G167" s="26"/>
      <c r="H167" s="6"/>
      <c r="I167" s="26"/>
      <c r="J167" s="6"/>
      <c r="K167" s="26"/>
      <c r="L167" s="27"/>
      <c r="M167" s="28"/>
      <c r="N167" s="27"/>
      <c r="P167" s="27"/>
      <c r="R167" s="29"/>
    </row>
    <row r="168" spans="2:18" ht="18" x14ac:dyDescent="0.25">
      <c r="B168" s="30"/>
      <c r="C168" s="9"/>
      <c r="D168" s="10"/>
      <c r="E168" s="10"/>
      <c r="F168" s="31"/>
      <c r="H168" s="31"/>
      <c r="I168" s="31"/>
      <c r="J168" s="31"/>
      <c r="K168" s="31"/>
    </row>
    <row r="170" spans="2:18" x14ac:dyDescent="0.2">
      <c r="J170" s="32"/>
    </row>
    <row r="171" spans="2:18" x14ac:dyDescent="0.2">
      <c r="J171" s="32"/>
    </row>
    <row r="172" spans="2:18" x14ac:dyDescent="0.2">
      <c r="J172" s="32"/>
    </row>
    <row r="173" spans="2:18" x14ac:dyDescent="0.2">
      <c r="J173" s="32"/>
    </row>
    <row r="175" spans="2:18" x14ac:dyDescent="0.2">
      <c r="J175" s="32"/>
    </row>
    <row r="176" spans="2:18" x14ac:dyDescent="0.2">
      <c r="J176" s="32"/>
    </row>
    <row r="177" spans="10:10" x14ac:dyDescent="0.2">
      <c r="J177" s="32"/>
    </row>
    <row r="179" spans="10:10" x14ac:dyDescent="0.2">
      <c r="J179" s="32"/>
    </row>
    <row r="180" spans="10:10" x14ac:dyDescent="0.2">
      <c r="J180" s="32"/>
    </row>
    <row r="183" spans="10:10" x14ac:dyDescent="0.2">
      <c r="J183" s="32"/>
    </row>
    <row r="184" spans="10:10" x14ac:dyDescent="0.2">
      <c r="J184" s="32"/>
    </row>
    <row r="187" spans="10:10" x14ac:dyDescent="0.2">
      <c r="J187" s="32"/>
    </row>
    <row r="188" spans="10:10" x14ac:dyDescent="0.2">
      <c r="J188" s="32"/>
    </row>
    <row r="189" spans="10:10" x14ac:dyDescent="0.2">
      <c r="J189" s="32"/>
    </row>
    <row r="190" spans="10:10" x14ac:dyDescent="0.2">
      <c r="J190" s="32"/>
    </row>
    <row r="198" spans="10:10" x14ac:dyDescent="0.2">
      <c r="J198" s="32"/>
    </row>
    <row r="270" spans="2:18" x14ac:dyDescent="0.2">
      <c r="F270" s="6"/>
      <c r="G270" s="26"/>
      <c r="H270" s="6"/>
      <c r="I270" s="26"/>
      <c r="J270" s="6"/>
      <c r="K270" s="26"/>
      <c r="L270" s="27"/>
      <c r="M270" s="28"/>
      <c r="N270" s="27"/>
      <c r="P270" s="27"/>
      <c r="R270" s="29"/>
    </row>
    <row r="271" spans="2:18" ht="18" x14ac:dyDescent="0.25">
      <c r="B271" s="30"/>
      <c r="C271" s="9"/>
      <c r="D271" s="10"/>
      <c r="E271" s="10"/>
      <c r="F271" s="31"/>
      <c r="H271" s="31"/>
      <c r="I271" s="31"/>
      <c r="J271" s="31"/>
      <c r="K271" s="31"/>
    </row>
    <row r="273" spans="10:10" x14ac:dyDescent="0.2">
      <c r="J273" s="32"/>
    </row>
    <row r="274" spans="10:10" x14ac:dyDescent="0.2">
      <c r="J274" s="32"/>
    </row>
    <row r="275" spans="10:10" x14ac:dyDescent="0.2">
      <c r="J275" s="32"/>
    </row>
    <row r="277" spans="10:10" x14ac:dyDescent="0.2">
      <c r="J277" s="32"/>
    </row>
    <row r="278" spans="10:10" x14ac:dyDescent="0.2">
      <c r="J278" s="32"/>
    </row>
    <row r="279" spans="10:10" x14ac:dyDescent="0.2">
      <c r="J279" s="32"/>
    </row>
    <row r="290" spans="2:18" x14ac:dyDescent="0.2">
      <c r="F290" s="6"/>
      <c r="G290" s="26"/>
      <c r="H290" s="6"/>
      <c r="I290" s="26"/>
      <c r="J290" s="6"/>
      <c r="K290" s="26"/>
      <c r="L290" s="27"/>
      <c r="M290" s="28"/>
      <c r="N290" s="27"/>
      <c r="P290" s="27"/>
      <c r="R290" s="29"/>
    </row>
    <row r="291" spans="2:18" ht="18" x14ac:dyDescent="0.25">
      <c r="B291" s="30"/>
      <c r="C291" s="9"/>
      <c r="D291" s="10"/>
      <c r="E291" s="10"/>
      <c r="F291" s="31"/>
      <c r="H291" s="31"/>
      <c r="I291" s="31"/>
      <c r="J291" s="31"/>
      <c r="K291" s="31"/>
    </row>
    <row r="293" spans="2:18" x14ac:dyDescent="0.2">
      <c r="J293" s="32"/>
    </row>
    <row r="294" spans="2:18" x14ac:dyDescent="0.2">
      <c r="J294" s="32"/>
    </row>
    <row r="295" spans="2:18" x14ac:dyDescent="0.2">
      <c r="J295" s="32"/>
    </row>
    <row r="297" spans="2:18" x14ac:dyDescent="0.2">
      <c r="J297" s="32"/>
    </row>
    <row r="298" spans="2:18" x14ac:dyDescent="0.2">
      <c r="J298" s="32"/>
    </row>
    <row r="299" spans="2:18" x14ac:dyDescent="0.2">
      <c r="J299" s="32"/>
    </row>
    <row r="300" spans="2:18" x14ac:dyDescent="0.2">
      <c r="J300" s="32"/>
    </row>
    <row r="301" spans="2:18" x14ac:dyDescent="0.2">
      <c r="J301" s="32"/>
    </row>
    <row r="302" spans="2:18" x14ac:dyDescent="0.2">
      <c r="J302" s="32"/>
    </row>
    <row r="306" spans="10:10" x14ac:dyDescent="0.2">
      <c r="J306" s="32"/>
    </row>
    <row r="312" spans="10:10" x14ac:dyDescent="0.2">
      <c r="J312" s="32"/>
    </row>
    <row r="313" spans="10:10" x14ac:dyDescent="0.2">
      <c r="J313" s="32"/>
    </row>
    <row r="323" spans="2:18" x14ac:dyDescent="0.2">
      <c r="F323" s="6"/>
      <c r="G323" s="26"/>
      <c r="H323" s="6"/>
      <c r="I323" s="26"/>
      <c r="J323" s="6"/>
      <c r="K323" s="26"/>
      <c r="L323" s="27"/>
      <c r="M323" s="28"/>
      <c r="N323" s="27"/>
      <c r="P323" s="27"/>
      <c r="R323" s="29"/>
    </row>
    <row r="324" spans="2:18" ht="18" x14ac:dyDescent="0.25">
      <c r="B324" s="30"/>
      <c r="C324" s="9"/>
      <c r="D324" s="10"/>
      <c r="E324" s="10"/>
      <c r="F324" s="31"/>
      <c r="H324" s="31"/>
      <c r="I324" s="31"/>
      <c r="J324" s="31"/>
      <c r="K324" s="31"/>
    </row>
    <row r="326" spans="2:18" x14ac:dyDescent="0.2">
      <c r="J326" s="32"/>
    </row>
    <row r="327" spans="2:18" x14ac:dyDescent="0.2">
      <c r="J327" s="32"/>
    </row>
    <row r="328" spans="2:18" x14ac:dyDescent="0.2">
      <c r="J328" s="32"/>
    </row>
    <row r="329" spans="2:18" x14ac:dyDescent="0.2">
      <c r="J329" s="32"/>
    </row>
    <row r="330" spans="2:18" x14ac:dyDescent="0.2">
      <c r="J330" s="32"/>
    </row>
    <row r="331" spans="2:18" x14ac:dyDescent="0.2">
      <c r="J331" s="32"/>
    </row>
    <row r="332" spans="2:18" x14ac:dyDescent="0.2">
      <c r="J332" s="32"/>
    </row>
    <row r="333" spans="2:18" x14ac:dyDescent="0.2">
      <c r="J333" s="32"/>
    </row>
    <row r="334" spans="2:18" x14ac:dyDescent="0.2">
      <c r="J334" s="32"/>
    </row>
    <row r="335" spans="2:18" x14ac:dyDescent="0.2">
      <c r="J335" s="32"/>
    </row>
    <row r="336" spans="2:18" x14ac:dyDescent="0.2">
      <c r="J336" s="32"/>
    </row>
    <row r="339" spans="2:18" x14ac:dyDescent="0.2">
      <c r="J339" s="32"/>
    </row>
    <row r="340" spans="2:18" x14ac:dyDescent="0.2">
      <c r="J340" s="32"/>
    </row>
    <row r="342" spans="2:18" x14ac:dyDescent="0.2">
      <c r="J342" s="32"/>
    </row>
    <row r="349" spans="2:18" x14ac:dyDescent="0.2">
      <c r="F349" s="6"/>
      <c r="G349" s="26"/>
      <c r="H349" s="6"/>
      <c r="I349" s="26"/>
      <c r="J349" s="6"/>
      <c r="K349" s="26"/>
      <c r="L349" s="27"/>
      <c r="M349" s="28"/>
      <c r="N349" s="27"/>
      <c r="P349" s="27"/>
      <c r="R349" s="29"/>
    </row>
    <row r="350" spans="2:18" ht="18" x14ac:dyDescent="0.25">
      <c r="B350" s="30"/>
      <c r="C350" s="9"/>
      <c r="D350" s="10"/>
      <c r="E350" s="10"/>
      <c r="F350" s="31"/>
      <c r="H350" s="31"/>
      <c r="I350" s="31"/>
      <c r="J350" s="31"/>
      <c r="K350" s="31"/>
    </row>
    <row r="354" spans="10:10" x14ac:dyDescent="0.2">
      <c r="J354" s="32"/>
    </row>
    <row r="355" spans="10:10" x14ac:dyDescent="0.2">
      <c r="J355" s="32"/>
    </row>
    <row r="356" spans="10:10" x14ac:dyDescent="0.2">
      <c r="J356" s="32"/>
    </row>
    <row r="357" spans="10:10" x14ac:dyDescent="0.2">
      <c r="J357" s="32"/>
    </row>
    <row r="358" spans="10:10" x14ac:dyDescent="0.2">
      <c r="J358" s="32"/>
    </row>
    <row r="359" spans="10:10" x14ac:dyDescent="0.2">
      <c r="J359" s="32"/>
    </row>
    <row r="360" spans="10:10" x14ac:dyDescent="0.2">
      <c r="J360" s="32"/>
    </row>
    <row r="361" spans="10:10" x14ac:dyDescent="0.2">
      <c r="J361" s="32"/>
    </row>
    <row r="362" spans="10:10" x14ac:dyDescent="0.2">
      <c r="J362" s="32"/>
    </row>
    <row r="363" spans="10:10" x14ac:dyDescent="0.2">
      <c r="J363" s="32"/>
    </row>
    <row r="365" spans="10:10" x14ac:dyDescent="0.2">
      <c r="J365" s="32"/>
    </row>
    <row r="367" spans="10:10" x14ac:dyDescent="0.2">
      <c r="J367" s="32"/>
    </row>
    <row r="368" spans="10:10" x14ac:dyDescent="0.2">
      <c r="J368" s="32"/>
    </row>
    <row r="369" spans="6:18" x14ac:dyDescent="0.2">
      <c r="J369" s="32"/>
    </row>
    <row r="372" spans="6:18" x14ac:dyDescent="0.2">
      <c r="J372" s="32"/>
    </row>
    <row r="378" spans="6:18" x14ac:dyDescent="0.2">
      <c r="J378" s="32"/>
    </row>
    <row r="379" spans="6:18" x14ac:dyDescent="0.2">
      <c r="J379" s="32"/>
    </row>
    <row r="384" spans="6:18" x14ac:dyDescent="0.2">
      <c r="F384" s="6"/>
      <c r="G384" s="26"/>
      <c r="H384" s="6"/>
      <c r="I384" s="26"/>
      <c r="J384" s="6"/>
      <c r="K384" s="26"/>
      <c r="L384" s="27"/>
      <c r="M384" s="28"/>
      <c r="N384" s="27"/>
      <c r="P384" s="27"/>
      <c r="R384" s="29"/>
    </row>
    <row r="385" spans="2:11" ht="18" x14ac:dyDescent="0.25">
      <c r="B385" s="30"/>
      <c r="C385" s="9"/>
      <c r="D385" s="10"/>
      <c r="E385" s="10"/>
      <c r="F385" s="31"/>
      <c r="H385" s="31"/>
      <c r="I385" s="31"/>
      <c r="J385" s="31"/>
      <c r="K385" s="31"/>
    </row>
    <row r="387" spans="2:11" x14ac:dyDescent="0.2">
      <c r="J387" s="32"/>
    </row>
    <row r="390" spans="2:11" x14ac:dyDescent="0.2">
      <c r="J390" s="32"/>
    </row>
    <row r="391" spans="2:11" x14ac:dyDescent="0.2">
      <c r="J391" s="32"/>
    </row>
    <row r="406" spans="2:18" x14ac:dyDescent="0.2">
      <c r="F406" s="6"/>
      <c r="G406" s="26"/>
      <c r="H406" s="6"/>
      <c r="I406" s="26"/>
      <c r="J406" s="6"/>
      <c r="K406" s="26"/>
      <c r="L406" s="27"/>
      <c r="M406" s="28"/>
      <c r="N406" s="27"/>
      <c r="P406" s="27"/>
      <c r="R406" s="29"/>
    </row>
    <row r="407" spans="2:18" ht="18" x14ac:dyDescent="0.25">
      <c r="B407" s="30"/>
      <c r="C407" s="9"/>
      <c r="D407" s="10"/>
      <c r="E407" s="10"/>
      <c r="F407" s="31"/>
      <c r="H407" s="31"/>
      <c r="I407" s="31"/>
      <c r="J407" s="31"/>
      <c r="K407" s="31"/>
    </row>
    <row r="410" spans="2:18" x14ac:dyDescent="0.2">
      <c r="J410" s="32"/>
    </row>
    <row r="411" spans="2:18" x14ac:dyDescent="0.2">
      <c r="J411" s="32"/>
    </row>
    <row r="412" spans="2:18" x14ac:dyDescent="0.2">
      <c r="J412" s="32"/>
    </row>
    <row r="413" spans="2:18" x14ac:dyDescent="0.2">
      <c r="J413" s="32"/>
    </row>
    <row r="414" spans="2:18" x14ac:dyDescent="0.2">
      <c r="J414" s="32"/>
    </row>
    <row r="416" spans="2:18" x14ac:dyDescent="0.2">
      <c r="J416" s="32"/>
    </row>
    <row r="417" spans="10:10" x14ac:dyDescent="0.2">
      <c r="J417" s="32"/>
    </row>
    <row r="418" spans="10:10" x14ac:dyDescent="0.2">
      <c r="J418" s="32"/>
    </row>
    <row r="419" spans="10:10" x14ac:dyDescent="0.2">
      <c r="J419" s="32"/>
    </row>
    <row r="422" spans="10:10" x14ac:dyDescent="0.2">
      <c r="J422" s="32"/>
    </row>
    <row r="435" spans="2:18" x14ac:dyDescent="0.2">
      <c r="F435" s="6"/>
      <c r="G435" s="26"/>
      <c r="H435" s="6"/>
      <c r="I435" s="26"/>
      <c r="J435" s="6"/>
      <c r="K435" s="26"/>
      <c r="L435" s="27"/>
      <c r="M435" s="28"/>
      <c r="N435" s="27"/>
      <c r="P435" s="27"/>
      <c r="R435" s="29"/>
    </row>
    <row r="436" spans="2:18" ht="18" x14ac:dyDescent="0.25">
      <c r="B436" s="30"/>
      <c r="C436" s="9"/>
      <c r="D436" s="10"/>
      <c r="E436" s="10"/>
      <c r="F436" s="31"/>
      <c r="H436" s="31"/>
      <c r="I436" s="31"/>
      <c r="J436" s="31"/>
      <c r="K436" s="31"/>
    </row>
    <row r="440" spans="2:18" x14ac:dyDescent="0.2">
      <c r="J440" s="32"/>
    </row>
    <row r="441" spans="2:18" x14ac:dyDescent="0.2">
      <c r="J441" s="32"/>
    </row>
    <row r="442" spans="2:18" x14ac:dyDescent="0.2">
      <c r="J442" s="32"/>
    </row>
    <row r="443" spans="2:18" x14ac:dyDescent="0.2">
      <c r="J443" s="32"/>
    </row>
    <row r="444" spans="2:18" x14ac:dyDescent="0.2">
      <c r="J444" s="32"/>
    </row>
    <row r="445" spans="2:18" x14ac:dyDescent="0.2">
      <c r="J445" s="32"/>
    </row>
    <row r="446" spans="2:18" x14ac:dyDescent="0.2">
      <c r="J446" s="32"/>
    </row>
    <row r="448" spans="2:18" x14ac:dyDescent="0.2">
      <c r="J448" s="32"/>
    </row>
    <row r="450" spans="10:10" x14ac:dyDescent="0.2">
      <c r="J450" s="32"/>
    </row>
    <row r="465" spans="2:18" x14ac:dyDescent="0.2">
      <c r="F465" s="6"/>
      <c r="G465" s="26"/>
      <c r="H465" s="6"/>
      <c r="I465" s="26"/>
      <c r="J465" s="6"/>
      <c r="K465" s="26"/>
      <c r="L465" s="27"/>
      <c r="M465" s="28"/>
      <c r="N465" s="27"/>
      <c r="P465" s="27"/>
      <c r="R465" s="29"/>
    </row>
    <row r="466" spans="2:18" ht="18" x14ac:dyDescent="0.25">
      <c r="B466" s="30"/>
      <c r="C466" s="9"/>
      <c r="D466" s="10"/>
      <c r="E466" s="10"/>
      <c r="F466" s="31"/>
      <c r="H466" s="31"/>
      <c r="I466" s="31"/>
      <c r="J466" s="31"/>
      <c r="K466" s="31"/>
    </row>
    <row r="468" spans="2:18" x14ac:dyDescent="0.2">
      <c r="J468" s="32"/>
    </row>
    <row r="469" spans="2:18" x14ac:dyDescent="0.2">
      <c r="J469" s="32"/>
    </row>
    <row r="470" spans="2:18" x14ac:dyDescent="0.2">
      <c r="J470" s="32"/>
    </row>
    <row r="471" spans="2:18" x14ac:dyDescent="0.2">
      <c r="J471" s="32"/>
    </row>
    <row r="472" spans="2:18" x14ac:dyDescent="0.2">
      <c r="J472" s="32"/>
    </row>
    <row r="474" spans="2:18" x14ac:dyDescent="0.2">
      <c r="J474" s="32"/>
    </row>
    <row r="475" spans="2:18" x14ac:dyDescent="0.2">
      <c r="J475" s="32"/>
    </row>
    <row r="476" spans="2:18" x14ac:dyDescent="0.2">
      <c r="J476" s="32"/>
    </row>
    <row r="479" spans="2:18" x14ac:dyDescent="0.2">
      <c r="J479" s="32"/>
    </row>
    <row r="480" spans="2:18" x14ac:dyDescent="0.2">
      <c r="J480" s="32"/>
    </row>
    <row r="483" spans="3:10" x14ac:dyDescent="0.2">
      <c r="J483" s="32"/>
    </row>
    <row r="484" spans="3:10" x14ac:dyDescent="0.2">
      <c r="J484" s="32"/>
    </row>
    <row r="485" spans="3:10" x14ac:dyDescent="0.2">
      <c r="J485" s="32"/>
    </row>
    <row r="490" spans="3:10" x14ac:dyDescent="0.2">
      <c r="C490" s="33"/>
    </row>
    <row r="492" spans="3:10" x14ac:dyDescent="0.2">
      <c r="C492" s="33"/>
      <c r="J492" s="32"/>
    </row>
    <row r="494" spans="3:10" x14ac:dyDescent="0.2">
      <c r="C494" s="33"/>
      <c r="J494" s="32"/>
    </row>
    <row r="496" spans="3:10" x14ac:dyDescent="0.2">
      <c r="C496" s="33"/>
      <c r="J496" s="32"/>
    </row>
    <row r="497" spans="2:18" x14ac:dyDescent="0.2">
      <c r="C497" s="33"/>
      <c r="J497" s="32"/>
    </row>
    <row r="498" spans="2:18" x14ac:dyDescent="0.2">
      <c r="C498" s="33"/>
      <c r="J498" s="32"/>
    </row>
    <row r="499" spans="2:18" x14ac:dyDescent="0.2">
      <c r="C499" s="33"/>
      <c r="J499" s="32"/>
    </row>
    <row r="501" spans="2:18" x14ac:dyDescent="0.2">
      <c r="F501" s="6"/>
      <c r="G501" s="26"/>
      <c r="H501" s="6"/>
      <c r="I501" s="26"/>
      <c r="J501" s="6"/>
      <c r="K501" s="26"/>
      <c r="L501" s="27"/>
      <c r="M501" s="28"/>
      <c r="N501" s="27"/>
      <c r="P501" s="27"/>
      <c r="R501" s="29"/>
    </row>
    <row r="502" spans="2:18" ht="18" x14ac:dyDescent="0.25">
      <c r="B502" s="30"/>
      <c r="C502" s="9"/>
      <c r="D502" s="10"/>
      <c r="E502" s="10"/>
      <c r="F502" s="31"/>
      <c r="H502" s="31"/>
      <c r="I502" s="31"/>
      <c r="J502" s="31"/>
      <c r="K502" s="31"/>
    </row>
    <row r="505" spans="2:18" x14ac:dyDescent="0.2">
      <c r="J505" s="32"/>
    </row>
    <row r="507" spans="2:18" ht="18" x14ac:dyDescent="0.25">
      <c r="N507" s="34"/>
    </row>
    <row r="508" spans="2:18" x14ac:dyDescent="0.2">
      <c r="J508" s="32"/>
    </row>
    <row r="512" spans="2:18" x14ac:dyDescent="0.2">
      <c r="J512" s="32"/>
    </row>
    <row r="516" spans="10:10" x14ac:dyDescent="0.2">
      <c r="J516" s="32"/>
    </row>
    <row r="517" spans="10:10" x14ac:dyDescent="0.2">
      <c r="J517" s="32"/>
    </row>
    <row r="519" spans="10:10" x14ac:dyDescent="0.2">
      <c r="J519" s="32"/>
    </row>
    <row r="520" spans="10:10" x14ac:dyDescent="0.2">
      <c r="J520" s="32"/>
    </row>
    <row r="529" spans="2:18" x14ac:dyDescent="0.2">
      <c r="F529" s="6"/>
      <c r="G529" s="26"/>
      <c r="H529" s="6"/>
      <c r="I529" s="26"/>
      <c r="J529" s="6"/>
      <c r="K529" s="26"/>
      <c r="L529" s="27"/>
      <c r="M529" s="28"/>
      <c r="N529" s="27"/>
      <c r="P529" s="27"/>
      <c r="R529" s="29"/>
    </row>
    <row r="530" spans="2:18" ht="18" x14ac:dyDescent="0.25">
      <c r="B530" s="30"/>
      <c r="C530" s="9"/>
      <c r="D530" s="10"/>
      <c r="E530" s="10"/>
      <c r="F530" s="31"/>
      <c r="H530" s="31"/>
      <c r="I530" s="31"/>
      <c r="J530" s="31"/>
      <c r="K530" s="31"/>
    </row>
    <row r="535" spans="2:18" x14ac:dyDescent="0.2">
      <c r="J535" s="32"/>
    </row>
    <row r="537" spans="2:18" x14ac:dyDescent="0.2">
      <c r="J537" s="32"/>
    </row>
    <row r="549" spans="1:10" x14ac:dyDescent="0.2">
      <c r="C549" s="33"/>
      <c r="D549" s="32"/>
      <c r="E549" s="32"/>
      <c r="J549" s="32"/>
    </row>
    <row r="550" spans="1:10" x14ac:dyDescent="0.2">
      <c r="A550" s="33"/>
    </row>
    <row r="551" spans="1:10" x14ac:dyDescent="0.2">
      <c r="A551" s="33"/>
    </row>
    <row r="552" spans="1:10" x14ac:dyDescent="0.2">
      <c r="A552" s="33"/>
      <c r="C552" s="33"/>
      <c r="D552" s="32"/>
      <c r="E552" s="32"/>
      <c r="J552" s="32"/>
    </row>
    <row r="553" spans="1:10" x14ac:dyDescent="0.2">
      <c r="A553" s="33"/>
    </row>
    <row r="554" spans="1:10" x14ac:dyDescent="0.2">
      <c r="A554" s="33"/>
    </row>
    <row r="555" spans="1:10" x14ac:dyDescent="0.2">
      <c r="A555" s="33"/>
      <c r="C555" s="33"/>
      <c r="J555" s="32"/>
    </row>
    <row r="556" spans="1:10" x14ac:dyDescent="0.2">
      <c r="A556" s="33"/>
      <c r="C556" s="33"/>
      <c r="D556" s="32"/>
      <c r="E556" s="32"/>
      <c r="J556" s="32"/>
    </row>
    <row r="557" spans="1:10" x14ac:dyDescent="0.2">
      <c r="A557" s="33"/>
    </row>
    <row r="558" spans="1:10" x14ac:dyDescent="0.2">
      <c r="A558" s="33"/>
    </row>
    <row r="575" spans="2:18" x14ac:dyDescent="0.2">
      <c r="F575" s="6"/>
      <c r="G575" s="26"/>
      <c r="H575" s="6"/>
      <c r="I575" s="26"/>
      <c r="J575" s="6"/>
      <c r="K575" s="26"/>
      <c r="L575" s="27"/>
      <c r="M575" s="28"/>
      <c r="N575" s="27"/>
      <c r="P575" s="27"/>
      <c r="R575" s="29"/>
    </row>
    <row r="576" spans="2:18" ht="18" x14ac:dyDescent="0.25">
      <c r="B576" s="30"/>
      <c r="C576" s="9"/>
      <c r="D576" s="10"/>
      <c r="E576" s="10"/>
      <c r="F576" s="31"/>
      <c r="H576" s="31"/>
      <c r="I576" s="31"/>
      <c r="J576" s="31"/>
      <c r="K576" s="31"/>
    </row>
  </sheetData>
  <sheetProtection selectLockedCells="1" selectUnlockedCells="1"/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ageMargins left="0.7" right="0.7" top="0.75" bottom="0.75" header="0.51180555555555551" footer="0.51180555555555551"/>
  <pageSetup paperSize="9" scale="91" firstPageNumber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3"/>
  <sheetViews>
    <sheetView zoomScaleNormal="100" workbookViewId="0">
      <selection activeCell="J19" sqref="J19"/>
    </sheetView>
  </sheetViews>
  <sheetFormatPr baseColWidth="10" defaultRowHeight="12.75" x14ac:dyDescent="0.2"/>
  <cols>
    <col min="1" max="1" width="4.28515625" style="1" customWidth="1"/>
    <col min="2" max="2" width="35.85546875" style="1" customWidth="1"/>
    <col min="3" max="3" width="17.140625" style="1" customWidth="1"/>
    <col min="4" max="4" width="9.42578125" style="2" customWidth="1"/>
    <col min="5" max="5" width="7.28515625" style="2" customWidth="1"/>
    <col min="6" max="6" width="5.5703125" style="2" customWidth="1"/>
    <col min="7" max="7" width="5.42578125" style="2" customWidth="1"/>
    <col min="8" max="9" width="5.5703125" style="2" customWidth="1"/>
    <col min="10" max="10" width="6.140625" style="2" customWidth="1"/>
    <col min="11" max="12" width="6.28515625" style="2" customWidth="1"/>
    <col min="13" max="13" width="6.140625" style="2" customWidth="1"/>
    <col min="14" max="17" width="6" style="2" customWidth="1"/>
    <col min="18" max="31" width="9.140625" style="3" hidden="1" customWidth="1"/>
    <col min="32" max="32" width="11.42578125" style="1" customWidth="1"/>
    <col min="33" max="256" width="9.140625" style="1" customWidth="1"/>
    <col min="257" max="16384" width="11.42578125" style="1"/>
  </cols>
  <sheetData>
    <row r="1" spans="1:253" ht="23.25" x14ac:dyDescent="0.35">
      <c r="A1" s="151" t="s">
        <v>19</v>
      </c>
      <c r="B1" s="61"/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7" customFormat="1" x14ac:dyDescent="0.2">
      <c r="A2" s="5"/>
      <c r="B2" s="5"/>
      <c r="C2" s="1"/>
      <c r="D2" s="2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 t="s">
        <v>2</v>
      </c>
      <c r="Y2" s="4"/>
      <c r="Z2" s="4"/>
      <c r="AA2" s="4"/>
      <c r="AB2" s="4" t="s">
        <v>3</v>
      </c>
      <c r="AC2" s="4"/>
      <c r="AD2" s="4"/>
      <c r="AE2" s="4"/>
    </row>
    <row r="3" spans="1:253" s="7" customFormat="1" ht="15.75" x14ac:dyDescent="0.25">
      <c r="A3" s="8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253" s="48" customFormat="1" ht="15.75" customHeight="1" x14ac:dyDescent="0.25">
      <c r="A4" s="86">
        <f t="shared" ref="A4:A42" si="0">AE4</f>
        <v>1</v>
      </c>
      <c r="B4" s="131" t="s">
        <v>61</v>
      </c>
      <c r="C4" s="132" t="s">
        <v>48</v>
      </c>
      <c r="D4" s="92">
        <f t="shared" ref="D4:D42" si="1">IF(B4&lt;&gt;"",AB4,"")</f>
        <v>400</v>
      </c>
      <c r="E4" s="90" t="str">
        <f t="shared" ref="E4:E42" si="2">IF(AC4&lt;4," ","F")</f>
        <v>F</v>
      </c>
      <c r="F4" s="152">
        <v>1</v>
      </c>
      <c r="G4" s="92">
        <f>IF(F4&gt;0,INDEX(Poeng!$A$1:$B$100,F4,2),"")</f>
        <v>100</v>
      </c>
      <c r="H4" s="90">
        <v>1</v>
      </c>
      <c r="I4" s="92">
        <f>IF(H4&gt;0,INDEX(Poeng!$A$1:$B$100,H4,2),"")</f>
        <v>100</v>
      </c>
      <c r="J4" s="93">
        <v>1</v>
      </c>
      <c r="K4" s="92">
        <f>IF(J4&gt;0,INDEX(Poeng!$A$1:$B$100,J4,2),"")</f>
        <v>100</v>
      </c>
      <c r="L4" s="94">
        <v>3</v>
      </c>
      <c r="M4" s="95">
        <f>IF(L4&gt;0,INDEX(Poeng!$A$1:$B$100,L4,2),"")</f>
        <v>60</v>
      </c>
      <c r="N4" s="94">
        <v>1</v>
      </c>
      <c r="O4" s="95">
        <f>IF(N4&gt;0,INDEX(Poeng!$A$1:$B$100,N4,2),"")</f>
        <v>100</v>
      </c>
      <c r="P4" s="94">
        <v>1</v>
      </c>
      <c r="Q4" s="95">
        <f>IF(P4&gt;0,INDEX(Poeng!$A$1:$B$100,P4,2),"")</f>
        <v>100</v>
      </c>
      <c r="R4" s="49">
        <f t="shared" ref="R4:R42" si="3">IF(F4&gt;0,G4,0)</f>
        <v>100</v>
      </c>
      <c r="S4" s="49">
        <f t="shared" ref="S4:S42" si="4">IF(H4&gt;0,I4,0)</f>
        <v>100</v>
      </c>
      <c r="T4" s="49">
        <f t="shared" ref="T4:T42" si="5">IF(J4&gt;0,K4,0)</f>
        <v>100</v>
      </c>
      <c r="U4" s="49">
        <f t="shared" ref="U4:U42" si="6">IF(L4&gt;0,M4,0)</f>
        <v>60</v>
      </c>
      <c r="V4" s="49">
        <f t="shared" ref="V4:V42" si="7">IF(N4&gt;0,O4,0)</f>
        <v>100</v>
      </c>
      <c r="W4" s="49">
        <f t="shared" ref="W4:W42" si="8">IF(P4&gt;0,Q4,0)</f>
        <v>100</v>
      </c>
      <c r="X4" s="49">
        <f t="shared" ref="X4:X42" si="9">LARGE(R4:W4,1)</f>
        <v>100</v>
      </c>
      <c r="Y4" s="49">
        <f t="shared" ref="Y4:Y42" si="10">LARGE(R4:W4,2)</f>
        <v>100</v>
      </c>
      <c r="Z4" s="49">
        <f t="shared" ref="Z4:Z42" si="11">LARGE(R4:W4,3)</f>
        <v>100</v>
      </c>
      <c r="AA4" s="49">
        <f t="shared" ref="AA4:AA42" si="12">LARGE(R4:W4,4)</f>
        <v>100</v>
      </c>
      <c r="AB4" s="49">
        <f t="shared" ref="AB4:AB41" si="13">SUM(X4:AA4)</f>
        <v>400</v>
      </c>
      <c r="AC4" s="48">
        <f t="shared" ref="AC4:AC42" si="14">COUNT(F4:Q4)/2</f>
        <v>6</v>
      </c>
      <c r="AD4" s="48">
        <f t="shared" ref="AD4:AD41" si="15">AB4*10^8+X4*10^6/2+Y4*10^4/2+Z4*10^2/2+AA4/2</f>
        <v>40050505050</v>
      </c>
      <c r="AE4" s="42">
        <f t="shared" ref="AE4:AE35" si="16">IF(B4&lt;&gt;"",RANK(AD4,AD$4:AD$69,0),"")</f>
        <v>1</v>
      </c>
    </row>
    <row r="5" spans="1:253" s="48" customFormat="1" ht="15.75" customHeight="1" x14ac:dyDescent="0.25">
      <c r="A5" s="92">
        <f t="shared" si="0"/>
        <v>2</v>
      </c>
      <c r="B5" s="96" t="s">
        <v>421</v>
      </c>
      <c r="C5" s="96" t="s">
        <v>98</v>
      </c>
      <c r="D5" s="92">
        <f t="shared" si="1"/>
        <v>340</v>
      </c>
      <c r="E5" s="90" t="str">
        <f t="shared" si="2"/>
        <v>F</v>
      </c>
      <c r="F5" s="152">
        <v>2</v>
      </c>
      <c r="G5" s="92">
        <f>IF(F5&gt;0,INDEX(Poeng!$A$1:$B$100,F5,2),"")</f>
        <v>80</v>
      </c>
      <c r="H5" s="90">
        <v>2</v>
      </c>
      <c r="I5" s="92">
        <f>IF(H5&gt;0,INDEX(Poeng!$A$1:$B$100,H5,2),"")</f>
        <v>80</v>
      </c>
      <c r="J5" s="93">
        <v>2</v>
      </c>
      <c r="K5" s="92">
        <f>IF(J5&gt;0,INDEX(Poeng!$A$1:$B$100,J5,2),"")</f>
        <v>80</v>
      </c>
      <c r="L5" s="94">
        <v>1</v>
      </c>
      <c r="M5" s="95">
        <f>IF(L5&gt;0,INDEX(Poeng!$A$1:$B$100,L5,2),"")</f>
        <v>100</v>
      </c>
      <c r="N5" s="94">
        <v>2</v>
      </c>
      <c r="O5" s="95">
        <f>IF(N5&gt;0,INDEX(Poeng!$A$1:$B$100,N5,2),"")</f>
        <v>80</v>
      </c>
      <c r="P5" s="94">
        <v>2</v>
      </c>
      <c r="Q5" s="95">
        <f>IF(P5&gt;0,INDEX(Poeng!$A$1:$B$100,P5,2),"")</f>
        <v>80</v>
      </c>
      <c r="R5" s="49">
        <f t="shared" si="3"/>
        <v>80</v>
      </c>
      <c r="S5" s="49">
        <f t="shared" si="4"/>
        <v>80</v>
      </c>
      <c r="T5" s="49">
        <f t="shared" si="5"/>
        <v>80</v>
      </c>
      <c r="U5" s="49">
        <f t="shared" si="6"/>
        <v>100</v>
      </c>
      <c r="V5" s="49">
        <f t="shared" si="7"/>
        <v>80</v>
      </c>
      <c r="W5" s="49">
        <f t="shared" si="8"/>
        <v>80</v>
      </c>
      <c r="X5" s="49">
        <f t="shared" si="9"/>
        <v>100</v>
      </c>
      <c r="Y5" s="49">
        <f t="shared" si="10"/>
        <v>80</v>
      </c>
      <c r="Z5" s="49">
        <f t="shared" si="11"/>
        <v>80</v>
      </c>
      <c r="AA5" s="49">
        <f t="shared" si="12"/>
        <v>80</v>
      </c>
      <c r="AB5" s="49">
        <f t="shared" si="13"/>
        <v>340</v>
      </c>
      <c r="AC5" s="48">
        <f t="shared" si="14"/>
        <v>6</v>
      </c>
      <c r="AD5" s="48">
        <f t="shared" si="15"/>
        <v>34050404040</v>
      </c>
      <c r="AE5" s="42">
        <f t="shared" si="16"/>
        <v>2</v>
      </c>
    </row>
    <row r="6" spans="1:253" s="48" customFormat="1" ht="15.75" customHeight="1" x14ac:dyDescent="0.25">
      <c r="A6" s="92">
        <f t="shared" si="0"/>
        <v>3</v>
      </c>
      <c r="B6" s="96" t="s">
        <v>422</v>
      </c>
      <c r="C6" s="96" t="s">
        <v>62</v>
      </c>
      <c r="D6" s="92">
        <f t="shared" si="1"/>
        <v>260</v>
      </c>
      <c r="E6" s="90" t="str">
        <f t="shared" si="2"/>
        <v>F</v>
      </c>
      <c r="F6" s="152">
        <v>11</v>
      </c>
      <c r="G6" s="92">
        <f>IF(F6&gt;0,INDEX(Poeng!$A$1:$B$100,F6,2),"")</f>
        <v>24</v>
      </c>
      <c r="H6" s="90">
        <v>2</v>
      </c>
      <c r="I6" s="92">
        <f>IF(H6&gt;0,INDEX(Poeng!$A$1:$B$100,H6,2),"")</f>
        <v>80</v>
      </c>
      <c r="J6" s="93">
        <v>4</v>
      </c>
      <c r="K6" s="92">
        <f>IF(J6&gt;0,INDEX(Poeng!$A$1:$B$100,J6,2),"")</f>
        <v>50</v>
      </c>
      <c r="L6" s="94">
        <v>2</v>
      </c>
      <c r="M6" s="95">
        <f>IF(L6&gt;0,INDEX(Poeng!$A$1:$B$100,L6,2),"")</f>
        <v>80</v>
      </c>
      <c r="N6" s="94">
        <v>8</v>
      </c>
      <c r="O6" s="95">
        <f>IF(N6&gt;0,INDEX(Poeng!$A$1:$B$100,N6,2),"")</f>
        <v>32</v>
      </c>
      <c r="P6" s="94">
        <v>4</v>
      </c>
      <c r="Q6" s="95">
        <f>IF(P6&gt;0,INDEX(Poeng!$A$1:$B$100,P6,2),"")</f>
        <v>50</v>
      </c>
      <c r="R6" s="49">
        <f t="shared" si="3"/>
        <v>24</v>
      </c>
      <c r="S6" s="49">
        <f t="shared" si="4"/>
        <v>80</v>
      </c>
      <c r="T6" s="49">
        <f t="shared" si="5"/>
        <v>50</v>
      </c>
      <c r="U6" s="49">
        <f t="shared" si="6"/>
        <v>80</v>
      </c>
      <c r="V6" s="49">
        <f t="shared" si="7"/>
        <v>32</v>
      </c>
      <c r="W6" s="49">
        <f t="shared" si="8"/>
        <v>50</v>
      </c>
      <c r="X6" s="49">
        <f t="shared" si="9"/>
        <v>80</v>
      </c>
      <c r="Y6" s="49">
        <f t="shared" si="10"/>
        <v>80</v>
      </c>
      <c r="Z6" s="49">
        <f t="shared" si="11"/>
        <v>50</v>
      </c>
      <c r="AA6" s="49">
        <f t="shared" si="12"/>
        <v>50</v>
      </c>
      <c r="AB6" s="49">
        <f t="shared" si="13"/>
        <v>260</v>
      </c>
      <c r="AC6" s="48">
        <f t="shared" si="14"/>
        <v>6</v>
      </c>
      <c r="AD6" s="48">
        <f t="shared" si="15"/>
        <v>26040402525</v>
      </c>
      <c r="AE6" s="42">
        <f t="shared" si="16"/>
        <v>3</v>
      </c>
    </row>
    <row r="7" spans="1:253" s="48" customFormat="1" ht="15.75" customHeight="1" x14ac:dyDescent="0.25">
      <c r="A7" s="92">
        <f t="shared" si="0"/>
        <v>4</v>
      </c>
      <c r="B7" s="96" t="s">
        <v>423</v>
      </c>
      <c r="C7" s="96" t="s">
        <v>55</v>
      </c>
      <c r="D7" s="92">
        <f t="shared" si="1"/>
        <v>205</v>
      </c>
      <c r="E7" s="90" t="str">
        <f t="shared" si="2"/>
        <v>F</v>
      </c>
      <c r="F7" s="152">
        <v>4</v>
      </c>
      <c r="G7" s="92">
        <f>IF(F7&gt;0,INDEX(Poeng!$A$1:$B$100,F7,2),"")</f>
        <v>50</v>
      </c>
      <c r="H7" s="93">
        <v>4</v>
      </c>
      <c r="I7" s="92">
        <f>IF(H7&gt;0,INDEX(Poeng!$A$1:$B$100,H7,2),"")</f>
        <v>50</v>
      </c>
      <c r="J7" s="93">
        <v>5</v>
      </c>
      <c r="K7" s="92">
        <f>IF(J7&gt;0,INDEX(Poeng!$A$1:$B$100,J7,2),"")</f>
        <v>45</v>
      </c>
      <c r="L7" s="94">
        <v>7</v>
      </c>
      <c r="M7" s="95">
        <f>IF(L7&gt;0,INDEX(Poeng!$A$1:$B$100,L7,2),"")</f>
        <v>36</v>
      </c>
      <c r="N7" s="94">
        <v>7</v>
      </c>
      <c r="O7" s="95">
        <f>IF(N7&gt;0,INDEX(Poeng!$A$1:$B$100,N7,2),"")</f>
        <v>36</v>
      </c>
      <c r="P7" s="94">
        <v>3</v>
      </c>
      <c r="Q7" s="95">
        <f>IF(P7&gt;0,INDEX(Poeng!$A$1:$B$100,P7,2),"")</f>
        <v>60</v>
      </c>
      <c r="R7" s="49">
        <f t="shared" si="3"/>
        <v>50</v>
      </c>
      <c r="S7" s="49">
        <f t="shared" si="4"/>
        <v>50</v>
      </c>
      <c r="T7" s="49">
        <f t="shared" si="5"/>
        <v>45</v>
      </c>
      <c r="U7" s="49">
        <f t="shared" si="6"/>
        <v>36</v>
      </c>
      <c r="V7" s="49">
        <f t="shared" si="7"/>
        <v>36</v>
      </c>
      <c r="W7" s="49">
        <f t="shared" si="8"/>
        <v>60</v>
      </c>
      <c r="X7" s="49">
        <f t="shared" si="9"/>
        <v>60</v>
      </c>
      <c r="Y7" s="49">
        <f t="shared" si="10"/>
        <v>50</v>
      </c>
      <c r="Z7" s="49">
        <f t="shared" si="11"/>
        <v>50</v>
      </c>
      <c r="AA7" s="49">
        <f t="shared" si="12"/>
        <v>45</v>
      </c>
      <c r="AB7" s="49">
        <f t="shared" si="13"/>
        <v>205</v>
      </c>
      <c r="AC7" s="48">
        <f t="shared" si="14"/>
        <v>6</v>
      </c>
      <c r="AD7" s="48">
        <f t="shared" si="15"/>
        <v>20530252522.5</v>
      </c>
      <c r="AE7" s="42">
        <f t="shared" si="16"/>
        <v>4</v>
      </c>
    </row>
    <row r="8" spans="1:253" s="48" customFormat="1" ht="15.75" customHeight="1" x14ac:dyDescent="0.25">
      <c r="A8" s="92">
        <f t="shared" si="0"/>
        <v>5</v>
      </c>
      <c r="B8" s="96" t="s">
        <v>425</v>
      </c>
      <c r="C8" s="96" t="s">
        <v>48</v>
      </c>
      <c r="D8" s="90">
        <f t="shared" si="1"/>
        <v>185</v>
      </c>
      <c r="E8" s="90" t="str">
        <f t="shared" si="2"/>
        <v>F</v>
      </c>
      <c r="F8" s="152">
        <v>4</v>
      </c>
      <c r="G8" s="92">
        <f>IF(F8&gt;0,INDEX(Poeng!$A$1:$B$100,F8,2),"")</f>
        <v>50</v>
      </c>
      <c r="H8" s="90">
        <v>6</v>
      </c>
      <c r="I8" s="92">
        <f>IF(H8&gt;0,INDEX(Poeng!$A$1:$B$100,H8,2),"")</f>
        <v>40</v>
      </c>
      <c r="J8" s="93">
        <v>11</v>
      </c>
      <c r="K8" s="92">
        <f>IF(J8&gt;0,INDEX(Poeng!$A$1:$B$100,J8,2),"")</f>
        <v>24</v>
      </c>
      <c r="L8" s="94">
        <v>6</v>
      </c>
      <c r="M8" s="95">
        <f>IF(L8&gt;0,INDEX(Poeng!$A$1:$B$100,L8,2),"")</f>
        <v>40</v>
      </c>
      <c r="N8" s="94">
        <v>4</v>
      </c>
      <c r="O8" s="95">
        <f>IF(N8&gt;0,INDEX(Poeng!$A$1:$B$100,N8,2),"")</f>
        <v>50</v>
      </c>
      <c r="P8" s="94">
        <v>5</v>
      </c>
      <c r="Q8" s="95">
        <f>IF(P8&gt;0,INDEX(Poeng!$A$1:$B$100,P8,2),"")</f>
        <v>45</v>
      </c>
      <c r="R8" s="52">
        <f t="shared" si="3"/>
        <v>50</v>
      </c>
      <c r="S8" s="52">
        <f t="shared" si="4"/>
        <v>40</v>
      </c>
      <c r="T8" s="52">
        <f t="shared" si="5"/>
        <v>24</v>
      </c>
      <c r="U8" s="52">
        <f t="shared" si="6"/>
        <v>40</v>
      </c>
      <c r="V8" s="52">
        <f t="shared" si="7"/>
        <v>50</v>
      </c>
      <c r="W8" s="52">
        <f t="shared" si="8"/>
        <v>45</v>
      </c>
      <c r="X8" s="52">
        <f t="shared" si="9"/>
        <v>50</v>
      </c>
      <c r="Y8" s="52">
        <f t="shared" si="10"/>
        <v>50</v>
      </c>
      <c r="Z8" s="52">
        <f t="shared" si="11"/>
        <v>45</v>
      </c>
      <c r="AA8" s="52">
        <f t="shared" si="12"/>
        <v>40</v>
      </c>
      <c r="AB8" s="52">
        <f t="shared" si="13"/>
        <v>185</v>
      </c>
      <c r="AC8" s="48">
        <f t="shared" si="14"/>
        <v>6</v>
      </c>
      <c r="AD8" s="48">
        <f t="shared" si="15"/>
        <v>18525252270</v>
      </c>
      <c r="AE8" s="42">
        <f t="shared" si="16"/>
        <v>5</v>
      </c>
    </row>
    <row r="9" spans="1:253" s="48" customFormat="1" ht="15.75" customHeight="1" x14ac:dyDescent="0.25">
      <c r="A9" s="92">
        <f t="shared" si="0"/>
        <v>6</v>
      </c>
      <c r="B9" s="96" t="s">
        <v>426</v>
      </c>
      <c r="C9" s="96" t="s">
        <v>53</v>
      </c>
      <c r="D9" s="90">
        <f t="shared" si="1"/>
        <v>166</v>
      </c>
      <c r="E9" s="90" t="str">
        <f t="shared" si="2"/>
        <v>F</v>
      </c>
      <c r="F9" s="152">
        <v>14</v>
      </c>
      <c r="G9" s="92">
        <f>IF(F9&gt;0,INDEX(Poeng!$A$1:$B$100,F9,2),"")</f>
        <v>18</v>
      </c>
      <c r="H9" s="90">
        <v>9</v>
      </c>
      <c r="I9" s="92">
        <f>IF(H9&gt;0,INDEX(Poeng!$A$1:$B$100,H9,2),"")</f>
        <v>29</v>
      </c>
      <c r="J9" s="93">
        <v>3</v>
      </c>
      <c r="K9" s="92">
        <f>IF(J9&gt;0,INDEX(Poeng!$A$1:$B$100,J9,2),"")</f>
        <v>60</v>
      </c>
      <c r="L9" s="94"/>
      <c r="M9" s="95" t="str">
        <f>IF(L9&gt;0,INDEX(Poeng!$A$1:$B$100,L9,2),"")</f>
        <v/>
      </c>
      <c r="N9" s="94">
        <v>5</v>
      </c>
      <c r="O9" s="95">
        <f>IF(N9&gt;0,INDEX(Poeng!$A$1:$B$100,N9,2),"")</f>
        <v>45</v>
      </c>
      <c r="P9" s="94">
        <v>8</v>
      </c>
      <c r="Q9" s="95">
        <f>IF(P9&gt;0,INDEX(Poeng!$A$1:$B$100,P9,2),"")</f>
        <v>32</v>
      </c>
      <c r="R9" s="49">
        <f t="shared" si="3"/>
        <v>18</v>
      </c>
      <c r="S9" s="49">
        <f t="shared" si="4"/>
        <v>29</v>
      </c>
      <c r="T9" s="49">
        <f t="shared" si="5"/>
        <v>60</v>
      </c>
      <c r="U9" s="49">
        <f t="shared" si="6"/>
        <v>0</v>
      </c>
      <c r="V9" s="49">
        <f t="shared" si="7"/>
        <v>45</v>
      </c>
      <c r="W9" s="49">
        <f t="shared" si="8"/>
        <v>32</v>
      </c>
      <c r="X9" s="49">
        <f t="shared" si="9"/>
        <v>60</v>
      </c>
      <c r="Y9" s="49">
        <f t="shared" si="10"/>
        <v>45</v>
      </c>
      <c r="Z9" s="49">
        <f t="shared" si="11"/>
        <v>32</v>
      </c>
      <c r="AA9" s="49">
        <f t="shared" si="12"/>
        <v>29</v>
      </c>
      <c r="AB9" s="49">
        <f t="shared" si="13"/>
        <v>166</v>
      </c>
      <c r="AC9" s="48">
        <f t="shared" si="14"/>
        <v>5</v>
      </c>
      <c r="AD9" s="48">
        <f t="shared" si="15"/>
        <v>16630226614.5</v>
      </c>
      <c r="AE9" s="42">
        <f t="shared" si="16"/>
        <v>6</v>
      </c>
    </row>
    <row r="10" spans="1:253" s="48" customFormat="1" ht="15.75" customHeight="1" x14ac:dyDescent="0.25">
      <c r="A10" s="92">
        <f t="shared" si="0"/>
        <v>7</v>
      </c>
      <c r="B10" s="96" t="s">
        <v>534</v>
      </c>
      <c r="C10" s="96" t="s">
        <v>63</v>
      </c>
      <c r="D10" s="90">
        <f t="shared" si="1"/>
        <v>145</v>
      </c>
      <c r="E10" s="90" t="str">
        <f t="shared" si="2"/>
        <v>F</v>
      </c>
      <c r="F10" s="152">
        <v>6</v>
      </c>
      <c r="G10" s="92">
        <f>IF(F10&gt;0,INDEX(Poeng!$A$1:$B$100,F10,2),"")</f>
        <v>40</v>
      </c>
      <c r="H10" s="90">
        <v>11</v>
      </c>
      <c r="I10" s="92">
        <f>IF(H10&gt;0,INDEX(Poeng!$A$1:$B$100,H10,2),"")</f>
        <v>24</v>
      </c>
      <c r="J10" s="93">
        <v>9</v>
      </c>
      <c r="K10" s="92">
        <f>IF(J10&gt;0,INDEX(Poeng!$A$1:$B$100,J10,2),"")</f>
        <v>29</v>
      </c>
      <c r="L10" s="94">
        <v>4</v>
      </c>
      <c r="M10" s="95">
        <f>IF(L10&gt;0,INDEX(Poeng!$A$1:$B$100,L10,2),"")</f>
        <v>50</v>
      </c>
      <c r="N10" s="94">
        <v>14</v>
      </c>
      <c r="O10" s="95">
        <f>IF(N10&gt;0,INDEX(Poeng!$A$1:$B$100,N10,2),"")</f>
        <v>18</v>
      </c>
      <c r="P10" s="94">
        <v>10</v>
      </c>
      <c r="Q10" s="95">
        <f>IF(P10&gt;0,INDEX(Poeng!$A$1:$B$100,P10,2),"")</f>
        <v>26</v>
      </c>
      <c r="R10" s="49">
        <f t="shared" si="3"/>
        <v>40</v>
      </c>
      <c r="S10" s="49">
        <f t="shared" si="4"/>
        <v>24</v>
      </c>
      <c r="T10" s="49">
        <f t="shared" si="5"/>
        <v>29</v>
      </c>
      <c r="U10" s="49">
        <f t="shared" si="6"/>
        <v>50</v>
      </c>
      <c r="V10" s="49">
        <f t="shared" si="7"/>
        <v>18</v>
      </c>
      <c r="W10" s="49">
        <f t="shared" si="8"/>
        <v>26</v>
      </c>
      <c r="X10" s="49">
        <f t="shared" si="9"/>
        <v>50</v>
      </c>
      <c r="Y10" s="49">
        <f t="shared" si="10"/>
        <v>40</v>
      </c>
      <c r="Z10" s="49">
        <f t="shared" si="11"/>
        <v>29</v>
      </c>
      <c r="AA10" s="49">
        <f t="shared" si="12"/>
        <v>26</v>
      </c>
      <c r="AB10" s="49">
        <f t="shared" si="13"/>
        <v>145</v>
      </c>
      <c r="AC10" s="48">
        <f t="shared" si="14"/>
        <v>6</v>
      </c>
      <c r="AD10" s="48">
        <f t="shared" si="15"/>
        <v>14525201463</v>
      </c>
      <c r="AE10" s="42">
        <f t="shared" si="16"/>
        <v>7</v>
      </c>
    </row>
    <row r="11" spans="1:253" s="48" customFormat="1" ht="15.75" customHeight="1" x14ac:dyDescent="0.25">
      <c r="A11" s="92">
        <f t="shared" si="0"/>
        <v>8</v>
      </c>
      <c r="B11" s="96" t="s">
        <v>430</v>
      </c>
      <c r="C11" s="96" t="s">
        <v>272</v>
      </c>
      <c r="D11" s="90">
        <f t="shared" si="1"/>
        <v>138</v>
      </c>
      <c r="E11" s="90" t="str">
        <f t="shared" si="2"/>
        <v>F</v>
      </c>
      <c r="F11" s="152">
        <v>6</v>
      </c>
      <c r="G11" s="92">
        <f>IF(F11&gt;0,INDEX(Poeng!$A$1:$B$100,F11,2),"")</f>
        <v>40</v>
      </c>
      <c r="H11" s="90">
        <v>13</v>
      </c>
      <c r="I11" s="92">
        <f>IF(H11&gt;0,INDEX(Poeng!$A$1:$B$100,H11,2),"")</f>
        <v>20</v>
      </c>
      <c r="J11" s="93">
        <v>14</v>
      </c>
      <c r="K11" s="92">
        <f>IF(J11&gt;0,INDEX(Poeng!$A$1:$B$100,J11,2),"")</f>
        <v>18</v>
      </c>
      <c r="L11" s="94"/>
      <c r="M11" s="95" t="str">
        <f>IF(L11&gt;0,INDEX(Poeng!$A$1:$B$100,L11,2),"")</f>
        <v/>
      </c>
      <c r="N11" s="94">
        <v>3</v>
      </c>
      <c r="O11" s="95">
        <f>IF(N11&gt;0,INDEX(Poeng!$A$1:$B$100,N11,2),"")</f>
        <v>60</v>
      </c>
      <c r="P11" s="94"/>
      <c r="Q11" s="95" t="str">
        <f>IF(P11&gt;0,INDEX(Poeng!$A$1:$B$100,P11,2),"")</f>
        <v/>
      </c>
      <c r="R11" s="49">
        <f t="shared" si="3"/>
        <v>40</v>
      </c>
      <c r="S11" s="49">
        <f t="shared" si="4"/>
        <v>20</v>
      </c>
      <c r="T11" s="49">
        <f t="shared" si="5"/>
        <v>18</v>
      </c>
      <c r="U11" s="49">
        <f t="shared" si="6"/>
        <v>0</v>
      </c>
      <c r="V11" s="49">
        <f t="shared" si="7"/>
        <v>60</v>
      </c>
      <c r="W11" s="49">
        <f t="shared" si="8"/>
        <v>0</v>
      </c>
      <c r="X11" s="49">
        <f t="shared" si="9"/>
        <v>60</v>
      </c>
      <c r="Y11" s="49">
        <f t="shared" si="10"/>
        <v>40</v>
      </c>
      <c r="Z11" s="49">
        <f t="shared" si="11"/>
        <v>20</v>
      </c>
      <c r="AA11" s="49">
        <f t="shared" si="12"/>
        <v>18</v>
      </c>
      <c r="AB11" s="49">
        <f t="shared" si="13"/>
        <v>138</v>
      </c>
      <c r="AC11" s="48">
        <f t="shared" si="14"/>
        <v>4</v>
      </c>
      <c r="AD11" s="48">
        <f t="shared" si="15"/>
        <v>13830201009</v>
      </c>
      <c r="AE11" s="42">
        <f t="shared" si="16"/>
        <v>8</v>
      </c>
    </row>
    <row r="12" spans="1:253" s="48" customFormat="1" ht="15.6" customHeight="1" x14ac:dyDescent="0.25">
      <c r="A12" s="92">
        <f t="shared" si="0"/>
        <v>9</v>
      </c>
      <c r="B12" s="96" t="s">
        <v>428</v>
      </c>
      <c r="C12" s="96" t="s">
        <v>272</v>
      </c>
      <c r="D12" s="90">
        <f t="shared" si="1"/>
        <v>133</v>
      </c>
      <c r="E12" s="90" t="str">
        <f t="shared" si="2"/>
        <v>F</v>
      </c>
      <c r="F12" s="152">
        <v>13</v>
      </c>
      <c r="G12" s="92">
        <f>IF(F12&gt;0,INDEX(Poeng!$A$1:$B$100,F12,2),"")</f>
        <v>20</v>
      </c>
      <c r="H12" s="93">
        <v>8</v>
      </c>
      <c r="I12" s="92">
        <f>IF(H12&gt;0,INDEX(Poeng!$A$1:$B$100,H12,2),"")</f>
        <v>32</v>
      </c>
      <c r="J12" s="93">
        <v>7</v>
      </c>
      <c r="K12" s="92">
        <f>IF(J12&gt;0,INDEX(Poeng!$A$1:$B$100,J12,2),"")</f>
        <v>36</v>
      </c>
      <c r="L12" s="94">
        <v>5</v>
      </c>
      <c r="M12" s="95">
        <f>IF(L12&gt;0,INDEX(Poeng!$A$1:$B$100,L12,2),"")</f>
        <v>45</v>
      </c>
      <c r="N12" s="94"/>
      <c r="O12" s="95" t="str">
        <f>IF(N12&gt;0,INDEX(Poeng!$A$1:$B$100,N12,2),"")</f>
        <v/>
      </c>
      <c r="P12" s="94"/>
      <c r="Q12" s="95" t="str">
        <f>IF(P12&gt;0,INDEX(Poeng!$A$1:$B$100,P12,2),"")</f>
        <v/>
      </c>
      <c r="R12" s="49">
        <f t="shared" si="3"/>
        <v>20</v>
      </c>
      <c r="S12" s="49">
        <f t="shared" si="4"/>
        <v>32</v>
      </c>
      <c r="T12" s="49">
        <f t="shared" si="5"/>
        <v>36</v>
      </c>
      <c r="U12" s="49">
        <f t="shared" si="6"/>
        <v>45</v>
      </c>
      <c r="V12" s="49">
        <f t="shared" si="7"/>
        <v>0</v>
      </c>
      <c r="W12" s="49">
        <f t="shared" si="8"/>
        <v>0</v>
      </c>
      <c r="X12" s="49">
        <f t="shared" si="9"/>
        <v>45</v>
      </c>
      <c r="Y12" s="49">
        <f t="shared" si="10"/>
        <v>36</v>
      </c>
      <c r="Z12" s="49">
        <f t="shared" si="11"/>
        <v>32</v>
      </c>
      <c r="AA12" s="49">
        <f t="shared" si="12"/>
        <v>20</v>
      </c>
      <c r="AB12" s="49">
        <f t="shared" si="13"/>
        <v>133</v>
      </c>
      <c r="AC12" s="48">
        <f t="shared" si="14"/>
        <v>4</v>
      </c>
      <c r="AD12" s="48">
        <f t="shared" si="15"/>
        <v>13322681610</v>
      </c>
      <c r="AE12" s="42">
        <f t="shared" si="16"/>
        <v>9</v>
      </c>
    </row>
    <row r="13" spans="1:253" s="48" customFormat="1" ht="15.75" customHeight="1" x14ac:dyDescent="0.25">
      <c r="A13" s="92">
        <f t="shared" si="0"/>
        <v>10</v>
      </c>
      <c r="B13" s="96" t="s">
        <v>424</v>
      </c>
      <c r="C13" s="96" t="s">
        <v>98</v>
      </c>
      <c r="D13" s="92">
        <f t="shared" si="1"/>
        <v>131</v>
      </c>
      <c r="E13" s="90" t="str">
        <f t="shared" si="2"/>
        <v xml:space="preserve"> </v>
      </c>
      <c r="F13" s="152">
        <v>3</v>
      </c>
      <c r="G13" s="92">
        <f>IF(F13&gt;0,INDEX(Poeng!$A$1:$B$100,F13,2),"")</f>
        <v>60</v>
      </c>
      <c r="H13" s="93">
        <v>5</v>
      </c>
      <c r="I13" s="92">
        <f>IF(H13&gt;0,INDEX(Poeng!$A$1:$B$100,H13,2),"")</f>
        <v>45</v>
      </c>
      <c r="J13" s="93">
        <v>10</v>
      </c>
      <c r="K13" s="92">
        <f>IF(J13&gt;0,INDEX(Poeng!$A$1:$B$100,J13,2),"")</f>
        <v>26</v>
      </c>
      <c r="L13" s="94"/>
      <c r="M13" s="95" t="str">
        <f>IF(L13&gt;0,INDEX(Poeng!$A$1:$B$100,L13,2),"")</f>
        <v/>
      </c>
      <c r="N13" s="94"/>
      <c r="O13" s="95" t="str">
        <f>IF(N13&gt;0,INDEX(Poeng!$A$1:$B$100,N13,2),"")</f>
        <v/>
      </c>
      <c r="P13" s="94"/>
      <c r="Q13" s="95" t="str">
        <f>IF(P13&gt;0,INDEX(Poeng!$A$1:$B$100,P13,2),"")</f>
        <v/>
      </c>
      <c r="R13" s="49">
        <f t="shared" si="3"/>
        <v>60</v>
      </c>
      <c r="S13" s="49">
        <f t="shared" si="4"/>
        <v>45</v>
      </c>
      <c r="T13" s="49">
        <f t="shared" si="5"/>
        <v>26</v>
      </c>
      <c r="U13" s="49">
        <f t="shared" si="6"/>
        <v>0</v>
      </c>
      <c r="V13" s="49">
        <f t="shared" si="7"/>
        <v>0</v>
      </c>
      <c r="W13" s="49">
        <f t="shared" si="8"/>
        <v>0</v>
      </c>
      <c r="X13" s="49">
        <f t="shared" si="9"/>
        <v>60</v>
      </c>
      <c r="Y13" s="49">
        <f t="shared" si="10"/>
        <v>45</v>
      </c>
      <c r="Z13" s="49">
        <f t="shared" si="11"/>
        <v>26</v>
      </c>
      <c r="AA13" s="49">
        <f t="shared" si="12"/>
        <v>0</v>
      </c>
      <c r="AB13" s="49">
        <f t="shared" si="13"/>
        <v>131</v>
      </c>
      <c r="AC13" s="48">
        <f t="shared" si="14"/>
        <v>3</v>
      </c>
      <c r="AD13" s="48">
        <f t="shared" si="15"/>
        <v>13130226300</v>
      </c>
      <c r="AE13" s="42">
        <f t="shared" si="16"/>
        <v>10</v>
      </c>
    </row>
    <row r="14" spans="1:253" s="48" customFormat="1" ht="15.75" customHeight="1" x14ac:dyDescent="0.25">
      <c r="A14" s="92">
        <f t="shared" si="0"/>
        <v>11</v>
      </c>
      <c r="B14" s="98" t="s">
        <v>266</v>
      </c>
      <c r="C14" s="98" t="s">
        <v>58</v>
      </c>
      <c r="D14" s="90">
        <f t="shared" si="1"/>
        <v>130</v>
      </c>
      <c r="E14" s="90" t="str">
        <f t="shared" si="2"/>
        <v>F</v>
      </c>
      <c r="F14" s="91"/>
      <c r="G14" s="92" t="str">
        <f>IF(F14&gt;0,INDEX(Poeng!$A$1:$B$100,F14,2),"")</f>
        <v/>
      </c>
      <c r="H14" s="93">
        <v>7</v>
      </c>
      <c r="I14" s="92">
        <f>IF(H14&gt;0,INDEX(Poeng!$A$1:$B$100,H14,2),"")</f>
        <v>36</v>
      </c>
      <c r="J14" s="93">
        <v>12</v>
      </c>
      <c r="K14" s="92">
        <f>IF(J14&gt;0,INDEX(Poeng!$A$1:$B$100,J14,2),"")</f>
        <v>22</v>
      </c>
      <c r="L14" s="99">
        <v>8</v>
      </c>
      <c r="M14" s="95">
        <f>IF(L14&gt;0,INDEX(Poeng!$A$1:$B$100,L14,2),"")</f>
        <v>32</v>
      </c>
      <c r="N14" s="94">
        <v>13</v>
      </c>
      <c r="O14" s="95">
        <f>IF(N14&gt;0,INDEX(Poeng!$A$1:$B$100,N14,2),"")</f>
        <v>20</v>
      </c>
      <c r="P14" s="94">
        <v>6</v>
      </c>
      <c r="Q14" s="95">
        <f>IF(P14&gt;0,INDEX(Poeng!$A$1:$B$100,P14,2),"")</f>
        <v>40</v>
      </c>
      <c r="R14" s="49">
        <f t="shared" si="3"/>
        <v>0</v>
      </c>
      <c r="S14" s="49">
        <f t="shared" si="4"/>
        <v>36</v>
      </c>
      <c r="T14" s="49">
        <f t="shared" si="5"/>
        <v>22</v>
      </c>
      <c r="U14" s="49">
        <f t="shared" si="6"/>
        <v>32</v>
      </c>
      <c r="V14" s="49">
        <f t="shared" si="7"/>
        <v>20</v>
      </c>
      <c r="W14" s="49">
        <f t="shared" si="8"/>
        <v>40</v>
      </c>
      <c r="X14" s="49">
        <f t="shared" si="9"/>
        <v>40</v>
      </c>
      <c r="Y14" s="49">
        <f t="shared" si="10"/>
        <v>36</v>
      </c>
      <c r="Z14" s="49">
        <f t="shared" si="11"/>
        <v>32</v>
      </c>
      <c r="AA14" s="49">
        <f t="shared" si="12"/>
        <v>22</v>
      </c>
      <c r="AB14" s="49">
        <f t="shared" si="13"/>
        <v>130</v>
      </c>
      <c r="AC14" s="48">
        <f t="shared" si="14"/>
        <v>5</v>
      </c>
      <c r="AD14" s="48">
        <f t="shared" si="15"/>
        <v>13020181611</v>
      </c>
      <c r="AE14" s="42">
        <f t="shared" si="16"/>
        <v>11</v>
      </c>
    </row>
    <row r="15" spans="1:253" s="48" customFormat="1" ht="15.75" customHeight="1" x14ac:dyDescent="0.25">
      <c r="A15" s="92">
        <f t="shared" si="0"/>
        <v>12</v>
      </c>
      <c r="B15" s="96" t="s">
        <v>429</v>
      </c>
      <c r="C15" s="96" t="s">
        <v>272</v>
      </c>
      <c r="D15" s="90">
        <f t="shared" si="1"/>
        <v>119</v>
      </c>
      <c r="E15" s="90" t="str">
        <f t="shared" si="2"/>
        <v>F</v>
      </c>
      <c r="F15" s="152">
        <v>9</v>
      </c>
      <c r="G15" s="92">
        <f>IF(F15&gt;0,INDEX(Poeng!$A$1:$B$100,F15,2),"")</f>
        <v>29</v>
      </c>
      <c r="H15" s="90">
        <v>12</v>
      </c>
      <c r="I15" s="92">
        <f>IF(H15&gt;0,INDEX(Poeng!$A$1:$B$100,H15,2),"")</f>
        <v>22</v>
      </c>
      <c r="J15" s="93">
        <v>8</v>
      </c>
      <c r="K15" s="92">
        <f>IF(J15&gt;0,INDEX(Poeng!$A$1:$B$100,J15,2),"")</f>
        <v>32</v>
      </c>
      <c r="L15" s="94">
        <v>9</v>
      </c>
      <c r="M15" s="95">
        <f>IF(L15&gt;0,INDEX(Poeng!$A$1:$B$100,L15,2),"")</f>
        <v>29</v>
      </c>
      <c r="N15" s="94">
        <v>12</v>
      </c>
      <c r="O15" s="95">
        <f>IF(N15&gt;0,INDEX(Poeng!$A$1:$B$100,N15,2),"")</f>
        <v>22</v>
      </c>
      <c r="P15" s="94">
        <v>9</v>
      </c>
      <c r="Q15" s="95">
        <f>IF(P15&gt;0,INDEX(Poeng!$A$1:$B$100,P15,2),"")</f>
        <v>29</v>
      </c>
      <c r="R15" s="49">
        <f t="shared" si="3"/>
        <v>29</v>
      </c>
      <c r="S15" s="49">
        <f t="shared" si="4"/>
        <v>22</v>
      </c>
      <c r="T15" s="49">
        <f t="shared" si="5"/>
        <v>32</v>
      </c>
      <c r="U15" s="49">
        <f t="shared" si="6"/>
        <v>29</v>
      </c>
      <c r="V15" s="49">
        <f t="shared" si="7"/>
        <v>22</v>
      </c>
      <c r="W15" s="49">
        <f t="shared" si="8"/>
        <v>29</v>
      </c>
      <c r="X15" s="49">
        <f t="shared" si="9"/>
        <v>32</v>
      </c>
      <c r="Y15" s="49">
        <f t="shared" si="10"/>
        <v>29</v>
      </c>
      <c r="Z15" s="49">
        <f t="shared" si="11"/>
        <v>29</v>
      </c>
      <c r="AA15" s="49">
        <f t="shared" si="12"/>
        <v>29</v>
      </c>
      <c r="AB15" s="49">
        <f t="shared" si="13"/>
        <v>119</v>
      </c>
      <c r="AC15" s="48">
        <f t="shared" si="14"/>
        <v>6</v>
      </c>
      <c r="AD15" s="48">
        <f t="shared" si="15"/>
        <v>11916146464.5</v>
      </c>
      <c r="AE15" s="42">
        <f t="shared" si="16"/>
        <v>12</v>
      </c>
    </row>
    <row r="16" spans="1:253" s="48" customFormat="1" ht="15.75" customHeight="1" x14ac:dyDescent="0.25">
      <c r="A16" s="92">
        <f t="shared" si="0"/>
        <v>13</v>
      </c>
      <c r="B16" s="96" t="s">
        <v>427</v>
      </c>
      <c r="C16" s="96" t="s">
        <v>60</v>
      </c>
      <c r="D16" s="90">
        <f t="shared" si="1"/>
        <v>111</v>
      </c>
      <c r="E16" s="90" t="str">
        <f t="shared" si="2"/>
        <v>F</v>
      </c>
      <c r="F16" s="152">
        <v>8</v>
      </c>
      <c r="G16" s="92">
        <f>IF(F16&gt;0,INDEX(Poeng!$A$1:$B$100,F16,2),"")</f>
        <v>32</v>
      </c>
      <c r="H16" s="90">
        <v>10</v>
      </c>
      <c r="I16" s="92">
        <f>IF(H16&gt;0,INDEX(Poeng!$A$1:$B$100,H16,2),"")</f>
        <v>26</v>
      </c>
      <c r="J16" s="93">
        <v>6</v>
      </c>
      <c r="K16" s="92">
        <f>IF(J16&gt;0,INDEX(Poeng!$A$1:$B$100,J16,2),"")</f>
        <v>40</v>
      </c>
      <c r="L16" s="94">
        <v>18</v>
      </c>
      <c r="M16" s="95">
        <f>IF(L16&gt;0,INDEX(Poeng!$A$1:$B$100,L16,2),"")</f>
        <v>13</v>
      </c>
      <c r="N16" s="94">
        <v>20</v>
      </c>
      <c r="O16" s="95">
        <f>IF(N16&gt;0,INDEX(Poeng!$A$1:$B$100,N16,2),"")</f>
        <v>11</v>
      </c>
      <c r="P16" s="94"/>
      <c r="Q16" s="95" t="str">
        <f>IF(P16&gt;0,INDEX(Poeng!$A$1:$B$100,P16,2),"")</f>
        <v/>
      </c>
      <c r="R16" s="49">
        <f t="shared" si="3"/>
        <v>32</v>
      </c>
      <c r="S16" s="49">
        <f t="shared" si="4"/>
        <v>26</v>
      </c>
      <c r="T16" s="49">
        <f t="shared" si="5"/>
        <v>40</v>
      </c>
      <c r="U16" s="49">
        <f t="shared" si="6"/>
        <v>13</v>
      </c>
      <c r="V16" s="49">
        <f t="shared" si="7"/>
        <v>11</v>
      </c>
      <c r="W16" s="49">
        <f t="shared" si="8"/>
        <v>0</v>
      </c>
      <c r="X16" s="49">
        <f t="shared" si="9"/>
        <v>40</v>
      </c>
      <c r="Y16" s="49">
        <f t="shared" si="10"/>
        <v>32</v>
      </c>
      <c r="Z16" s="49">
        <f t="shared" si="11"/>
        <v>26</v>
      </c>
      <c r="AA16" s="49">
        <f t="shared" si="12"/>
        <v>13</v>
      </c>
      <c r="AB16" s="49">
        <f t="shared" si="13"/>
        <v>111</v>
      </c>
      <c r="AC16" s="48">
        <f t="shared" si="14"/>
        <v>5</v>
      </c>
      <c r="AD16" s="48">
        <f t="shared" si="15"/>
        <v>11120161306.5</v>
      </c>
      <c r="AE16" s="42">
        <f t="shared" si="16"/>
        <v>13</v>
      </c>
    </row>
    <row r="17" spans="1:31" s="48" customFormat="1" ht="15.75" customHeight="1" x14ac:dyDescent="0.25">
      <c r="A17" s="92">
        <f t="shared" si="0"/>
        <v>14</v>
      </c>
      <c r="B17" s="96" t="s">
        <v>431</v>
      </c>
      <c r="C17" s="96" t="s">
        <v>54</v>
      </c>
      <c r="D17" s="90">
        <f t="shared" si="1"/>
        <v>90</v>
      </c>
      <c r="E17" s="90" t="str">
        <f t="shared" si="2"/>
        <v>F</v>
      </c>
      <c r="F17" s="152">
        <v>10</v>
      </c>
      <c r="G17" s="92">
        <f>IF(F17&gt;0,INDEX(Poeng!$A$1:$B$100,F17,2),"")</f>
        <v>26</v>
      </c>
      <c r="H17" s="93">
        <v>14</v>
      </c>
      <c r="I17" s="92">
        <f>IF(H17&gt;0,INDEX(Poeng!$A$1:$B$100,H17,2),"")</f>
        <v>18</v>
      </c>
      <c r="J17" s="93">
        <v>13</v>
      </c>
      <c r="K17" s="92">
        <f>IF(J17&gt;0,INDEX(Poeng!$A$1:$B$100,J17,2),"")</f>
        <v>20</v>
      </c>
      <c r="L17" s="94">
        <v>10</v>
      </c>
      <c r="M17" s="95">
        <f>IF(L17&gt;0,INDEX(Poeng!$A$1:$B$100,L17,2),"")</f>
        <v>26</v>
      </c>
      <c r="N17" s="94"/>
      <c r="O17" s="95" t="str">
        <f>IF(N17&gt;0,INDEX(Poeng!$A$1:$B$100,N17,2),"")</f>
        <v/>
      </c>
      <c r="P17" s="94"/>
      <c r="Q17" s="95" t="str">
        <f>IF(P17&gt;0,INDEX(Poeng!$A$1:$B$100,P17,2),"")</f>
        <v/>
      </c>
      <c r="R17" s="52">
        <f t="shared" si="3"/>
        <v>26</v>
      </c>
      <c r="S17" s="52">
        <f t="shared" si="4"/>
        <v>18</v>
      </c>
      <c r="T17" s="52">
        <f t="shared" si="5"/>
        <v>20</v>
      </c>
      <c r="U17" s="52">
        <f t="shared" si="6"/>
        <v>26</v>
      </c>
      <c r="V17" s="52">
        <f t="shared" si="7"/>
        <v>0</v>
      </c>
      <c r="W17" s="52">
        <f t="shared" si="8"/>
        <v>0</v>
      </c>
      <c r="X17" s="52">
        <f t="shared" si="9"/>
        <v>26</v>
      </c>
      <c r="Y17" s="52">
        <f t="shared" si="10"/>
        <v>26</v>
      </c>
      <c r="Z17" s="52">
        <f t="shared" si="11"/>
        <v>20</v>
      </c>
      <c r="AA17" s="52">
        <f t="shared" si="12"/>
        <v>18</v>
      </c>
      <c r="AB17" s="52">
        <f t="shared" si="13"/>
        <v>90</v>
      </c>
      <c r="AC17" s="48">
        <f t="shared" si="14"/>
        <v>4</v>
      </c>
      <c r="AD17" s="48">
        <f t="shared" si="15"/>
        <v>9013131009</v>
      </c>
      <c r="AE17" s="42">
        <f t="shared" si="16"/>
        <v>14</v>
      </c>
    </row>
    <row r="18" spans="1:31" s="48" customFormat="1" ht="15.75" customHeight="1" x14ac:dyDescent="0.25">
      <c r="A18" s="92">
        <f t="shared" si="0"/>
        <v>15</v>
      </c>
      <c r="B18" s="96" t="s">
        <v>432</v>
      </c>
      <c r="C18" s="96" t="s">
        <v>339</v>
      </c>
      <c r="D18" s="90">
        <f t="shared" si="1"/>
        <v>85</v>
      </c>
      <c r="E18" s="90" t="str">
        <f t="shared" si="2"/>
        <v>F</v>
      </c>
      <c r="F18" s="152">
        <v>16</v>
      </c>
      <c r="G18" s="92">
        <f>IF(F18&gt;0,INDEX(Poeng!$A$1:$B$100,F18,2),"")</f>
        <v>15</v>
      </c>
      <c r="H18" s="90">
        <v>16</v>
      </c>
      <c r="I18" s="92">
        <f>IF(H18&gt;0,INDEX(Poeng!$A$1:$B$100,H18,2),"")</f>
        <v>15</v>
      </c>
      <c r="J18" s="93">
        <v>19</v>
      </c>
      <c r="K18" s="92">
        <f>IF(J18&gt;0,INDEX(Poeng!$A$1:$B$100,J18,2),"")</f>
        <v>12</v>
      </c>
      <c r="L18" s="94">
        <v>13</v>
      </c>
      <c r="M18" s="95">
        <f>IF(L18&gt;0,INDEX(Poeng!$A$1:$B$100,L18,2),"")</f>
        <v>20</v>
      </c>
      <c r="N18" s="94">
        <v>10</v>
      </c>
      <c r="O18" s="95">
        <f>IF(N18&gt;0,INDEX(Poeng!$A$1:$B$100,N18,2),"")</f>
        <v>26</v>
      </c>
      <c r="P18" s="94">
        <v>11</v>
      </c>
      <c r="Q18" s="95">
        <f>IF(P18&gt;0,INDEX(Poeng!$A$1:$B$100,P18,2),"")</f>
        <v>24</v>
      </c>
      <c r="R18" s="52">
        <f t="shared" si="3"/>
        <v>15</v>
      </c>
      <c r="S18" s="52">
        <f t="shared" si="4"/>
        <v>15</v>
      </c>
      <c r="T18" s="52">
        <f t="shared" si="5"/>
        <v>12</v>
      </c>
      <c r="U18" s="52">
        <f t="shared" si="6"/>
        <v>20</v>
      </c>
      <c r="V18" s="52">
        <f t="shared" si="7"/>
        <v>26</v>
      </c>
      <c r="W18" s="52">
        <f t="shared" si="8"/>
        <v>24</v>
      </c>
      <c r="X18" s="52">
        <f t="shared" si="9"/>
        <v>26</v>
      </c>
      <c r="Y18" s="52">
        <f t="shared" si="10"/>
        <v>24</v>
      </c>
      <c r="Z18" s="52">
        <f t="shared" si="11"/>
        <v>20</v>
      </c>
      <c r="AA18" s="52">
        <f t="shared" si="12"/>
        <v>15</v>
      </c>
      <c r="AB18" s="52">
        <f t="shared" si="13"/>
        <v>85</v>
      </c>
      <c r="AC18" s="48">
        <f t="shared" si="14"/>
        <v>6</v>
      </c>
      <c r="AD18" s="48">
        <f t="shared" si="15"/>
        <v>8513121007.5</v>
      </c>
      <c r="AE18" s="42">
        <f t="shared" si="16"/>
        <v>15</v>
      </c>
    </row>
    <row r="19" spans="1:31" s="48" customFormat="1" ht="15.75" customHeight="1" x14ac:dyDescent="0.25">
      <c r="A19" s="95">
        <f t="shared" si="0"/>
        <v>16</v>
      </c>
      <c r="B19" s="160" t="s">
        <v>527</v>
      </c>
      <c r="C19" s="160" t="s">
        <v>56</v>
      </c>
      <c r="D19" s="94">
        <f t="shared" si="1"/>
        <v>76</v>
      </c>
      <c r="E19" s="90" t="str">
        <f t="shared" si="2"/>
        <v xml:space="preserve"> </v>
      </c>
      <c r="F19" s="114"/>
      <c r="G19" s="95" t="str">
        <f>IF(F19&gt;0,INDEX(Poeng!$A$1:$B$100,F19,2),"")</f>
        <v/>
      </c>
      <c r="H19" s="99"/>
      <c r="I19" s="95" t="str">
        <f>IF(H19&gt;0,INDEX(Poeng!$A$1:$B$100,H19,2),"")</f>
        <v/>
      </c>
      <c r="J19" s="99"/>
      <c r="K19" s="95" t="str">
        <f>IF(J19&gt;0,INDEX(Poeng!$A$1:$B$100,J19,2),"")</f>
        <v/>
      </c>
      <c r="L19" s="99"/>
      <c r="M19" s="95" t="str">
        <f>IF(L19&gt;0,INDEX(Poeng!$A$1:$B$100,L19,2),"")</f>
        <v/>
      </c>
      <c r="N19" s="94">
        <v>6</v>
      </c>
      <c r="O19" s="95">
        <f>IF(N19&gt;0,INDEX(Poeng!$A$1:$B$100,N19,2),"")</f>
        <v>40</v>
      </c>
      <c r="P19" s="94">
        <v>7</v>
      </c>
      <c r="Q19" s="95">
        <f>IF(P19&gt;0,INDEX(Poeng!$A$1:$B$100,P19,2),"")</f>
        <v>36</v>
      </c>
      <c r="R19" s="52">
        <f t="shared" si="3"/>
        <v>0</v>
      </c>
      <c r="S19" s="52">
        <f t="shared" si="4"/>
        <v>0</v>
      </c>
      <c r="T19" s="52">
        <f t="shared" si="5"/>
        <v>0</v>
      </c>
      <c r="U19" s="52">
        <f t="shared" si="6"/>
        <v>0</v>
      </c>
      <c r="V19" s="52">
        <f t="shared" si="7"/>
        <v>40</v>
      </c>
      <c r="W19" s="52">
        <f t="shared" si="8"/>
        <v>36</v>
      </c>
      <c r="X19" s="52">
        <f t="shared" si="9"/>
        <v>40</v>
      </c>
      <c r="Y19" s="52">
        <f t="shared" si="10"/>
        <v>36</v>
      </c>
      <c r="Z19" s="52">
        <f t="shared" si="11"/>
        <v>0</v>
      </c>
      <c r="AA19" s="52">
        <f t="shared" si="12"/>
        <v>0</v>
      </c>
      <c r="AB19" s="52">
        <f t="shared" si="13"/>
        <v>76</v>
      </c>
      <c r="AC19" s="48">
        <f t="shared" si="14"/>
        <v>2</v>
      </c>
      <c r="AD19" s="48">
        <f t="shared" si="15"/>
        <v>7620180000</v>
      </c>
      <c r="AE19" s="42">
        <f t="shared" si="16"/>
        <v>16</v>
      </c>
    </row>
    <row r="20" spans="1:31" s="48" customFormat="1" ht="15.75" customHeight="1" x14ac:dyDescent="0.25">
      <c r="A20" s="92">
        <f t="shared" si="0"/>
        <v>17</v>
      </c>
      <c r="B20" s="98" t="s">
        <v>267</v>
      </c>
      <c r="C20" s="98" t="s">
        <v>52</v>
      </c>
      <c r="D20" s="90">
        <f t="shared" si="1"/>
        <v>71</v>
      </c>
      <c r="E20" s="90" t="str">
        <f t="shared" si="2"/>
        <v>F</v>
      </c>
      <c r="F20" s="91"/>
      <c r="G20" s="92" t="str">
        <f>IF(F20&gt;0,INDEX(Poeng!$A$1:$B$100,F20,2),"")</f>
        <v/>
      </c>
      <c r="H20" s="90">
        <v>17</v>
      </c>
      <c r="I20" s="92">
        <f>IF(H20&gt;0,INDEX(Poeng!$A$1:$B$100,H20,2),"")</f>
        <v>14</v>
      </c>
      <c r="J20" s="93">
        <v>24</v>
      </c>
      <c r="K20" s="92">
        <f>IF(J20&gt;0,INDEX(Poeng!$A$1:$B$100,J20,2),"")</f>
        <v>7</v>
      </c>
      <c r="L20" s="94">
        <v>16</v>
      </c>
      <c r="M20" s="95">
        <f>IF(L20&gt;0,INDEX(Poeng!$A$1:$B$100,L20,2),"")</f>
        <v>15</v>
      </c>
      <c r="N20" s="94">
        <v>11</v>
      </c>
      <c r="O20" s="95">
        <f>IF(N20&gt;0,INDEX(Poeng!$A$1:$B$100,N20,2),"")</f>
        <v>24</v>
      </c>
      <c r="P20" s="94">
        <v>14</v>
      </c>
      <c r="Q20" s="95">
        <f>IF(P20&gt;0,INDEX(Poeng!$A$1:$B$100,P20,2),"")</f>
        <v>18</v>
      </c>
      <c r="R20" s="49">
        <f t="shared" si="3"/>
        <v>0</v>
      </c>
      <c r="S20" s="49">
        <f t="shared" si="4"/>
        <v>14</v>
      </c>
      <c r="T20" s="49">
        <f t="shared" si="5"/>
        <v>7</v>
      </c>
      <c r="U20" s="49">
        <f t="shared" si="6"/>
        <v>15</v>
      </c>
      <c r="V20" s="49">
        <f t="shared" si="7"/>
        <v>24</v>
      </c>
      <c r="W20" s="49">
        <f t="shared" si="8"/>
        <v>18</v>
      </c>
      <c r="X20" s="49">
        <f t="shared" si="9"/>
        <v>24</v>
      </c>
      <c r="Y20" s="49">
        <f t="shared" si="10"/>
        <v>18</v>
      </c>
      <c r="Z20" s="49">
        <f t="shared" si="11"/>
        <v>15</v>
      </c>
      <c r="AA20" s="49">
        <f t="shared" si="12"/>
        <v>14</v>
      </c>
      <c r="AB20" s="49">
        <f t="shared" si="13"/>
        <v>71</v>
      </c>
      <c r="AC20" s="48">
        <f t="shared" si="14"/>
        <v>5</v>
      </c>
      <c r="AD20" s="48">
        <f t="shared" si="15"/>
        <v>7112090757</v>
      </c>
      <c r="AE20" s="42">
        <f t="shared" si="16"/>
        <v>17</v>
      </c>
    </row>
    <row r="21" spans="1:31" s="48" customFormat="1" ht="15.75" customHeight="1" x14ac:dyDescent="0.25">
      <c r="A21" s="92">
        <f t="shared" si="0"/>
        <v>18</v>
      </c>
      <c r="B21" s="96" t="s">
        <v>434</v>
      </c>
      <c r="C21" s="96" t="s">
        <v>339</v>
      </c>
      <c r="D21" s="90">
        <f t="shared" si="1"/>
        <v>68</v>
      </c>
      <c r="E21" s="90" t="str">
        <f t="shared" si="2"/>
        <v>F</v>
      </c>
      <c r="F21" s="152">
        <v>19</v>
      </c>
      <c r="G21" s="92">
        <f>IF(F21&gt;0,INDEX(Poeng!$A$1:$B$100,F21,2),"")</f>
        <v>12</v>
      </c>
      <c r="H21" s="93">
        <v>22</v>
      </c>
      <c r="I21" s="92">
        <f>IF(H21&gt;0,INDEX(Poeng!$A$1:$B$100,H21,2),"")</f>
        <v>9</v>
      </c>
      <c r="J21" s="93">
        <v>18</v>
      </c>
      <c r="K21" s="92">
        <f>IF(J21&gt;0,INDEX(Poeng!$A$1:$B$100,J21,2),"")</f>
        <v>13</v>
      </c>
      <c r="L21" s="94">
        <v>12</v>
      </c>
      <c r="M21" s="95">
        <f>IF(L21&gt;0,INDEX(Poeng!$A$1:$B$100,L21,2),"")</f>
        <v>22</v>
      </c>
      <c r="N21" s="94">
        <v>14</v>
      </c>
      <c r="O21" s="95">
        <f>IF(N21&gt;0,INDEX(Poeng!$A$1:$B$100,N21,2),"")</f>
        <v>18</v>
      </c>
      <c r="P21" s="94">
        <v>16</v>
      </c>
      <c r="Q21" s="95">
        <f>IF(P21&gt;0,INDEX(Poeng!$A$1:$B$100,P21,2),"")</f>
        <v>15</v>
      </c>
      <c r="R21" s="52">
        <f t="shared" si="3"/>
        <v>12</v>
      </c>
      <c r="S21" s="52">
        <f t="shared" si="4"/>
        <v>9</v>
      </c>
      <c r="T21" s="52">
        <f t="shared" si="5"/>
        <v>13</v>
      </c>
      <c r="U21" s="52">
        <f t="shared" si="6"/>
        <v>22</v>
      </c>
      <c r="V21" s="52">
        <f t="shared" si="7"/>
        <v>18</v>
      </c>
      <c r="W21" s="52">
        <f t="shared" si="8"/>
        <v>15</v>
      </c>
      <c r="X21" s="52">
        <f t="shared" si="9"/>
        <v>22</v>
      </c>
      <c r="Y21" s="52">
        <f t="shared" si="10"/>
        <v>18</v>
      </c>
      <c r="Z21" s="52">
        <f t="shared" si="11"/>
        <v>15</v>
      </c>
      <c r="AA21" s="52">
        <f t="shared" si="12"/>
        <v>13</v>
      </c>
      <c r="AB21" s="52">
        <f t="shared" si="13"/>
        <v>68</v>
      </c>
      <c r="AC21" s="48">
        <f t="shared" si="14"/>
        <v>6</v>
      </c>
      <c r="AD21" s="48">
        <f t="shared" si="15"/>
        <v>6811090756.5</v>
      </c>
      <c r="AE21" s="42">
        <f t="shared" si="16"/>
        <v>18</v>
      </c>
    </row>
    <row r="22" spans="1:31" s="48" customFormat="1" ht="15.75" customHeight="1" x14ac:dyDescent="0.25">
      <c r="A22" s="92">
        <f t="shared" si="0"/>
        <v>19</v>
      </c>
      <c r="B22" s="96" t="s">
        <v>437</v>
      </c>
      <c r="C22" s="96" t="s">
        <v>272</v>
      </c>
      <c r="D22" s="90">
        <f t="shared" si="1"/>
        <v>64</v>
      </c>
      <c r="E22" s="90" t="str">
        <f t="shared" si="2"/>
        <v>F</v>
      </c>
      <c r="F22" s="152">
        <v>18</v>
      </c>
      <c r="G22" s="92">
        <f>IF(F22&gt;0,INDEX(Poeng!$A$1:$B$100,F22,2),"")</f>
        <v>13</v>
      </c>
      <c r="H22" s="90"/>
      <c r="I22" s="92" t="str">
        <f>IF(H22&gt;0,INDEX(Poeng!$A$1:$B$100,H22,2),"")</f>
        <v/>
      </c>
      <c r="J22" s="93">
        <v>17</v>
      </c>
      <c r="K22" s="92">
        <f>IF(J22&gt;0,INDEX(Poeng!$A$1:$B$100,J22,2),"")</f>
        <v>14</v>
      </c>
      <c r="L22" s="94"/>
      <c r="M22" s="95" t="str">
        <f>IF(L22&gt;0,INDEX(Poeng!$A$1:$B$100,L22,2),"")</f>
        <v/>
      </c>
      <c r="N22" s="94">
        <v>16</v>
      </c>
      <c r="O22" s="95">
        <f>IF(N22&gt;0,INDEX(Poeng!$A$1:$B$100,N22,2),"")</f>
        <v>15</v>
      </c>
      <c r="P22" s="94">
        <v>12</v>
      </c>
      <c r="Q22" s="95">
        <f>IF(P22&gt;0,INDEX(Poeng!$A$1:$B$100,P22,2),"")</f>
        <v>22</v>
      </c>
      <c r="R22" s="52">
        <f t="shared" si="3"/>
        <v>13</v>
      </c>
      <c r="S22" s="52">
        <f t="shared" si="4"/>
        <v>0</v>
      </c>
      <c r="T22" s="52">
        <f t="shared" si="5"/>
        <v>14</v>
      </c>
      <c r="U22" s="52">
        <f t="shared" si="6"/>
        <v>0</v>
      </c>
      <c r="V22" s="52">
        <f t="shared" si="7"/>
        <v>15</v>
      </c>
      <c r="W22" s="52">
        <f t="shared" si="8"/>
        <v>22</v>
      </c>
      <c r="X22" s="52">
        <f t="shared" si="9"/>
        <v>22</v>
      </c>
      <c r="Y22" s="52">
        <f t="shared" si="10"/>
        <v>15</v>
      </c>
      <c r="Z22" s="52">
        <f t="shared" si="11"/>
        <v>14</v>
      </c>
      <c r="AA22" s="52">
        <f t="shared" si="12"/>
        <v>13</v>
      </c>
      <c r="AB22" s="52">
        <f t="shared" si="13"/>
        <v>64</v>
      </c>
      <c r="AC22" s="48">
        <f t="shared" si="14"/>
        <v>4</v>
      </c>
      <c r="AD22" s="48">
        <f t="shared" si="15"/>
        <v>6411075706.5</v>
      </c>
      <c r="AE22" s="42">
        <f t="shared" si="16"/>
        <v>19</v>
      </c>
    </row>
    <row r="23" spans="1:31" s="48" customFormat="1" ht="15.75" customHeight="1" x14ac:dyDescent="0.25">
      <c r="A23" s="92">
        <f t="shared" si="0"/>
        <v>20</v>
      </c>
      <c r="B23" s="96" t="s">
        <v>435</v>
      </c>
      <c r="C23" s="96" t="s">
        <v>52</v>
      </c>
      <c r="D23" s="90">
        <f t="shared" si="1"/>
        <v>62</v>
      </c>
      <c r="E23" s="90" t="str">
        <f t="shared" si="2"/>
        <v>F</v>
      </c>
      <c r="F23" s="152">
        <v>15</v>
      </c>
      <c r="G23" s="92">
        <f>IF(F23&gt;0,INDEX(Poeng!$A$1:$B$100,F23,2),"")</f>
        <v>16</v>
      </c>
      <c r="H23" s="93">
        <v>15</v>
      </c>
      <c r="I23" s="92">
        <f>IF(H23&gt;0,INDEX(Poeng!$A$1:$B$100,H23,2),"")</f>
        <v>16</v>
      </c>
      <c r="J23" s="93"/>
      <c r="K23" s="92" t="str">
        <f>IF(J23&gt;0,INDEX(Poeng!$A$1:$B$100,J23,2),"")</f>
        <v/>
      </c>
      <c r="L23" s="94"/>
      <c r="M23" s="95" t="str">
        <f>IF(L23&gt;0,INDEX(Poeng!$A$1:$B$100,L23,2),"")</f>
        <v/>
      </c>
      <c r="N23" s="94">
        <v>17</v>
      </c>
      <c r="O23" s="95">
        <f>IF(N23&gt;0,INDEX(Poeng!$A$1:$B$100,N23,2),"")</f>
        <v>14</v>
      </c>
      <c r="P23" s="94">
        <v>15</v>
      </c>
      <c r="Q23" s="95">
        <f>IF(P23&gt;0,INDEX(Poeng!$A$1:$B$100,P23,2),"")</f>
        <v>16</v>
      </c>
      <c r="R23" s="49">
        <f t="shared" si="3"/>
        <v>16</v>
      </c>
      <c r="S23" s="49">
        <f t="shared" si="4"/>
        <v>16</v>
      </c>
      <c r="T23" s="49">
        <f t="shared" si="5"/>
        <v>0</v>
      </c>
      <c r="U23" s="49">
        <f t="shared" si="6"/>
        <v>0</v>
      </c>
      <c r="V23" s="49">
        <f t="shared" si="7"/>
        <v>14</v>
      </c>
      <c r="W23" s="49">
        <f t="shared" si="8"/>
        <v>16</v>
      </c>
      <c r="X23" s="49">
        <f t="shared" si="9"/>
        <v>16</v>
      </c>
      <c r="Y23" s="49">
        <f t="shared" si="10"/>
        <v>16</v>
      </c>
      <c r="Z23" s="49">
        <f t="shared" si="11"/>
        <v>16</v>
      </c>
      <c r="AA23" s="49">
        <f t="shared" si="12"/>
        <v>14</v>
      </c>
      <c r="AB23" s="49">
        <f t="shared" si="13"/>
        <v>62</v>
      </c>
      <c r="AC23" s="48">
        <f t="shared" si="14"/>
        <v>4</v>
      </c>
      <c r="AD23" s="48">
        <f t="shared" si="15"/>
        <v>6208080807</v>
      </c>
      <c r="AE23" s="42">
        <f t="shared" si="16"/>
        <v>20</v>
      </c>
    </row>
    <row r="24" spans="1:31" s="48" customFormat="1" ht="15.75" x14ac:dyDescent="0.25">
      <c r="A24" s="92">
        <f t="shared" si="0"/>
        <v>21</v>
      </c>
      <c r="B24" s="98" t="s">
        <v>270</v>
      </c>
      <c r="C24" s="98" t="s">
        <v>63</v>
      </c>
      <c r="D24" s="90">
        <f t="shared" si="1"/>
        <v>60</v>
      </c>
      <c r="E24" s="90" t="str">
        <f t="shared" si="2"/>
        <v>F</v>
      </c>
      <c r="F24" s="91"/>
      <c r="G24" s="92" t="str">
        <f>IF(F24&gt;0,INDEX(Poeng!$A$1:$B$100,F24,2),"")</f>
        <v/>
      </c>
      <c r="H24" s="90">
        <v>19</v>
      </c>
      <c r="I24" s="92">
        <f>IF(H24&gt;0,INDEX(Poeng!$A$1:$B$100,H24,2),"")</f>
        <v>12</v>
      </c>
      <c r="J24" s="93">
        <v>15</v>
      </c>
      <c r="K24" s="92">
        <f>IF(J24&gt;0,INDEX(Poeng!$A$1:$B$100,J24,2),"")</f>
        <v>16</v>
      </c>
      <c r="L24" s="94"/>
      <c r="M24" s="95" t="str">
        <f>IF(L24&gt;0,INDEX(Poeng!$A$1:$B$100,L24,2),"")</f>
        <v/>
      </c>
      <c r="N24" s="94">
        <v>19</v>
      </c>
      <c r="O24" s="95">
        <f>IF(N24&gt;0,INDEX(Poeng!$A$1:$B$100,N24,2),"")</f>
        <v>12</v>
      </c>
      <c r="P24" s="94">
        <v>13</v>
      </c>
      <c r="Q24" s="95">
        <f>IF(P24&gt;0,INDEX(Poeng!$A$1:$B$100,P24,2),"")</f>
        <v>20</v>
      </c>
      <c r="R24" s="49">
        <f t="shared" si="3"/>
        <v>0</v>
      </c>
      <c r="S24" s="49">
        <f t="shared" si="4"/>
        <v>12</v>
      </c>
      <c r="T24" s="49">
        <f t="shared" si="5"/>
        <v>16</v>
      </c>
      <c r="U24" s="49">
        <f t="shared" si="6"/>
        <v>0</v>
      </c>
      <c r="V24" s="49">
        <f t="shared" si="7"/>
        <v>12</v>
      </c>
      <c r="W24" s="49">
        <f t="shared" si="8"/>
        <v>20</v>
      </c>
      <c r="X24" s="49">
        <f t="shared" si="9"/>
        <v>20</v>
      </c>
      <c r="Y24" s="49">
        <f t="shared" si="10"/>
        <v>16</v>
      </c>
      <c r="Z24" s="49">
        <f t="shared" si="11"/>
        <v>12</v>
      </c>
      <c r="AA24" s="49">
        <f t="shared" si="12"/>
        <v>12</v>
      </c>
      <c r="AB24" s="49">
        <f t="shared" si="13"/>
        <v>60</v>
      </c>
      <c r="AC24" s="48">
        <f t="shared" si="14"/>
        <v>4</v>
      </c>
      <c r="AD24" s="48">
        <f t="shared" si="15"/>
        <v>6010080606</v>
      </c>
      <c r="AE24" s="42">
        <f t="shared" si="16"/>
        <v>21</v>
      </c>
    </row>
    <row r="25" spans="1:31" s="48" customFormat="1" ht="15.75" x14ac:dyDescent="0.25">
      <c r="A25" s="92">
        <f t="shared" si="0"/>
        <v>22</v>
      </c>
      <c r="B25" s="96" t="s">
        <v>433</v>
      </c>
      <c r="C25" s="96" t="s">
        <v>98</v>
      </c>
      <c r="D25" s="90">
        <f t="shared" si="1"/>
        <v>54</v>
      </c>
      <c r="E25" s="90" t="str">
        <f t="shared" si="2"/>
        <v>F</v>
      </c>
      <c r="F25" s="152">
        <v>17</v>
      </c>
      <c r="G25" s="92">
        <f>IF(F25&gt;0,INDEX(Poeng!$A$1:$B$100,F25,2),"")</f>
        <v>14</v>
      </c>
      <c r="H25" s="90">
        <v>21</v>
      </c>
      <c r="I25" s="92">
        <f>IF(H25&gt;0,INDEX(Poeng!$A$1:$B$100,H25,2),"")</f>
        <v>10</v>
      </c>
      <c r="J25" s="93">
        <v>16</v>
      </c>
      <c r="K25" s="92">
        <f>IF(J25&gt;0,INDEX(Poeng!$A$1:$B$100,J25,2),"")</f>
        <v>15</v>
      </c>
      <c r="L25" s="94">
        <v>20</v>
      </c>
      <c r="M25" s="95">
        <f>IF(L25&gt;0,INDEX(Poeng!$A$1:$B$100,L25,2),"")</f>
        <v>11</v>
      </c>
      <c r="N25" s="94">
        <v>23</v>
      </c>
      <c r="O25" s="95">
        <f>IF(N25&gt;0,INDEX(Poeng!$A$1:$B$100,N25,2),"")</f>
        <v>8</v>
      </c>
      <c r="P25" s="94">
        <v>17</v>
      </c>
      <c r="Q25" s="95">
        <f>IF(P25&gt;0,INDEX(Poeng!$A$1:$B$100,P25,2),"")</f>
        <v>14</v>
      </c>
      <c r="R25" s="49">
        <f t="shared" si="3"/>
        <v>14</v>
      </c>
      <c r="S25" s="49">
        <f t="shared" si="4"/>
        <v>10</v>
      </c>
      <c r="T25" s="49">
        <f t="shared" si="5"/>
        <v>15</v>
      </c>
      <c r="U25" s="49">
        <f t="shared" si="6"/>
        <v>11</v>
      </c>
      <c r="V25" s="49">
        <f t="shared" si="7"/>
        <v>8</v>
      </c>
      <c r="W25" s="49">
        <f t="shared" si="8"/>
        <v>14</v>
      </c>
      <c r="X25" s="49">
        <f t="shared" si="9"/>
        <v>15</v>
      </c>
      <c r="Y25" s="49">
        <f t="shared" si="10"/>
        <v>14</v>
      </c>
      <c r="Z25" s="49">
        <f t="shared" si="11"/>
        <v>14</v>
      </c>
      <c r="AA25" s="49">
        <f t="shared" si="12"/>
        <v>11</v>
      </c>
      <c r="AB25" s="49">
        <f t="shared" si="13"/>
        <v>54</v>
      </c>
      <c r="AC25" s="48">
        <f t="shared" si="14"/>
        <v>6</v>
      </c>
      <c r="AD25" s="48">
        <f t="shared" si="15"/>
        <v>5407570705.5</v>
      </c>
      <c r="AE25" s="42">
        <f t="shared" si="16"/>
        <v>22</v>
      </c>
    </row>
    <row r="26" spans="1:31" s="48" customFormat="1" ht="15.75" x14ac:dyDescent="0.25">
      <c r="A26" s="92">
        <f t="shared" si="0"/>
        <v>23</v>
      </c>
      <c r="B26" s="96" t="s">
        <v>438</v>
      </c>
      <c r="C26" s="96" t="s">
        <v>54</v>
      </c>
      <c r="D26" s="90">
        <f t="shared" si="1"/>
        <v>51</v>
      </c>
      <c r="E26" s="90" t="str">
        <f t="shared" si="2"/>
        <v xml:space="preserve"> </v>
      </c>
      <c r="F26" s="152">
        <v>12</v>
      </c>
      <c r="G26" s="92">
        <f>IF(F26&gt;0,INDEX(Poeng!$A$1:$B$100,F26,2),"")</f>
        <v>22</v>
      </c>
      <c r="H26" s="90"/>
      <c r="I26" s="92" t="str">
        <f>IF(H26&gt;0,INDEX(Poeng!$A$1:$B$100,H26,2),"")</f>
        <v/>
      </c>
      <c r="J26" s="93"/>
      <c r="K26" s="92" t="str">
        <f>IF(J26&gt;0,INDEX(Poeng!$A$1:$B$100,J26,2),"")</f>
        <v/>
      </c>
      <c r="L26" s="94"/>
      <c r="M26" s="95" t="str">
        <f>IF(L26&gt;0,INDEX(Poeng!$A$1:$B$100,L26,2),"")</f>
        <v/>
      </c>
      <c r="N26" s="94">
        <v>9</v>
      </c>
      <c r="O26" s="95">
        <f>IF(N26&gt;0,INDEX(Poeng!$A$1:$B$100,N26,2),"")</f>
        <v>29</v>
      </c>
      <c r="P26" s="94"/>
      <c r="Q26" s="95" t="str">
        <f>IF(P26&gt;0,INDEX(Poeng!$A$1:$B$100,P26,2),"")</f>
        <v/>
      </c>
      <c r="R26" s="52">
        <f t="shared" si="3"/>
        <v>22</v>
      </c>
      <c r="S26" s="52">
        <f t="shared" si="4"/>
        <v>0</v>
      </c>
      <c r="T26" s="52">
        <f t="shared" si="5"/>
        <v>0</v>
      </c>
      <c r="U26" s="52">
        <f t="shared" si="6"/>
        <v>0</v>
      </c>
      <c r="V26" s="52">
        <f t="shared" si="7"/>
        <v>29</v>
      </c>
      <c r="W26" s="52">
        <f t="shared" si="8"/>
        <v>0</v>
      </c>
      <c r="X26" s="52">
        <f t="shared" si="9"/>
        <v>29</v>
      </c>
      <c r="Y26" s="52">
        <f t="shared" si="10"/>
        <v>22</v>
      </c>
      <c r="Z26" s="52">
        <f t="shared" si="11"/>
        <v>0</v>
      </c>
      <c r="AA26" s="52">
        <f t="shared" si="12"/>
        <v>0</v>
      </c>
      <c r="AB26" s="52">
        <f t="shared" si="13"/>
        <v>51</v>
      </c>
      <c r="AC26" s="48">
        <f t="shared" si="14"/>
        <v>2</v>
      </c>
      <c r="AD26" s="48">
        <f t="shared" si="15"/>
        <v>5114610000</v>
      </c>
      <c r="AE26" s="42">
        <f t="shared" si="16"/>
        <v>23</v>
      </c>
    </row>
    <row r="27" spans="1:31" s="48" customFormat="1" ht="15.75" x14ac:dyDescent="0.25">
      <c r="A27" s="92">
        <f t="shared" si="0"/>
        <v>24</v>
      </c>
      <c r="B27" s="96" t="s">
        <v>436</v>
      </c>
      <c r="C27" s="96" t="s">
        <v>63</v>
      </c>
      <c r="D27" s="90">
        <f t="shared" si="1"/>
        <v>44</v>
      </c>
      <c r="E27" s="90" t="str">
        <f t="shared" si="2"/>
        <v>F</v>
      </c>
      <c r="F27" s="152">
        <v>20</v>
      </c>
      <c r="G27" s="92">
        <f>IF(F27&gt;0,INDEX(Poeng!$A$1:$B$100,F27,2),"")</f>
        <v>11</v>
      </c>
      <c r="H27" s="90">
        <v>18</v>
      </c>
      <c r="I27" s="92">
        <f>IF(H27&gt;0,INDEX(Poeng!$A$1:$B$100,H27,2),"")</f>
        <v>13</v>
      </c>
      <c r="J27" s="93">
        <v>27</v>
      </c>
      <c r="K27" s="92">
        <f>IF(J27&gt;0,INDEX(Poeng!$A$1:$B$100,J27,2),"")</f>
        <v>4</v>
      </c>
      <c r="L27" s="94">
        <v>15</v>
      </c>
      <c r="M27" s="95">
        <f>IF(L27&gt;0,INDEX(Poeng!$A$1:$B$100,L27,2),"")</f>
        <v>16</v>
      </c>
      <c r="N27" s="94"/>
      <c r="O27" s="95" t="str">
        <f>IF(N27&gt;0,INDEX(Poeng!$A$1:$B$100,N27,2),"")</f>
        <v/>
      </c>
      <c r="P27" s="94"/>
      <c r="Q27" s="95" t="str">
        <f>IF(P27&gt;0,INDEX(Poeng!$A$1:$B$100,P27,2),"")</f>
        <v/>
      </c>
      <c r="R27" s="49">
        <f t="shared" si="3"/>
        <v>11</v>
      </c>
      <c r="S27" s="49">
        <f t="shared" si="4"/>
        <v>13</v>
      </c>
      <c r="T27" s="49">
        <f t="shared" si="5"/>
        <v>4</v>
      </c>
      <c r="U27" s="49">
        <f t="shared" si="6"/>
        <v>16</v>
      </c>
      <c r="V27" s="49">
        <f t="shared" si="7"/>
        <v>0</v>
      </c>
      <c r="W27" s="49">
        <f t="shared" si="8"/>
        <v>0</v>
      </c>
      <c r="X27" s="49">
        <f t="shared" si="9"/>
        <v>16</v>
      </c>
      <c r="Y27" s="49">
        <f t="shared" si="10"/>
        <v>13</v>
      </c>
      <c r="Z27" s="49">
        <f t="shared" si="11"/>
        <v>11</v>
      </c>
      <c r="AA27" s="49">
        <f t="shared" si="12"/>
        <v>4</v>
      </c>
      <c r="AB27" s="49">
        <f t="shared" si="13"/>
        <v>44</v>
      </c>
      <c r="AC27" s="48">
        <f t="shared" si="14"/>
        <v>4</v>
      </c>
      <c r="AD27" s="48">
        <f t="shared" si="15"/>
        <v>4408065552</v>
      </c>
      <c r="AE27" s="42">
        <f t="shared" si="16"/>
        <v>24</v>
      </c>
    </row>
    <row r="28" spans="1:31" s="48" customFormat="1" ht="15.75" x14ac:dyDescent="0.25">
      <c r="A28" s="92">
        <f t="shared" si="0"/>
        <v>25</v>
      </c>
      <c r="B28" s="98" t="s">
        <v>268</v>
      </c>
      <c r="C28" s="98" t="s">
        <v>269</v>
      </c>
      <c r="D28" s="90">
        <f t="shared" si="1"/>
        <v>41</v>
      </c>
      <c r="E28" s="90" t="str">
        <f t="shared" si="2"/>
        <v>F</v>
      </c>
      <c r="F28" s="91"/>
      <c r="G28" s="92" t="str">
        <f>IF(F28&gt;0,INDEX(Poeng!$A$1:$B$100,F28,2),"")</f>
        <v/>
      </c>
      <c r="H28" s="93">
        <v>19</v>
      </c>
      <c r="I28" s="92">
        <f>IF(H28&gt;0,INDEX(Poeng!$A$1:$B$100,H28,2),"")</f>
        <v>12</v>
      </c>
      <c r="J28" s="93">
        <v>26</v>
      </c>
      <c r="K28" s="92">
        <f>IF(J28&gt;0,INDEX(Poeng!$A$1:$B$100,J28,2),"")</f>
        <v>5</v>
      </c>
      <c r="L28" s="94">
        <v>20</v>
      </c>
      <c r="M28" s="95">
        <f>IF(L28&gt;0,INDEX(Poeng!$A$1:$B$100,L28,2),"")</f>
        <v>11</v>
      </c>
      <c r="N28" s="94">
        <v>28</v>
      </c>
      <c r="O28" s="95">
        <f>IF(N28&gt;0,INDEX(Poeng!$A$1:$B$100,N28,2),"")</f>
        <v>3</v>
      </c>
      <c r="P28" s="94">
        <v>18</v>
      </c>
      <c r="Q28" s="95">
        <f>IF(P28&gt;0,INDEX(Poeng!$A$1:$B$100,P28,2),"")</f>
        <v>13</v>
      </c>
      <c r="R28" s="49">
        <f t="shared" si="3"/>
        <v>0</v>
      </c>
      <c r="S28" s="49">
        <f t="shared" si="4"/>
        <v>12</v>
      </c>
      <c r="T28" s="49">
        <f t="shared" si="5"/>
        <v>5</v>
      </c>
      <c r="U28" s="49">
        <f t="shared" si="6"/>
        <v>11</v>
      </c>
      <c r="V28" s="49">
        <f t="shared" si="7"/>
        <v>3</v>
      </c>
      <c r="W28" s="49">
        <f t="shared" si="8"/>
        <v>13</v>
      </c>
      <c r="X28" s="49">
        <f t="shared" si="9"/>
        <v>13</v>
      </c>
      <c r="Y28" s="49">
        <f t="shared" si="10"/>
        <v>12</v>
      </c>
      <c r="Z28" s="49">
        <f t="shared" si="11"/>
        <v>11</v>
      </c>
      <c r="AA28" s="49">
        <f t="shared" si="12"/>
        <v>5</v>
      </c>
      <c r="AB28" s="49">
        <f t="shared" si="13"/>
        <v>41</v>
      </c>
      <c r="AC28" s="48">
        <f t="shared" si="14"/>
        <v>5</v>
      </c>
      <c r="AD28" s="48">
        <f t="shared" si="15"/>
        <v>4106560552.5</v>
      </c>
      <c r="AE28" s="42">
        <f t="shared" si="16"/>
        <v>25</v>
      </c>
    </row>
    <row r="29" spans="1:31" s="48" customFormat="1" ht="15.75" x14ac:dyDescent="0.25">
      <c r="A29" s="115">
        <f t="shared" si="0"/>
        <v>26</v>
      </c>
      <c r="B29" s="145" t="s">
        <v>496</v>
      </c>
      <c r="C29" s="149" t="s">
        <v>48</v>
      </c>
      <c r="D29" s="137">
        <f t="shared" si="1"/>
        <v>37</v>
      </c>
      <c r="E29" s="90" t="str">
        <f t="shared" si="2"/>
        <v xml:space="preserve"> </v>
      </c>
      <c r="F29" s="142"/>
      <c r="G29" s="137"/>
      <c r="H29" s="137"/>
      <c r="I29" s="115" t="str">
        <f>IF(H29&gt;0,INDEX(Poeng!$A$1:$B$100,H29,2),"")</f>
        <v/>
      </c>
      <c r="J29" s="138"/>
      <c r="K29" s="115" t="str">
        <f>IF(J29&gt;0,INDEX(Poeng!$A$1:$B$100,J29,2),"")</f>
        <v/>
      </c>
      <c r="L29" s="137">
        <v>11</v>
      </c>
      <c r="M29" s="115">
        <f>IF(L29&gt;0,INDEX(Poeng!$A$1:$B$100,L29,2),"")</f>
        <v>24</v>
      </c>
      <c r="N29" s="137">
        <v>18</v>
      </c>
      <c r="O29" s="115">
        <f>IF(N29&gt;0,INDEX(Poeng!$A$1:$B$100,N29,2),"")</f>
        <v>13</v>
      </c>
      <c r="P29" s="137"/>
      <c r="Q29" s="115" t="str">
        <f>IF(P29&gt;0,INDEX(Poeng!$A$1:$B$100,P29,2),"")</f>
        <v/>
      </c>
      <c r="R29" s="52">
        <f t="shared" si="3"/>
        <v>0</v>
      </c>
      <c r="S29" s="52">
        <f t="shared" si="4"/>
        <v>0</v>
      </c>
      <c r="T29" s="52">
        <f t="shared" si="5"/>
        <v>0</v>
      </c>
      <c r="U29" s="52">
        <f t="shared" si="6"/>
        <v>24</v>
      </c>
      <c r="V29" s="52">
        <f t="shared" si="7"/>
        <v>13</v>
      </c>
      <c r="W29" s="52">
        <f t="shared" si="8"/>
        <v>0</v>
      </c>
      <c r="X29" s="52">
        <f t="shared" si="9"/>
        <v>24</v>
      </c>
      <c r="Y29" s="52">
        <f t="shared" si="10"/>
        <v>13</v>
      </c>
      <c r="Z29" s="52">
        <f t="shared" si="11"/>
        <v>0</v>
      </c>
      <c r="AA29" s="52">
        <f t="shared" si="12"/>
        <v>0</v>
      </c>
      <c r="AB29" s="52">
        <f t="shared" si="13"/>
        <v>37</v>
      </c>
      <c r="AC29" s="48">
        <f t="shared" si="14"/>
        <v>2</v>
      </c>
      <c r="AD29" s="48">
        <f t="shared" si="15"/>
        <v>3712065000</v>
      </c>
      <c r="AE29" s="42">
        <f t="shared" si="16"/>
        <v>26</v>
      </c>
    </row>
    <row r="30" spans="1:31" s="48" customFormat="1" ht="15.75" x14ac:dyDescent="0.25">
      <c r="A30" s="92">
        <f t="shared" si="0"/>
        <v>27</v>
      </c>
      <c r="B30" s="100" t="s">
        <v>420</v>
      </c>
      <c r="C30" s="100" t="s">
        <v>269</v>
      </c>
      <c r="D30" s="90">
        <f t="shared" si="1"/>
        <v>35</v>
      </c>
      <c r="E30" s="90" t="str">
        <f t="shared" si="2"/>
        <v xml:space="preserve"> </v>
      </c>
      <c r="F30" s="91"/>
      <c r="G30" s="92" t="str">
        <f>IF(F30&gt;0,INDEX(Poeng!$A$1:$B$100,F30,2),"")</f>
        <v/>
      </c>
      <c r="H30" s="90"/>
      <c r="I30" s="92" t="str">
        <f>IF(H30&gt;0,INDEX(Poeng!$A$1:$B$100,H30,2),"")</f>
        <v/>
      </c>
      <c r="J30" s="93">
        <v>20</v>
      </c>
      <c r="K30" s="92">
        <f>IF(J30&gt;0,INDEX(Poeng!$A$1:$B$100,J30,2),"")</f>
        <v>11</v>
      </c>
      <c r="L30" s="94">
        <v>17</v>
      </c>
      <c r="M30" s="95">
        <f>IF(L30&gt;0,INDEX(Poeng!$A$1:$B$100,L30,2),"")</f>
        <v>14</v>
      </c>
      <c r="N30" s="94">
        <v>21</v>
      </c>
      <c r="O30" s="95">
        <f>IF(N30&gt;0,INDEX(Poeng!$A$1:$B$100,N30,2),"")</f>
        <v>10</v>
      </c>
      <c r="P30" s="94"/>
      <c r="Q30" s="95" t="str">
        <f>IF(P30&gt;0,INDEX(Poeng!$A$1:$B$100,P30,2),"")</f>
        <v/>
      </c>
      <c r="R30" s="52">
        <f t="shared" si="3"/>
        <v>0</v>
      </c>
      <c r="S30" s="52">
        <f t="shared" si="4"/>
        <v>0</v>
      </c>
      <c r="T30" s="52">
        <f t="shared" si="5"/>
        <v>11</v>
      </c>
      <c r="U30" s="52">
        <f t="shared" si="6"/>
        <v>14</v>
      </c>
      <c r="V30" s="52">
        <f t="shared" si="7"/>
        <v>10</v>
      </c>
      <c r="W30" s="52">
        <f t="shared" si="8"/>
        <v>0</v>
      </c>
      <c r="X30" s="52">
        <f t="shared" si="9"/>
        <v>14</v>
      </c>
      <c r="Y30" s="52">
        <f t="shared" si="10"/>
        <v>11</v>
      </c>
      <c r="Z30" s="52">
        <f t="shared" si="11"/>
        <v>10</v>
      </c>
      <c r="AA30" s="52">
        <f t="shared" si="12"/>
        <v>0</v>
      </c>
      <c r="AB30" s="52">
        <f t="shared" si="13"/>
        <v>35</v>
      </c>
      <c r="AC30" s="48">
        <f t="shared" si="14"/>
        <v>3</v>
      </c>
      <c r="AD30" s="48">
        <f t="shared" si="15"/>
        <v>3507055500</v>
      </c>
      <c r="AE30" s="42">
        <f t="shared" si="16"/>
        <v>27</v>
      </c>
    </row>
    <row r="31" spans="1:31" s="48" customFormat="1" ht="15.75" x14ac:dyDescent="0.25">
      <c r="A31" s="92">
        <f t="shared" si="0"/>
        <v>28</v>
      </c>
      <c r="B31" s="96" t="s">
        <v>439</v>
      </c>
      <c r="C31" s="96" t="s">
        <v>48</v>
      </c>
      <c r="D31" s="90">
        <f t="shared" si="1"/>
        <v>25</v>
      </c>
      <c r="E31" s="90" t="str">
        <f t="shared" si="2"/>
        <v>F</v>
      </c>
      <c r="F31" s="152">
        <v>22</v>
      </c>
      <c r="G31" s="92">
        <f>IF(F31&gt;0,INDEX(Poeng!$A$1:$B$100,F31,2),"")</f>
        <v>9</v>
      </c>
      <c r="H31" s="93">
        <v>24</v>
      </c>
      <c r="I31" s="92">
        <f>IF(H31&gt;0,INDEX(Poeng!$A$1:$B$100,H31,2),"")</f>
        <v>7</v>
      </c>
      <c r="J31" s="93">
        <v>28</v>
      </c>
      <c r="K31" s="92">
        <f>IF(J31&gt;0,INDEX(Poeng!$A$1:$B$100,J31,2),"")</f>
        <v>3</v>
      </c>
      <c r="L31" s="94"/>
      <c r="M31" s="95" t="str">
        <f>IF(L31&gt;0,INDEX(Poeng!$A$1:$B$100,L31,2),"")</f>
        <v/>
      </c>
      <c r="N31" s="94">
        <v>25</v>
      </c>
      <c r="O31" s="95">
        <f>IF(N31&gt;0,INDEX(Poeng!$A$1:$B$100,N31,2),"")</f>
        <v>6</v>
      </c>
      <c r="P31" s="94"/>
      <c r="Q31" s="95" t="str">
        <f>IF(P31&gt;0,INDEX(Poeng!$A$1:$B$100,P31,2),"")</f>
        <v/>
      </c>
      <c r="R31" s="52">
        <f t="shared" si="3"/>
        <v>9</v>
      </c>
      <c r="S31" s="52">
        <f t="shared" si="4"/>
        <v>7</v>
      </c>
      <c r="T31" s="52">
        <f t="shared" si="5"/>
        <v>3</v>
      </c>
      <c r="U31" s="52">
        <f t="shared" si="6"/>
        <v>0</v>
      </c>
      <c r="V31" s="52">
        <f t="shared" si="7"/>
        <v>6</v>
      </c>
      <c r="W31" s="52">
        <f t="shared" si="8"/>
        <v>0</v>
      </c>
      <c r="X31" s="52">
        <f t="shared" si="9"/>
        <v>9</v>
      </c>
      <c r="Y31" s="52">
        <f t="shared" si="10"/>
        <v>7</v>
      </c>
      <c r="Z31" s="52">
        <f t="shared" si="11"/>
        <v>6</v>
      </c>
      <c r="AA31" s="52">
        <f t="shared" si="12"/>
        <v>3</v>
      </c>
      <c r="AB31" s="52">
        <f t="shared" si="13"/>
        <v>25</v>
      </c>
      <c r="AC31" s="48">
        <f t="shared" si="14"/>
        <v>4</v>
      </c>
      <c r="AD31" s="48">
        <f t="shared" si="15"/>
        <v>2504535301.5</v>
      </c>
      <c r="AE31" s="42">
        <f t="shared" si="16"/>
        <v>28</v>
      </c>
    </row>
    <row r="32" spans="1:31" s="48" customFormat="1" ht="15.75" x14ac:dyDescent="0.25">
      <c r="A32" s="92">
        <f t="shared" si="0"/>
        <v>29</v>
      </c>
      <c r="B32" s="100" t="s">
        <v>418</v>
      </c>
      <c r="C32" s="100" t="s">
        <v>269</v>
      </c>
      <c r="D32" s="90">
        <f t="shared" si="1"/>
        <v>24</v>
      </c>
      <c r="E32" s="90" t="str">
        <f t="shared" si="2"/>
        <v xml:space="preserve"> </v>
      </c>
      <c r="F32" s="91"/>
      <c r="G32" s="92" t="str">
        <f>IF(F32&gt;0,INDEX(Poeng!$A$1:$B$100,F32,2),"")</f>
        <v/>
      </c>
      <c r="H32" s="93"/>
      <c r="I32" s="92" t="str">
        <f>IF(H32&gt;0,INDEX(Poeng!$A$1:$B$100,H32,2),"")</f>
        <v/>
      </c>
      <c r="J32" s="93">
        <v>25</v>
      </c>
      <c r="K32" s="92">
        <f>IF(J32&gt;0,INDEX(Poeng!$A$1:$B$100,J32,2),"")</f>
        <v>6</v>
      </c>
      <c r="L32" s="94">
        <v>14</v>
      </c>
      <c r="M32" s="95">
        <f>IF(L32&gt;0,INDEX(Poeng!$A$1:$B$100,L32,2),"")</f>
        <v>18</v>
      </c>
      <c r="N32" s="94"/>
      <c r="O32" s="95" t="str">
        <f>IF(N32&gt;0,INDEX(Poeng!$A$1:$B$100,N32,2),"")</f>
        <v/>
      </c>
      <c r="P32" s="94"/>
      <c r="Q32" s="95" t="str">
        <f>IF(P32&gt;0,INDEX(Poeng!$A$1:$B$100,P32,2),"")</f>
        <v/>
      </c>
      <c r="R32" s="52">
        <f t="shared" si="3"/>
        <v>0</v>
      </c>
      <c r="S32" s="52">
        <f t="shared" si="4"/>
        <v>0</v>
      </c>
      <c r="T32" s="52">
        <f t="shared" si="5"/>
        <v>6</v>
      </c>
      <c r="U32" s="52">
        <f t="shared" si="6"/>
        <v>18</v>
      </c>
      <c r="V32" s="52">
        <f t="shared" si="7"/>
        <v>0</v>
      </c>
      <c r="W32" s="52">
        <f t="shared" si="8"/>
        <v>0</v>
      </c>
      <c r="X32" s="52">
        <f t="shared" si="9"/>
        <v>18</v>
      </c>
      <c r="Y32" s="52">
        <f t="shared" si="10"/>
        <v>6</v>
      </c>
      <c r="Z32" s="52">
        <f t="shared" si="11"/>
        <v>0</v>
      </c>
      <c r="AA32" s="52">
        <f t="shared" si="12"/>
        <v>0</v>
      </c>
      <c r="AB32" s="52">
        <f t="shared" si="13"/>
        <v>24</v>
      </c>
      <c r="AC32" s="48">
        <f t="shared" si="14"/>
        <v>2</v>
      </c>
      <c r="AD32" s="48">
        <f t="shared" si="15"/>
        <v>2409030000</v>
      </c>
      <c r="AE32" s="42">
        <f t="shared" si="16"/>
        <v>29</v>
      </c>
    </row>
    <row r="33" spans="1:31" s="48" customFormat="1" ht="15.75" x14ac:dyDescent="0.25">
      <c r="A33" s="92">
        <f t="shared" si="0"/>
        <v>30</v>
      </c>
      <c r="B33" s="98" t="s">
        <v>271</v>
      </c>
      <c r="C33" s="98" t="s">
        <v>272</v>
      </c>
      <c r="D33" s="90">
        <f t="shared" si="1"/>
        <v>21</v>
      </c>
      <c r="E33" s="90" t="str">
        <f t="shared" si="2"/>
        <v xml:space="preserve"> </v>
      </c>
      <c r="F33" s="91"/>
      <c r="G33" s="92" t="str">
        <f>IF(F33&gt;0,INDEX(Poeng!$A$1:$B$100,F33,2),"")</f>
        <v/>
      </c>
      <c r="H33" s="90">
        <v>23</v>
      </c>
      <c r="I33" s="92">
        <f>IF(H33&gt;0,INDEX(Poeng!$A$1:$B$100,H33,2),"")</f>
        <v>8</v>
      </c>
      <c r="J33" s="93">
        <v>23</v>
      </c>
      <c r="K33" s="92">
        <f>IF(J33&gt;0,INDEX(Poeng!$A$1:$B$100,J33,2),"")</f>
        <v>8</v>
      </c>
      <c r="L33" s="99"/>
      <c r="M33" s="95" t="str">
        <f>IF(L33&gt;0,INDEX(Poeng!$A$1:$B$100,L33,2),"")</f>
        <v/>
      </c>
      <c r="N33" s="94">
        <v>26</v>
      </c>
      <c r="O33" s="95">
        <f>IF(N33&gt;0,INDEX(Poeng!$A$1:$B$100,N33,2),"")</f>
        <v>5</v>
      </c>
      <c r="P33" s="94"/>
      <c r="Q33" s="95" t="str">
        <f>IF(P33&gt;0,INDEX(Poeng!$A$1:$B$100,P33,2),"")</f>
        <v/>
      </c>
      <c r="R33" s="52">
        <f t="shared" si="3"/>
        <v>0</v>
      </c>
      <c r="S33" s="52">
        <f t="shared" si="4"/>
        <v>8</v>
      </c>
      <c r="T33" s="52">
        <f t="shared" si="5"/>
        <v>8</v>
      </c>
      <c r="U33" s="52">
        <f t="shared" si="6"/>
        <v>0</v>
      </c>
      <c r="V33" s="52">
        <f t="shared" si="7"/>
        <v>5</v>
      </c>
      <c r="W33" s="52">
        <f t="shared" si="8"/>
        <v>0</v>
      </c>
      <c r="X33" s="52">
        <f t="shared" si="9"/>
        <v>8</v>
      </c>
      <c r="Y33" s="52">
        <f t="shared" si="10"/>
        <v>8</v>
      </c>
      <c r="Z33" s="52">
        <f t="shared" si="11"/>
        <v>5</v>
      </c>
      <c r="AA33" s="52">
        <f t="shared" si="12"/>
        <v>0</v>
      </c>
      <c r="AB33" s="52">
        <f t="shared" si="13"/>
        <v>21</v>
      </c>
      <c r="AC33" s="48">
        <f t="shared" si="14"/>
        <v>3</v>
      </c>
      <c r="AD33" s="48">
        <f t="shared" si="15"/>
        <v>2104040250</v>
      </c>
      <c r="AE33" s="42">
        <f t="shared" si="16"/>
        <v>30</v>
      </c>
    </row>
    <row r="34" spans="1:31" s="48" customFormat="1" ht="15.75" x14ac:dyDescent="0.25">
      <c r="A34" s="115">
        <f t="shared" si="0"/>
        <v>31</v>
      </c>
      <c r="B34" s="145" t="s">
        <v>498</v>
      </c>
      <c r="C34" s="150" t="s">
        <v>48</v>
      </c>
      <c r="D34" s="137">
        <f t="shared" si="1"/>
        <v>12</v>
      </c>
      <c r="E34" s="90" t="str">
        <f t="shared" si="2"/>
        <v xml:space="preserve"> </v>
      </c>
      <c r="F34" s="142"/>
      <c r="G34" s="115" t="str">
        <f>IF(F34&gt;0,INDEX(Poeng!$A$1:$B$100,F34,2),"")</f>
        <v/>
      </c>
      <c r="H34" s="137"/>
      <c r="I34" s="115" t="str">
        <f>IF(H34&gt;0,INDEX(Poeng!$A$1:$B$100,H34,2),"")</f>
        <v/>
      </c>
      <c r="J34" s="138"/>
      <c r="K34" s="115" t="str">
        <f>IF(J34&gt;0,INDEX(Poeng!$A$1:$B$100,J34,2),"")</f>
        <v/>
      </c>
      <c r="L34" s="137">
        <v>19</v>
      </c>
      <c r="M34" s="115">
        <f>IF(L34&gt;0,INDEX(Poeng!$A$1:$B$100,L34,2),"")</f>
        <v>12</v>
      </c>
      <c r="N34" s="137"/>
      <c r="O34" s="115" t="str">
        <f>IF(N34&gt;0,INDEX(Poeng!$A$1:$B$100,N34,2),"")</f>
        <v/>
      </c>
      <c r="P34" s="137"/>
      <c r="Q34" s="115" t="str">
        <f>IF(P34&gt;0,INDEX(Poeng!$A$1:$B$100,P34,2),"")</f>
        <v/>
      </c>
      <c r="R34" s="52">
        <f t="shared" si="3"/>
        <v>0</v>
      </c>
      <c r="S34" s="52">
        <f t="shared" si="4"/>
        <v>0</v>
      </c>
      <c r="T34" s="52">
        <f t="shared" si="5"/>
        <v>0</v>
      </c>
      <c r="U34" s="52">
        <f t="shared" si="6"/>
        <v>12</v>
      </c>
      <c r="V34" s="52">
        <f t="shared" si="7"/>
        <v>0</v>
      </c>
      <c r="W34" s="52">
        <f t="shared" si="8"/>
        <v>0</v>
      </c>
      <c r="X34" s="52">
        <f t="shared" si="9"/>
        <v>12</v>
      </c>
      <c r="Y34" s="52">
        <f t="shared" si="10"/>
        <v>0</v>
      </c>
      <c r="Z34" s="52">
        <f t="shared" si="11"/>
        <v>0</v>
      </c>
      <c r="AA34" s="52">
        <f t="shared" si="12"/>
        <v>0</v>
      </c>
      <c r="AB34" s="52">
        <f t="shared" si="13"/>
        <v>12</v>
      </c>
      <c r="AC34" s="48">
        <f t="shared" si="14"/>
        <v>1</v>
      </c>
      <c r="AD34" s="48">
        <f t="shared" si="15"/>
        <v>1206000000</v>
      </c>
      <c r="AE34" s="42">
        <f t="shared" si="16"/>
        <v>31</v>
      </c>
    </row>
    <row r="35" spans="1:31" s="48" customFormat="1" ht="15.75" x14ac:dyDescent="0.25">
      <c r="A35" s="95">
        <f t="shared" si="0"/>
        <v>32</v>
      </c>
      <c r="B35" s="133" t="s">
        <v>528</v>
      </c>
      <c r="C35" s="133" t="s">
        <v>248</v>
      </c>
      <c r="D35" s="94">
        <f t="shared" si="1"/>
        <v>10</v>
      </c>
      <c r="E35" s="90" t="str">
        <f t="shared" si="2"/>
        <v xml:space="preserve"> </v>
      </c>
      <c r="F35" s="114"/>
      <c r="G35" s="95" t="str">
        <f>IF(F35&gt;0,INDEX(Poeng!$A$1:$B$100,F35,2),"")</f>
        <v/>
      </c>
      <c r="H35" s="99"/>
      <c r="I35" s="95" t="str">
        <f>IF(H35&gt;0,INDEX(Poeng!$A$1:$B$100,H35,2),"")</f>
        <v/>
      </c>
      <c r="J35" s="99"/>
      <c r="K35" s="95" t="str">
        <f>IF(J35&gt;0,INDEX(Poeng!$A$1:$B$100,J35,2),"")</f>
        <v/>
      </c>
      <c r="L35" s="94"/>
      <c r="M35" s="95" t="str">
        <f>IF(L35&gt;0,INDEX(Poeng!$A$1:$B$100,L35,2),"")</f>
        <v/>
      </c>
      <c r="N35" s="94">
        <v>21</v>
      </c>
      <c r="O35" s="95">
        <f>IF(N35&gt;0,INDEX(Poeng!$A$1:$B$100,N35,2),"")</f>
        <v>10</v>
      </c>
      <c r="P35" s="94"/>
      <c r="Q35" s="95" t="str">
        <f>IF(P35&gt;0,INDEX(Poeng!$A$1:$B$100,P35,2),"")</f>
        <v/>
      </c>
      <c r="R35" s="52">
        <f t="shared" si="3"/>
        <v>0</v>
      </c>
      <c r="S35" s="52">
        <f t="shared" si="4"/>
        <v>0</v>
      </c>
      <c r="T35" s="52">
        <f t="shared" si="5"/>
        <v>0</v>
      </c>
      <c r="U35" s="52">
        <f t="shared" si="6"/>
        <v>0</v>
      </c>
      <c r="V35" s="52">
        <f t="shared" si="7"/>
        <v>10</v>
      </c>
      <c r="W35" s="52">
        <f t="shared" si="8"/>
        <v>0</v>
      </c>
      <c r="X35" s="52">
        <f t="shared" si="9"/>
        <v>10</v>
      </c>
      <c r="Y35" s="52">
        <f t="shared" si="10"/>
        <v>0</v>
      </c>
      <c r="Z35" s="52">
        <f t="shared" si="11"/>
        <v>0</v>
      </c>
      <c r="AA35" s="52">
        <f t="shared" si="12"/>
        <v>0</v>
      </c>
      <c r="AB35" s="52">
        <f t="shared" si="13"/>
        <v>10</v>
      </c>
      <c r="AC35" s="48">
        <f t="shared" si="14"/>
        <v>1</v>
      </c>
      <c r="AD35" s="48">
        <f t="shared" si="15"/>
        <v>1005000000</v>
      </c>
      <c r="AE35" s="42">
        <f t="shared" si="16"/>
        <v>32</v>
      </c>
    </row>
    <row r="36" spans="1:31" s="48" customFormat="1" ht="15.75" x14ac:dyDescent="0.25">
      <c r="A36" s="92">
        <f t="shared" si="0"/>
        <v>32</v>
      </c>
      <c r="B36" s="96" t="s">
        <v>440</v>
      </c>
      <c r="C36" s="96" t="s">
        <v>98</v>
      </c>
      <c r="D36" s="90">
        <f t="shared" si="1"/>
        <v>10</v>
      </c>
      <c r="E36" s="90" t="str">
        <f t="shared" si="2"/>
        <v xml:space="preserve"> </v>
      </c>
      <c r="F36" s="152">
        <v>21</v>
      </c>
      <c r="G36" s="92">
        <f>IF(F36&gt;0,INDEX(Poeng!$A$1:$B$100,F36,2),"")</f>
        <v>10</v>
      </c>
      <c r="H36" s="93"/>
      <c r="I36" s="92" t="str">
        <f>IF(H36&gt;0,INDEX(Poeng!$A$1:$B$100,H36,2),"")</f>
        <v/>
      </c>
      <c r="J36" s="93"/>
      <c r="K36" s="92" t="str">
        <f>IF(J36&gt;0,INDEX(Poeng!$A$1:$B$100,J36,2),"")</f>
        <v/>
      </c>
      <c r="L36" s="99"/>
      <c r="M36" s="95" t="str">
        <f>IF(L36&gt;0,INDEX(Poeng!$A$1:$B$100,L36,2),"")</f>
        <v/>
      </c>
      <c r="N36" s="94"/>
      <c r="O36" s="95" t="str">
        <f>IF(N36&gt;0,INDEX(Poeng!$A$1:$B$100,N36,2),"")</f>
        <v/>
      </c>
      <c r="P36" s="94"/>
      <c r="Q36" s="95" t="str">
        <f>IF(P36&gt;0,INDEX(Poeng!$A$1:$B$100,P36,2),"")</f>
        <v/>
      </c>
      <c r="R36" s="52">
        <f t="shared" si="3"/>
        <v>10</v>
      </c>
      <c r="S36" s="52">
        <f t="shared" si="4"/>
        <v>0</v>
      </c>
      <c r="T36" s="52">
        <f t="shared" si="5"/>
        <v>0</v>
      </c>
      <c r="U36" s="52">
        <f t="shared" si="6"/>
        <v>0</v>
      </c>
      <c r="V36" s="52">
        <f t="shared" si="7"/>
        <v>0</v>
      </c>
      <c r="W36" s="52">
        <f t="shared" si="8"/>
        <v>0</v>
      </c>
      <c r="X36" s="52">
        <f t="shared" si="9"/>
        <v>10</v>
      </c>
      <c r="Y36" s="52">
        <f t="shared" si="10"/>
        <v>0</v>
      </c>
      <c r="Z36" s="52">
        <f t="shared" si="11"/>
        <v>0</v>
      </c>
      <c r="AA36" s="52">
        <f t="shared" si="12"/>
        <v>0</v>
      </c>
      <c r="AB36" s="52">
        <f t="shared" si="13"/>
        <v>10</v>
      </c>
      <c r="AC36" s="48">
        <f t="shared" si="14"/>
        <v>1</v>
      </c>
      <c r="AD36" s="48">
        <f t="shared" si="15"/>
        <v>1005000000</v>
      </c>
      <c r="AE36" s="42">
        <f t="shared" ref="AE36:AE67" si="17">IF(B36&lt;&gt;"",RANK(AD36,AD$4:AD$69,0),"")</f>
        <v>32</v>
      </c>
    </row>
    <row r="37" spans="1:31" s="48" customFormat="1" ht="15.75" x14ac:dyDescent="0.25">
      <c r="A37" s="92">
        <f t="shared" si="0"/>
        <v>32</v>
      </c>
      <c r="B37" s="100" t="s">
        <v>419</v>
      </c>
      <c r="C37" s="100" t="s">
        <v>269</v>
      </c>
      <c r="D37" s="90">
        <f t="shared" si="1"/>
        <v>10</v>
      </c>
      <c r="E37" s="90" t="str">
        <f t="shared" si="2"/>
        <v xml:space="preserve"> </v>
      </c>
      <c r="F37" s="91"/>
      <c r="G37" s="92" t="str">
        <f>IF(F37&gt;0,INDEX(Poeng!$A$1:$B$100,F37,2),"")</f>
        <v/>
      </c>
      <c r="H37" s="90"/>
      <c r="I37" s="92" t="str">
        <f>IF(H37&gt;0,INDEX(Poeng!$A$1:$B$100,H37,2),"")</f>
        <v/>
      </c>
      <c r="J37" s="93">
        <v>21</v>
      </c>
      <c r="K37" s="92">
        <f>IF(J37&gt;0,INDEX(Poeng!$A$1:$B$100,J37,2),"")</f>
        <v>10</v>
      </c>
      <c r="L37" s="94"/>
      <c r="M37" s="95" t="str">
        <f>IF(L37&gt;0,INDEX(Poeng!$A$1:$B$100,L37,2),"")</f>
        <v/>
      </c>
      <c r="N37" s="94"/>
      <c r="O37" s="95" t="str">
        <f>IF(N37&gt;0,INDEX(Poeng!$A$1:$B$100,N37,2),"")</f>
        <v/>
      </c>
      <c r="P37" s="94"/>
      <c r="Q37" s="95" t="str">
        <f>IF(P37&gt;0,INDEX(Poeng!$A$1:$B$100,P37,2),"")</f>
        <v/>
      </c>
      <c r="R37" s="52">
        <f t="shared" si="3"/>
        <v>0</v>
      </c>
      <c r="S37" s="52">
        <f t="shared" si="4"/>
        <v>0</v>
      </c>
      <c r="T37" s="52">
        <f t="shared" si="5"/>
        <v>10</v>
      </c>
      <c r="U37" s="52">
        <f t="shared" si="6"/>
        <v>0</v>
      </c>
      <c r="V37" s="52">
        <f t="shared" si="7"/>
        <v>0</v>
      </c>
      <c r="W37" s="52">
        <f t="shared" si="8"/>
        <v>0</v>
      </c>
      <c r="X37" s="52">
        <f t="shared" si="9"/>
        <v>10</v>
      </c>
      <c r="Y37" s="52">
        <f t="shared" si="10"/>
        <v>0</v>
      </c>
      <c r="Z37" s="52">
        <f t="shared" si="11"/>
        <v>0</v>
      </c>
      <c r="AA37" s="52">
        <f t="shared" si="12"/>
        <v>0</v>
      </c>
      <c r="AB37" s="52">
        <f t="shared" si="13"/>
        <v>10</v>
      </c>
      <c r="AC37" s="48">
        <f t="shared" si="14"/>
        <v>1</v>
      </c>
      <c r="AD37" s="48">
        <f t="shared" si="15"/>
        <v>1005000000</v>
      </c>
      <c r="AE37" s="42">
        <f t="shared" si="17"/>
        <v>32</v>
      </c>
    </row>
    <row r="38" spans="1:31" s="48" customFormat="1" ht="15.75" x14ac:dyDescent="0.25">
      <c r="A38" s="92">
        <f t="shared" si="0"/>
        <v>35</v>
      </c>
      <c r="B38" s="100" t="s">
        <v>417</v>
      </c>
      <c r="C38" s="100" t="s">
        <v>55</v>
      </c>
      <c r="D38" s="90">
        <f t="shared" si="1"/>
        <v>9</v>
      </c>
      <c r="E38" s="90" t="str">
        <f t="shared" si="2"/>
        <v xml:space="preserve"> </v>
      </c>
      <c r="F38" s="91"/>
      <c r="G38" s="92" t="str">
        <f>IF(F38&gt;0,INDEX(Poeng!$A$1:$B$100,F38,2),"")</f>
        <v/>
      </c>
      <c r="H38" s="90"/>
      <c r="I38" s="92" t="str">
        <f>IF(H38&gt;0,INDEX(Poeng!$A$1:$B$100,H38,2),"")</f>
        <v/>
      </c>
      <c r="J38" s="93">
        <v>22</v>
      </c>
      <c r="K38" s="92">
        <f>IF(J38&gt;0,INDEX(Poeng!$A$1:$B$100,J38,2),"")</f>
        <v>9</v>
      </c>
      <c r="L38" s="94"/>
      <c r="M38" s="95" t="str">
        <f>IF(L38&gt;0,INDEX(Poeng!$A$1:$B$100,L38,2),"")</f>
        <v/>
      </c>
      <c r="N38" s="94"/>
      <c r="O38" s="95" t="str">
        <f>IF(N38&gt;0,INDEX(Poeng!$A$1:$B$100,N38,2),"")</f>
        <v/>
      </c>
      <c r="P38" s="94"/>
      <c r="Q38" s="95" t="str">
        <f>IF(P38&gt;0,INDEX(Poeng!$A$1:$B$100,P38,2),"")</f>
        <v/>
      </c>
      <c r="R38" s="52">
        <f t="shared" si="3"/>
        <v>0</v>
      </c>
      <c r="S38" s="52">
        <f t="shared" si="4"/>
        <v>0</v>
      </c>
      <c r="T38" s="52">
        <f t="shared" si="5"/>
        <v>9</v>
      </c>
      <c r="U38" s="52">
        <f t="shared" si="6"/>
        <v>0</v>
      </c>
      <c r="V38" s="52">
        <f t="shared" si="7"/>
        <v>0</v>
      </c>
      <c r="W38" s="52">
        <f t="shared" si="8"/>
        <v>0</v>
      </c>
      <c r="X38" s="52">
        <f t="shared" si="9"/>
        <v>9</v>
      </c>
      <c r="Y38" s="52">
        <f t="shared" si="10"/>
        <v>0</v>
      </c>
      <c r="Z38" s="52">
        <f t="shared" si="11"/>
        <v>0</v>
      </c>
      <c r="AA38" s="52">
        <f t="shared" si="12"/>
        <v>0</v>
      </c>
      <c r="AB38" s="52">
        <f t="shared" si="13"/>
        <v>9</v>
      </c>
      <c r="AC38" s="48">
        <f t="shared" si="14"/>
        <v>1</v>
      </c>
      <c r="AD38" s="48">
        <f t="shared" si="15"/>
        <v>904500000</v>
      </c>
      <c r="AE38" s="42">
        <f t="shared" si="17"/>
        <v>35</v>
      </c>
    </row>
    <row r="39" spans="1:31" s="48" customFormat="1" ht="14.25" customHeight="1" x14ac:dyDescent="0.25">
      <c r="A39" s="95">
        <f t="shared" si="0"/>
        <v>36</v>
      </c>
      <c r="B39" s="133" t="s">
        <v>523</v>
      </c>
      <c r="C39" s="133" t="s">
        <v>524</v>
      </c>
      <c r="D39" s="94">
        <f t="shared" si="1"/>
        <v>7</v>
      </c>
      <c r="E39" s="90" t="str">
        <f t="shared" si="2"/>
        <v xml:space="preserve"> </v>
      </c>
      <c r="F39" s="114"/>
      <c r="G39" s="95" t="str">
        <f>IF(F39&gt;0,INDEX(Poeng!$A$1:$B$100,F39,2),"")</f>
        <v/>
      </c>
      <c r="H39" s="99"/>
      <c r="I39" s="95" t="str">
        <f>IF(H39&gt;0,INDEX(Poeng!$A$1:$B$100,H39,2),"")</f>
        <v/>
      </c>
      <c r="J39" s="99"/>
      <c r="K39" s="95" t="str">
        <f>IF(J39&gt;0,INDEX(Poeng!$A$1:$B$100,J39,2),"")</f>
        <v/>
      </c>
      <c r="L39" s="99"/>
      <c r="M39" s="95" t="str">
        <f>IF(L39&gt;0,INDEX(Poeng!$A$1:$B$100,L39,2),"")</f>
        <v/>
      </c>
      <c r="N39" s="94">
        <v>24</v>
      </c>
      <c r="O39" s="95">
        <f>IF(N39&gt;0,INDEX(Poeng!$A$1:$B$100,N39,2),"")</f>
        <v>7</v>
      </c>
      <c r="P39" s="94"/>
      <c r="Q39" s="95" t="str">
        <f>IF(P39&gt;0,INDEX(Poeng!$A$1:$B$100,P39,2),"")</f>
        <v/>
      </c>
      <c r="R39" s="52">
        <f t="shared" si="3"/>
        <v>0</v>
      </c>
      <c r="S39" s="52">
        <f t="shared" si="4"/>
        <v>0</v>
      </c>
      <c r="T39" s="52">
        <f t="shared" si="5"/>
        <v>0</v>
      </c>
      <c r="U39" s="52">
        <f t="shared" si="6"/>
        <v>0</v>
      </c>
      <c r="V39" s="52">
        <f t="shared" si="7"/>
        <v>7</v>
      </c>
      <c r="W39" s="52">
        <f t="shared" si="8"/>
        <v>0</v>
      </c>
      <c r="X39" s="52">
        <f t="shared" si="9"/>
        <v>7</v>
      </c>
      <c r="Y39" s="52">
        <f t="shared" si="10"/>
        <v>0</v>
      </c>
      <c r="Z39" s="52">
        <f t="shared" si="11"/>
        <v>0</v>
      </c>
      <c r="AA39" s="52">
        <f t="shared" si="12"/>
        <v>0</v>
      </c>
      <c r="AB39" s="52">
        <f t="shared" si="13"/>
        <v>7</v>
      </c>
      <c r="AC39" s="48">
        <f t="shared" si="14"/>
        <v>1</v>
      </c>
      <c r="AD39" s="48">
        <f t="shared" si="15"/>
        <v>703500000</v>
      </c>
      <c r="AE39" s="42">
        <f t="shared" si="17"/>
        <v>36</v>
      </c>
    </row>
    <row r="40" spans="1:31" s="48" customFormat="1" ht="15.75" x14ac:dyDescent="0.25">
      <c r="A40" s="95">
        <f t="shared" si="0"/>
        <v>37</v>
      </c>
      <c r="B40" s="161" t="s">
        <v>525</v>
      </c>
      <c r="C40" s="162" t="s">
        <v>98</v>
      </c>
      <c r="D40" s="94">
        <f t="shared" si="1"/>
        <v>4</v>
      </c>
      <c r="E40" s="90" t="str">
        <f t="shared" si="2"/>
        <v xml:space="preserve"> </v>
      </c>
      <c r="F40" s="114"/>
      <c r="G40" s="95" t="str">
        <f>IF(F40&gt;0,INDEX(Poeng!$A$1:$B$100,F40,2),"")</f>
        <v/>
      </c>
      <c r="H40" s="94"/>
      <c r="I40" s="95" t="str">
        <f>IF(H40&gt;0,INDEX(Poeng!$A$1:$B$100,H40,2),"")</f>
        <v/>
      </c>
      <c r="J40" s="99"/>
      <c r="K40" s="95" t="str">
        <f>IF(J40&gt;0,INDEX(Poeng!$A$1:$B$100,J40,2),"")</f>
        <v/>
      </c>
      <c r="L40" s="94"/>
      <c r="M40" s="95" t="str">
        <f>IF(L40&gt;0,INDEX(Poeng!$A$1:$B$100,L40,2),"")</f>
        <v/>
      </c>
      <c r="N40" s="94">
        <v>27</v>
      </c>
      <c r="O40" s="95">
        <f>IF(N40&gt;0,INDEX(Poeng!$A$1:$B$100,N40,2),"")</f>
        <v>4</v>
      </c>
      <c r="P40" s="94"/>
      <c r="Q40" s="95" t="str">
        <f>IF(P40&gt;0,INDEX(Poeng!$A$1:$B$100,P40,2),"")</f>
        <v/>
      </c>
      <c r="R40" s="52">
        <f t="shared" si="3"/>
        <v>0</v>
      </c>
      <c r="S40" s="52">
        <f t="shared" si="4"/>
        <v>0</v>
      </c>
      <c r="T40" s="52">
        <f t="shared" si="5"/>
        <v>0</v>
      </c>
      <c r="U40" s="52">
        <f t="shared" si="6"/>
        <v>0</v>
      </c>
      <c r="V40" s="52">
        <f t="shared" si="7"/>
        <v>4</v>
      </c>
      <c r="W40" s="52">
        <f t="shared" si="8"/>
        <v>0</v>
      </c>
      <c r="X40" s="52">
        <f t="shared" si="9"/>
        <v>4</v>
      </c>
      <c r="Y40" s="52">
        <f t="shared" si="10"/>
        <v>0</v>
      </c>
      <c r="Z40" s="52">
        <f t="shared" si="11"/>
        <v>0</v>
      </c>
      <c r="AA40" s="52">
        <f t="shared" si="12"/>
        <v>0</v>
      </c>
      <c r="AB40" s="52">
        <f t="shared" si="13"/>
        <v>4</v>
      </c>
      <c r="AC40" s="48">
        <f t="shared" si="14"/>
        <v>1</v>
      </c>
      <c r="AD40" s="48">
        <f t="shared" si="15"/>
        <v>402000000</v>
      </c>
      <c r="AE40" s="42">
        <f t="shared" si="17"/>
        <v>37</v>
      </c>
    </row>
    <row r="41" spans="1:31" s="48" customFormat="1" ht="15.75" x14ac:dyDescent="0.25">
      <c r="A41" s="95">
        <f t="shared" si="0"/>
        <v>38</v>
      </c>
      <c r="B41" s="160" t="s">
        <v>526</v>
      </c>
      <c r="C41" s="160" t="s">
        <v>98</v>
      </c>
      <c r="D41" s="94">
        <f t="shared" si="1"/>
        <v>2</v>
      </c>
      <c r="E41" s="90" t="str">
        <f t="shared" si="2"/>
        <v xml:space="preserve"> </v>
      </c>
      <c r="F41" s="114"/>
      <c r="G41" s="95" t="str">
        <f>IF(F41&gt;0,INDEX(Poeng!$A$1:$B$100,F41,2),"")</f>
        <v/>
      </c>
      <c r="H41" s="94"/>
      <c r="I41" s="95" t="str">
        <f>IF(H41&gt;0,INDEX(Poeng!$A$1:$B$100,H41,2),"")</f>
        <v/>
      </c>
      <c r="J41" s="99"/>
      <c r="K41" s="95" t="str">
        <f>IF(J41&gt;0,INDEX(Poeng!$A$1:$B$100,J41,2),"")</f>
        <v/>
      </c>
      <c r="L41" s="94"/>
      <c r="M41" s="95" t="str">
        <f>IF(L41&gt;0,INDEX(Poeng!$A$1:$B$100,L41,2),"")</f>
        <v/>
      </c>
      <c r="N41" s="94">
        <v>29</v>
      </c>
      <c r="O41" s="95">
        <f>IF(N41&gt;0,INDEX(Poeng!$A$1:$B$100,N41,2),"")</f>
        <v>2</v>
      </c>
      <c r="P41" s="94"/>
      <c r="Q41" s="95" t="str">
        <f>IF(P41&gt;0,INDEX(Poeng!$A$1:$B$100,P41,2),"")</f>
        <v/>
      </c>
      <c r="R41" s="52">
        <f t="shared" si="3"/>
        <v>0</v>
      </c>
      <c r="S41" s="52">
        <f t="shared" si="4"/>
        <v>0</v>
      </c>
      <c r="T41" s="52">
        <f t="shared" si="5"/>
        <v>0</v>
      </c>
      <c r="U41" s="52">
        <f t="shared" si="6"/>
        <v>0</v>
      </c>
      <c r="V41" s="52">
        <f t="shared" si="7"/>
        <v>2</v>
      </c>
      <c r="W41" s="52">
        <f t="shared" si="8"/>
        <v>0</v>
      </c>
      <c r="X41" s="52">
        <f t="shared" si="9"/>
        <v>2</v>
      </c>
      <c r="Y41" s="52">
        <f t="shared" si="10"/>
        <v>0</v>
      </c>
      <c r="Z41" s="52">
        <f t="shared" si="11"/>
        <v>0</v>
      </c>
      <c r="AA41" s="52">
        <f t="shared" si="12"/>
        <v>0</v>
      </c>
      <c r="AB41" s="52">
        <f t="shared" si="13"/>
        <v>2</v>
      </c>
      <c r="AC41" s="48">
        <f t="shared" si="14"/>
        <v>1</v>
      </c>
      <c r="AD41" s="48">
        <f t="shared" si="15"/>
        <v>201000000</v>
      </c>
      <c r="AE41" s="42">
        <f t="shared" si="17"/>
        <v>38</v>
      </c>
    </row>
    <row r="42" spans="1:31" s="48" customFormat="1" ht="15.75" x14ac:dyDescent="0.25">
      <c r="A42" s="42" t="str">
        <f t="shared" si="0"/>
        <v/>
      </c>
      <c r="B42" s="53"/>
      <c r="C42" s="55"/>
      <c r="D42" s="43" t="str">
        <f t="shared" si="1"/>
        <v/>
      </c>
      <c r="E42" s="43" t="str">
        <f t="shared" si="2"/>
        <v xml:space="preserve"> </v>
      </c>
      <c r="F42" s="41"/>
      <c r="G42" s="42" t="str">
        <f>IF(F42&gt;0,INDEX(Poeng!$A$1:$B$100,F42,2),"")</f>
        <v/>
      </c>
      <c r="H42" s="44"/>
      <c r="I42" s="42" t="str">
        <f>IF(H42&gt;0,INDEX(Poeng!$A$1:$B$100,H42,2),"")</f>
        <v/>
      </c>
      <c r="J42" s="44"/>
      <c r="K42" s="42" t="str">
        <f>IF(J42&gt;0,INDEX(Poeng!$A$1:$B$100,J42,2),"")</f>
        <v/>
      </c>
      <c r="L42" s="43"/>
      <c r="M42" s="42" t="str">
        <f>IF(L42&gt;0,INDEX(Poeng!$A$1:$B$100,L42,2),"")</f>
        <v/>
      </c>
      <c r="N42" s="43"/>
      <c r="O42" s="42" t="str">
        <f>IF(N42&gt;0,INDEX(Poeng!$A$1:$B$100,N42,2),"")</f>
        <v/>
      </c>
      <c r="P42" s="43"/>
      <c r="Q42" s="42" t="str">
        <f>IF(P42&gt;0,INDEX(Poeng!$A$1:$B$100,P42,2),"")</f>
        <v/>
      </c>
      <c r="R42" s="52">
        <f t="shared" si="3"/>
        <v>0</v>
      </c>
      <c r="S42" s="52">
        <f t="shared" si="4"/>
        <v>0</v>
      </c>
      <c r="T42" s="52">
        <f t="shared" si="5"/>
        <v>0</v>
      </c>
      <c r="U42" s="52">
        <f t="shared" si="6"/>
        <v>0</v>
      </c>
      <c r="V42" s="52">
        <f t="shared" si="7"/>
        <v>0</v>
      </c>
      <c r="W42" s="52">
        <f t="shared" si="8"/>
        <v>0</v>
      </c>
      <c r="X42" s="52">
        <f t="shared" si="9"/>
        <v>0</v>
      </c>
      <c r="Y42" s="52">
        <f t="shared" si="10"/>
        <v>0</v>
      </c>
      <c r="Z42" s="52">
        <f t="shared" si="11"/>
        <v>0</v>
      </c>
      <c r="AA42" s="52">
        <f t="shared" si="12"/>
        <v>0</v>
      </c>
      <c r="AB42" s="52">
        <f t="shared" ref="AB42:AB52" si="18">SUM(X42:AA42)</f>
        <v>0</v>
      </c>
      <c r="AC42" s="48">
        <f t="shared" si="14"/>
        <v>0</v>
      </c>
      <c r="AD42" s="48">
        <f t="shared" ref="AD42:AD52" si="19">AB42*10^8+X42*10^6/2+Y42*10^4/2+Z42*10^2/2+AA42/2</f>
        <v>0</v>
      </c>
      <c r="AE42" s="42" t="str">
        <f t="shared" si="17"/>
        <v/>
      </c>
    </row>
    <row r="43" spans="1:31" s="48" customFormat="1" ht="15.75" x14ac:dyDescent="0.25">
      <c r="A43" s="42" t="str">
        <f t="shared" ref="A43:A65" si="20">AE43</f>
        <v/>
      </c>
      <c r="D43" s="43" t="str">
        <f t="shared" ref="D43:D67" si="21">IF(B43&lt;&gt;"",AB43,"")</f>
        <v/>
      </c>
      <c r="E43" s="43" t="str">
        <f t="shared" ref="E43:E66" si="22">IF(AC43&lt;4," ","F")</f>
        <v xml:space="preserve"> </v>
      </c>
      <c r="F43" s="41"/>
      <c r="G43" s="43"/>
      <c r="H43" s="43"/>
      <c r="I43" s="42" t="str">
        <f>IF(H43&gt;0,INDEX(Poeng!$A$1:$B$100,H43,2),"")</f>
        <v/>
      </c>
      <c r="J43" s="44"/>
      <c r="K43" s="42" t="str">
        <f>IF(J43&gt;0,INDEX(Poeng!$A$1:$B$100,J43,2),"")</f>
        <v/>
      </c>
      <c r="L43" s="43"/>
      <c r="M43" s="42" t="str">
        <f>IF(L43&gt;0,INDEX(Poeng!$A$1:$B$100,L43,2),"")</f>
        <v/>
      </c>
      <c r="N43" s="43"/>
      <c r="O43" s="42" t="str">
        <f>IF(N43&gt;0,INDEX(Poeng!$A$1:$B$100,N43,2),"")</f>
        <v/>
      </c>
      <c r="P43" s="43"/>
      <c r="Q43" s="42" t="str">
        <f>IF(P43&gt;0,INDEX(Poeng!$A$1:$B$100,P43,2),"")</f>
        <v/>
      </c>
      <c r="R43" s="52">
        <f t="shared" ref="R43:R67" si="23">IF(F43&gt;0,G43,0)</f>
        <v>0</v>
      </c>
      <c r="S43" s="52">
        <f t="shared" ref="S43:S67" si="24">IF(H43&gt;0,I43,0)</f>
        <v>0</v>
      </c>
      <c r="T43" s="52">
        <f t="shared" ref="T43:T67" si="25">IF(J43&gt;0,K43,0)</f>
        <v>0</v>
      </c>
      <c r="U43" s="52">
        <f t="shared" ref="U43:U67" si="26">IF(L43&gt;0,M43,0)</f>
        <v>0</v>
      </c>
      <c r="V43" s="52">
        <f t="shared" ref="V43:V67" si="27">IF(N43&gt;0,O43,0)</f>
        <v>0</v>
      </c>
      <c r="W43" s="52">
        <f t="shared" ref="W43:W67" si="28">IF(P43&gt;0,Q43,0)</f>
        <v>0</v>
      </c>
      <c r="X43" s="52">
        <f t="shared" ref="X43:X67" si="29">LARGE(R43:W43,1)</f>
        <v>0</v>
      </c>
      <c r="Y43" s="52">
        <f t="shared" ref="Y43:Y67" si="30">LARGE(R43:W43,2)</f>
        <v>0</v>
      </c>
      <c r="Z43" s="52">
        <f t="shared" ref="Z43:Z67" si="31">LARGE(R43:W43,3)</f>
        <v>0</v>
      </c>
      <c r="AA43" s="52">
        <f t="shared" ref="AA43:AA67" si="32">LARGE(R43:W43,4)</f>
        <v>0</v>
      </c>
      <c r="AB43" s="52">
        <f t="shared" si="18"/>
        <v>0</v>
      </c>
      <c r="AC43" s="48">
        <f t="shared" ref="AC43:AC67" si="33">COUNT(F43:Q43)/2</f>
        <v>0</v>
      </c>
      <c r="AD43" s="48">
        <f t="shared" si="19"/>
        <v>0</v>
      </c>
      <c r="AE43" s="42" t="str">
        <f t="shared" si="17"/>
        <v/>
      </c>
    </row>
    <row r="44" spans="1:31" s="48" customFormat="1" ht="15.75" x14ac:dyDescent="0.25">
      <c r="A44" s="42" t="str">
        <f t="shared" si="20"/>
        <v/>
      </c>
      <c r="B44" s="53"/>
      <c r="C44" s="55"/>
      <c r="D44" s="43" t="str">
        <f t="shared" si="21"/>
        <v/>
      </c>
      <c r="E44" s="43" t="str">
        <f t="shared" si="22"/>
        <v xml:space="preserve"> </v>
      </c>
      <c r="F44" s="41"/>
      <c r="G44" s="42" t="str">
        <f>IF(F44&gt;0,INDEX(Poeng!$A$1:$B$100,F44,2),"")</f>
        <v/>
      </c>
      <c r="H44" s="43"/>
      <c r="I44" s="42" t="str">
        <f>IF(H44&gt;0,INDEX(Poeng!$A$1:$B$100,H44,2),"")</f>
        <v/>
      </c>
      <c r="J44" s="44"/>
      <c r="K44" s="42" t="str">
        <f>IF(J44&gt;0,INDEX(Poeng!$A$1:$B$100,J44,2),"")</f>
        <v/>
      </c>
      <c r="L44" s="43"/>
      <c r="M44" s="42" t="str">
        <f>IF(L44&gt;0,INDEX(Poeng!$A$1:$B$100,L44,2),"")</f>
        <v/>
      </c>
      <c r="N44" s="43"/>
      <c r="O44" s="42" t="str">
        <f>IF(N44&gt;0,INDEX(Poeng!$A$1:$B$100,N44,2),"")</f>
        <v/>
      </c>
      <c r="P44" s="43"/>
      <c r="Q44" s="42" t="str">
        <f>IF(P44&gt;0,INDEX(Poeng!$A$1:$B$100,P44,2),"")</f>
        <v/>
      </c>
      <c r="R44" s="52">
        <f t="shared" si="23"/>
        <v>0</v>
      </c>
      <c r="S44" s="52">
        <f t="shared" si="24"/>
        <v>0</v>
      </c>
      <c r="T44" s="52">
        <f t="shared" si="25"/>
        <v>0</v>
      </c>
      <c r="U44" s="52">
        <f t="shared" si="26"/>
        <v>0</v>
      </c>
      <c r="V44" s="52">
        <f t="shared" si="27"/>
        <v>0</v>
      </c>
      <c r="W44" s="52">
        <f t="shared" si="28"/>
        <v>0</v>
      </c>
      <c r="X44" s="52">
        <f t="shared" si="29"/>
        <v>0</v>
      </c>
      <c r="Y44" s="52">
        <f t="shared" si="30"/>
        <v>0</v>
      </c>
      <c r="Z44" s="52">
        <f t="shared" si="31"/>
        <v>0</v>
      </c>
      <c r="AA44" s="52">
        <f t="shared" si="32"/>
        <v>0</v>
      </c>
      <c r="AB44" s="52">
        <f t="shared" si="18"/>
        <v>0</v>
      </c>
      <c r="AC44" s="48">
        <f t="shared" si="33"/>
        <v>0</v>
      </c>
      <c r="AD44" s="48">
        <f t="shared" si="19"/>
        <v>0</v>
      </c>
      <c r="AE44" s="42" t="str">
        <f t="shared" si="17"/>
        <v/>
      </c>
    </row>
    <row r="45" spans="1:31" s="48" customFormat="1" ht="15.75" x14ac:dyDescent="0.25">
      <c r="A45" s="42" t="str">
        <f t="shared" si="20"/>
        <v/>
      </c>
      <c r="D45" s="43" t="str">
        <f t="shared" si="21"/>
        <v/>
      </c>
      <c r="E45" s="43" t="str">
        <f t="shared" si="22"/>
        <v xml:space="preserve"> </v>
      </c>
      <c r="F45" s="41"/>
      <c r="G45" s="43"/>
      <c r="H45" s="43"/>
      <c r="I45" s="42" t="str">
        <f>IF(H45&gt;0,INDEX(Poeng!$A$1:$B$100,H45,2),"")</f>
        <v/>
      </c>
      <c r="J45" s="44"/>
      <c r="K45" s="42" t="str">
        <f>IF(J45&gt;0,INDEX(Poeng!$A$1:$B$100,J45,2),"")</f>
        <v/>
      </c>
      <c r="L45" s="43"/>
      <c r="M45" s="42" t="str">
        <f>IF(L45&gt;0,INDEX(Poeng!$A$1:$B$100,L45,2),"")</f>
        <v/>
      </c>
      <c r="N45" s="43"/>
      <c r="O45" s="42" t="str">
        <f>IF(N45&gt;0,INDEX(Poeng!$A$1:$B$100,N45,2),"")</f>
        <v/>
      </c>
      <c r="P45" s="43"/>
      <c r="Q45" s="42" t="str">
        <f>IF(P45&gt;0,INDEX(Poeng!$A$1:$B$100,P45,2),"")</f>
        <v/>
      </c>
      <c r="R45" s="52">
        <f t="shared" si="23"/>
        <v>0</v>
      </c>
      <c r="S45" s="52">
        <f t="shared" si="24"/>
        <v>0</v>
      </c>
      <c r="T45" s="52">
        <f t="shared" si="25"/>
        <v>0</v>
      </c>
      <c r="U45" s="52">
        <f t="shared" si="26"/>
        <v>0</v>
      </c>
      <c r="V45" s="52">
        <f t="shared" si="27"/>
        <v>0</v>
      </c>
      <c r="W45" s="52">
        <f t="shared" si="28"/>
        <v>0</v>
      </c>
      <c r="X45" s="52">
        <f t="shared" si="29"/>
        <v>0</v>
      </c>
      <c r="Y45" s="52">
        <f t="shared" si="30"/>
        <v>0</v>
      </c>
      <c r="Z45" s="52">
        <f t="shared" si="31"/>
        <v>0</v>
      </c>
      <c r="AA45" s="52">
        <f t="shared" si="32"/>
        <v>0</v>
      </c>
      <c r="AB45" s="52">
        <f t="shared" si="18"/>
        <v>0</v>
      </c>
      <c r="AC45" s="48">
        <f t="shared" si="33"/>
        <v>0</v>
      </c>
      <c r="AD45" s="48">
        <f t="shared" si="19"/>
        <v>0</v>
      </c>
      <c r="AE45" s="42" t="str">
        <f t="shared" si="17"/>
        <v/>
      </c>
    </row>
    <row r="46" spans="1:31" s="48" customFormat="1" ht="15.75" x14ac:dyDescent="0.25">
      <c r="A46" s="42" t="str">
        <f t="shared" si="20"/>
        <v/>
      </c>
      <c r="D46" s="43" t="str">
        <f t="shared" si="21"/>
        <v/>
      </c>
      <c r="E46" s="43" t="str">
        <f t="shared" si="22"/>
        <v xml:space="preserve"> </v>
      </c>
      <c r="F46" s="41"/>
      <c r="G46" s="43"/>
      <c r="H46" s="43"/>
      <c r="I46" s="42" t="str">
        <f>IF(H46&gt;0,INDEX(Poeng!$A$1:$B$100,H46,2),"")</f>
        <v/>
      </c>
      <c r="J46" s="44"/>
      <c r="K46" s="42" t="str">
        <f>IF(J46&gt;0,INDEX(Poeng!$A$1:$B$100,J46,2),"")</f>
        <v/>
      </c>
      <c r="L46" s="43"/>
      <c r="M46" s="42" t="str">
        <f>IF(L46&gt;0,INDEX(Poeng!$A$1:$B$100,L46,2),"")</f>
        <v/>
      </c>
      <c r="N46" s="43"/>
      <c r="O46" s="42" t="str">
        <f>IF(N46&gt;0,INDEX(Poeng!$A$1:$B$100,N46,2),"")</f>
        <v/>
      </c>
      <c r="P46" s="43"/>
      <c r="Q46" s="42" t="str">
        <f>IF(P46&gt;0,INDEX(Poeng!$A$1:$B$100,P46,2),"")</f>
        <v/>
      </c>
      <c r="R46" s="52">
        <f t="shared" si="23"/>
        <v>0</v>
      </c>
      <c r="S46" s="52">
        <f t="shared" si="24"/>
        <v>0</v>
      </c>
      <c r="T46" s="52">
        <f t="shared" si="25"/>
        <v>0</v>
      </c>
      <c r="U46" s="52">
        <f t="shared" si="26"/>
        <v>0</v>
      </c>
      <c r="V46" s="52">
        <f t="shared" si="27"/>
        <v>0</v>
      </c>
      <c r="W46" s="52">
        <f t="shared" si="28"/>
        <v>0</v>
      </c>
      <c r="X46" s="52">
        <f t="shared" si="29"/>
        <v>0</v>
      </c>
      <c r="Y46" s="52">
        <f t="shared" si="30"/>
        <v>0</v>
      </c>
      <c r="Z46" s="52">
        <f t="shared" si="31"/>
        <v>0</v>
      </c>
      <c r="AA46" s="52">
        <f t="shared" si="32"/>
        <v>0</v>
      </c>
      <c r="AB46" s="52">
        <f t="shared" si="18"/>
        <v>0</v>
      </c>
      <c r="AC46" s="48">
        <f t="shared" si="33"/>
        <v>0</v>
      </c>
      <c r="AD46" s="48">
        <f t="shared" si="19"/>
        <v>0</v>
      </c>
      <c r="AE46" s="42" t="str">
        <f t="shared" si="17"/>
        <v/>
      </c>
    </row>
    <row r="47" spans="1:31" s="48" customFormat="1" ht="15.75" x14ac:dyDescent="0.25">
      <c r="A47" s="42" t="str">
        <f t="shared" si="20"/>
        <v/>
      </c>
      <c r="B47" s="53"/>
      <c r="C47" s="55"/>
      <c r="D47" s="43" t="str">
        <f t="shared" si="21"/>
        <v/>
      </c>
      <c r="E47" s="43" t="str">
        <f t="shared" si="22"/>
        <v xml:space="preserve"> </v>
      </c>
      <c r="F47" s="41"/>
      <c r="G47" s="42" t="str">
        <f>IF(F47&gt;0,INDEX(Poeng!$A$1:$B$100,F47,2),"")</f>
        <v/>
      </c>
      <c r="H47" s="43"/>
      <c r="I47" s="42" t="str">
        <f>IF(H47&gt;0,INDEX(Poeng!$A$1:$B$100,H47,2),"")</f>
        <v/>
      </c>
      <c r="J47" s="44"/>
      <c r="K47" s="42" t="str">
        <f>IF(J47&gt;0,INDEX(Poeng!$A$1:$B$100,J47,2),"")</f>
        <v/>
      </c>
      <c r="L47" s="43"/>
      <c r="M47" s="42" t="str">
        <f>IF(L47&gt;0,INDEX(Poeng!$A$1:$B$100,L47,2),"")</f>
        <v/>
      </c>
      <c r="N47" s="43"/>
      <c r="O47" s="42" t="str">
        <f>IF(N47&gt;0,INDEX(Poeng!$A$1:$B$100,N47,2),"")</f>
        <v/>
      </c>
      <c r="P47" s="43"/>
      <c r="Q47" s="42" t="str">
        <f>IF(P47&gt;0,INDEX(Poeng!$A$1:$B$100,P47,2),"")</f>
        <v/>
      </c>
      <c r="R47" s="52">
        <f t="shared" si="23"/>
        <v>0</v>
      </c>
      <c r="S47" s="52">
        <f t="shared" si="24"/>
        <v>0</v>
      </c>
      <c r="T47" s="52">
        <f t="shared" si="25"/>
        <v>0</v>
      </c>
      <c r="U47" s="52">
        <f t="shared" si="26"/>
        <v>0</v>
      </c>
      <c r="V47" s="52">
        <f t="shared" si="27"/>
        <v>0</v>
      </c>
      <c r="W47" s="52">
        <f t="shared" si="28"/>
        <v>0</v>
      </c>
      <c r="X47" s="52">
        <f t="shared" si="29"/>
        <v>0</v>
      </c>
      <c r="Y47" s="52">
        <f t="shared" si="30"/>
        <v>0</v>
      </c>
      <c r="Z47" s="52">
        <f t="shared" si="31"/>
        <v>0</v>
      </c>
      <c r="AA47" s="52">
        <f t="shared" si="32"/>
        <v>0</v>
      </c>
      <c r="AB47" s="52">
        <f t="shared" si="18"/>
        <v>0</v>
      </c>
      <c r="AC47" s="48">
        <f t="shared" si="33"/>
        <v>0</v>
      </c>
      <c r="AD47" s="48">
        <f t="shared" si="19"/>
        <v>0</v>
      </c>
      <c r="AE47" s="42" t="str">
        <f t="shared" si="17"/>
        <v/>
      </c>
    </row>
    <row r="48" spans="1:31" s="48" customFormat="1" ht="15.75" x14ac:dyDescent="0.25">
      <c r="A48" s="42" t="str">
        <f t="shared" si="20"/>
        <v/>
      </c>
      <c r="D48" s="43" t="str">
        <f t="shared" si="21"/>
        <v/>
      </c>
      <c r="E48" s="43" t="str">
        <f t="shared" si="22"/>
        <v xml:space="preserve"> </v>
      </c>
      <c r="F48" s="41"/>
      <c r="G48" s="43"/>
      <c r="H48" s="43"/>
      <c r="I48" s="42" t="str">
        <f>IF(H48&gt;0,INDEX(Poeng!$A$1:$B$100,H48,2),"")</f>
        <v/>
      </c>
      <c r="J48" s="44"/>
      <c r="K48" s="42" t="str">
        <f>IF(J48&gt;0,INDEX(Poeng!$A$1:$B$100,J48,2),"")</f>
        <v/>
      </c>
      <c r="L48" s="43"/>
      <c r="M48" s="42" t="str">
        <f>IF(L48&gt;0,INDEX(Poeng!$A$1:$B$100,L48,2),"")</f>
        <v/>
      </c>
      <c r="N48" s="43"/>
      <c r="O48" s="42" t="str">
        <f>IF(N48&gt;0,INDEX(Poeng!$A$1:$B$100,N48,2),"")</f>
        <v/>
      </c>
      <c r="P48" s="43"/>
      <c r="Q48" s="42" t="str">
        <f>IF(P48&gt;0,INDEX(Poeng!$A$1:$B$100,P48,2),"")</f>
        <v/>
      </c>
      <c r="R48" s="52">
        <f t="shared" si="23"/>
        <v>0</v>
      </c>
      <c r="S48" s="52">
        <f t="shared" si="24"/>
        <v>0</v>
      </c>
      <c r="T48" s="52">
        <f t="shared" si="25"/>
        <v>0</v>
      </c>
      <c r="U48" s="52">
        <f t="shared" si="26"/>
        <v>0</v>
      </c>
      <c r="V48" s="52">
        <f t="shared" si="27"/>
        <v>0</v>
      </c>
      <c r="W48" s="52">
        <f t="shared" si="28"/>
        <v>0</v>
      </c>
      <c r="X48" s="52">
        <f t="shared" si="29"/>
        <v>0</v>
      </c>
      <c r="Y48" s="52">
        <f t="shared" si="30"/>
        <v>0</v>
      </c>
      <c r="Z48" s="52">
        <f t="shared" si="31"/>
        <v>0</v>
      </c>
      <c r="AA48" s="52">
        <f t="shared" si="32"/>
        <v>0</v>
      </c>
      <c r="AB48" s="52">
        <f t="shared" si="18"/>
        <v>0</v>
      </c>
      <c r="AC48" s="48">
        <f t="shared" si="33"/>
        <v>0</v>
      </c>
      <c r="AD48" s="48">
        <f t="shared" si="19"/>
        <v>0</v>
      </c>
      <c r="AE48" s="42" t="str">
        <f t="shared" si="17"/>
        <v/>
      </c>
    </row>
    <row r="49" spans="1:31" s="48" customFormat="1" ht="15.75" x14ac:dyDescent="0.25">
      <c r="A49" s="42" t="str">
        <f t="shared" si="20"/>
        <v/>
      </c>
      <c r="D49" s="43" t="str">
        <f t="shared" si="21"/>
        <v/>
      </c>
      <c r="E49" s="43" t="str">
        <f t="shared" si="22"/>
        <v xml:space="preserve"> </v>
      </c>
      <c r="F49" s="41"/>
      <c r="G49" s="43"/>
      <c r="H49" s="43"/>
      <c r="I49" s="42" t="str">
        <f>IF(H49&gt;0,INDEX(Poeng!$A$1:$B$100,H49,2),"")</f>
        <v/>
      </c>
      <c r="J49" s="44"/>
      <c r="K49" s="42" t="str">
        <f>IF(J49&gt;0,INDEX(Poeng!$A$1:$B$100,J49,2),"")</f>
        <v/>
      </c>
      <c r="L49" s="43"/>
      <c r="M49" s="42" t="str">
        <f>IF(L49&gt;0,INDEX(Poeng!$A$1:$B$100,L49,2),"")</f>
        <v/>
      </c>
      <c r="N49" s="43"/>
      <c r="O49" s="42" t="str">
        <f>IF(N49&gt;0,INDEX(Poeng!$A$1:$B$100,N49,2),"")</f>
        <v/>
      </c>
      <c r="P49" s="43"/>
      <c r="Q49" s="42" t="str">
        <f>IF(P49&gt;0,INDEX(Poeng!$A$1:$B$100,P49,2),"")</f>
        <v/>
      </c>
      <c r="R49" s="52">
        <f t="shared" si="23"/>
        <v>0</v>
      </c>
      <c r="S49" s="52">
        <f t="shared" si="24"/>
        <v>0</v>
      </c>
      <c r="T49" s="52">
        <f t="shared" si="25"/>
        <v>0</v>
      </c>
      <c r="U49" s="52">
        <f t="shared" si="26"/>
        <v>0</v>
      </c>
      <c r="V49" s="52">
        <f t="shared" si="27"/>
        <v>0</v>
      </c>
      <c r="W49" s="52">
        <f t="shared" si="28"/>
        <v>0</v>
      </c>
      <c r="X49" s="52">
        <f t="shared" si="29"/>
        <v>0</v>
      </c>
      <c r="Y49" s="52">
        <f t="shared" si="30"/>
        <v>0</v>
      </c>
      <c r="Z49" s="52">
        <f t="shared" si="31"/>
        <v>0</v>
      </c>
      <c r="AA49" s="52">
        <f t="shared" si="32"/>
        <v>0</v>
      </c>
      <c r="AB49" s="52">
        <f t="shared" si="18"/>
        <v>0</v>
      </c>
      <c r="AC49" s="48">
        <f t="shared" si="33"/>
        <v>0</v>
      </c>
      <c r="AD49" s="48">
        <f t="shared" si="19"/>
        <v>0</v>
      </c>
      <c r="AE49" s="42" t="str">
        <f t="shared" si="17"/>
        <v/>
      </c>
    </row>
    <row r="50" spans="1:31" s="48" customFormat="1" ht="15.75" x14ac:dyDescent="0.25">
      <c r="A50" s="42" t="str">
        <f t="shared" si="20"/>
        <v/>
      </c>
      <c r="B50" s="58"/>
      <c r="C50" s="58"/>
      <c r="D50" s="43" t="str">
        <f t="shared" si="21"/>
        <v/>
      </c>
      <c r="E50" s="43" t="str">
        <f t="shared" si="22"/>
        <v xml:space="preserve"> </v>
      </c>
      <c r="F50" s="41"/>
      <c r="G50" s="42" t="str">
        <f>IF(F50&gt;0,INDEX(Poeng!$A$1:$B$100,F50,2),"")</f>
        <v/>
      </c>
      <c r="H50" s="43"/>
      <c r="I50" s="42" t="str">
        <f>IF(H50&gt;0,INDEX(Poeng!$A$1:$B$100,H50,2),"")</f>
        <v/>
      </c>
      <c r="J50" s="44"/>
      <c r="K50" s="42" t="str">
        <f>IF(J50&gt;0,INDEX(Poeng!$A$1:$B$100,J50,2),"")</f>
        <v/>
      </c>
      <c r="L50" s="43"/>
      <c r="M50" s="42" t="str">
        <f>IF(L50&gt;0,INDEX(Poeng!$A$1:$B$100,L50,2),"")</f>
        <v/>
      </c>
      <c r="N50" s="43"/>
      <c r="O50" s="42" t="str">
        <f>IF(N50&gt;0,INDEX(Poeng!$A$1:$B$100,N50,2),"")</f>
        <v/>
      </c>
      <c r="P50" s="43"/>
      <c r="Q50" s="42" t="str">
        <f>IF(P50&gt;0,INDEX(Poeng!$A$1:$B$100,P50,2),"")</f>
        <v/>
      </c>
      <c r="R50" s="52">
        <f t="shared" si="23"/>
        <v>0</v>
      </c>
      <c r="S50" s="52">
        <f t="shared" si="24"/>
        <v>0</v>
      </c>
      <c r="T50" s="52">
        <f t="shared" si="25"/>
        <v>0</v>
      </c>
      <c r="U50" s="52">
        <f t="shared" si="26"/>
        <v>0</v>
      </c>
      <c r="V50" s="52">
        <f t="shared" si="27"/>
        <v>0</v>
      </c>
      <c r="W50" s="52">
        <f t="shared" si="28"/>
        <v>0</v>
      </c>
      <c r="X50" s="52">
        <f t="shared" si="29"/>
        <v>0</v>
      </c>
      <c r="Y50" s="52">
        <f t="shared" si="30"/>
        <v>0</v>
      </c>
      <c r="Z50" s="52">
        <f t="shared" si="31"/>
        <v>0</v>
      </c>
      <c r="AA50" s="52">
        <f t="shared" si="32"/>
        <v>0</v>
      </c>
      <c r="AB50" s="52">
        <f t="shared" si="18"/>
        <v>0</v>
      </c>
      <c r="AC50" s="48">
        <f t="shared" si="33"/>
        <v>0</v>
      </c>
      <c r="AD50" s="48">
        <f t="shared" si="19"/>
        <v>0</v>
      </c>
      <c r="AE50" s="42" t="str">
        <f t="shared" si="17"/>
        <v/>
      </c>
    </row>
    <row r="51" spans="1:31" s="48" customFormat="1" ht="15.75" x14ac:dyDescent="0.25">
      <c r="A51" s="42" t="str">
        <f t="shared" si="20"/>
        <v/>
      </c>
      <c r="B51" s="58"/>
      <c r="C51" s="58"/>
      <c r="D51" s="43" t="str">
        <f t="shared" si="21"/>
        <v/>
      </c>
      <c r="E51" s="43" t="str">
        <f t="shared" si="22"/>
        <v xml:space="preserve"> </v>
      </c>
      <c r="F51" s="41"/>
      <c r="G51" s="42" t="str">
        <f>IF(F51&gt;0,INDEX(Poeng!$A$1:$B$100,F51,2),"")</f>
        <v/>
      </c>
      <c r="H51" s="43"/>
      <c r="I51" s="42" t="str">
        <f>IF(H51&gt;0,INDEX(Poeng!$A$1:$B$100,H51,2),"")</f>
        <v/>
      </c>
      <c r="J51" s="44"/>
      <c r="K51" s="42" t="str">
        <f>IF(J51&gt;0,INDEX(Poeng!$A$1:$B$100,J51,2),"")</f>
        <v/>
      </c>
      <c r="L51" s="43"/>
      <c r="M51" s="42" t="str">
        <f>IF(L51&gt;0,INDEX(Poeng!$A$1:$B$100,L51,2),"")</f>
        <v/>
      </c>
      <c r="N51" s="43"/>
      <c r="O51" s="42" t="str">
        <f>IF(N51&gt;0,INDEX(Poeng!$A$1:$B$100,N51,2),"")</f>
        <v/>
      </c>
      <c r="P51" s="43"/>
      <c r="Q51" s="42" t="str">
        <f>IF(P51&gt;0,INDEX(Poeng!$A$1:$B$100,P51,2),"")</f>
        <v/>
      </c>
      <c r="R51" s="52">
        <f t="shared" si="23"/>
        <v>0</v>
      </c>
      <c r="S51" s="52">
        <f t="shared" si="24"/>
        <v>0</v>
      </c>
      <c r="T51" s="52">
        <f t="shared" si="25"/>
        <v>0</v>
      </c>
      <c r="U51" s="52">
        <f t="shared" si="26"/>
        <v>0</v>
      </c>
      <c r="V51" s="52">
        <f t="shared" si="27"/>
        <v>0</v>
      </c>
      <c r="W51" s="52">
        <f t="shared" si="28"/>
        <v>0</v>
      </c>
      <c r="X51" s="52">
        <f t="shared" si="29"/>
        <v>0</v>
      </c>
      <c r="Y51" s="52">
        <f t="shared" si="30"/>
        <v>0</v>
      </c>
      <c r="Z51" s="52">
        <f t="shared" si="31"/>
        <v>0</v>
      </c>
      <c r="AA51" s="52">
        <f t="shared" si="32"/>
        <v>0</v>
      </c>
      <c r="AB51" s="52">
        <f t="shared" si="18"/>
        <v>0</v>
      </c>
      <c r="AC51" s="48">
        <f t="shared" si="33"/>
        <v>0</v>
      </c>
      <c r="AD51" s="48">
        <f t="shared" si="19"/>
        <v>0</v>
      </c>
      <c r="AE51" s="42" t="str">
        <f t="shared" si="17"/>
        <v/>
      </c>
    </row>
    <row r="52" spans="1:31" s="48" customFormat="1" ht="15.75" x14ac:dyDescent="0.25">
      <c r="A52" s="42" t="str">
        <f t="shared" si="20"/>
        <v/>
      </c>
      <c r="D52" s="43" t="str">
        <f t="shared" si="21"/>
        <v/>
      </c>
      <c r="E52" s="43" t="str">
        <f t="shared" si="22"/>
        <v xml:space="preserve"> </v>
      </c>
      <c r="F52" s="41"/>
      <c r="G52" s="43"/>
      <c r="H52" s="43"/>
      <c r="I52" s="42" t="str">
        <f>IF(H52&gt;0,INDEX(Poeng!$A$1:$B$100,H52,2),"")</f>
        <v/>
      </c>
      <c r="J52" s="44"/>
      <c r="K52" s="42" t="str">
        <f>IF(J52&gt;0,INDEX(Poeng!$A$1:$B$100,J52,2),"")</f>
        <v/>
      </c>
      <c r="L52" s="43"/>
      <c r="M52" s="42" t="str">
        <f>IF(L52&gt;0,INDEX(Poeng!$A$1:$B$100,L52,2),"")</f>
        <v/>
      </c>
      <c r="N52" s="43"/>
      <c r="O52" s="42" t="str">
        <f>IF(N52&gt;0,INDEX(Poeng!$A$1:$B$100,N52,2),"")</f>
        <v/>
      </c>
      <c r="P52" s="43"/>
      <c r="Q52" s="42" t="str">
        <f>IF(P52&gt;0,INDEX(Poeng!$A$1:$B$100,P52,2),"")</f>
        <v/>
      </c>
      <c r="R52" s="52">
        <f t="shared" si="23"/>
        <v>0</v>
      </c>
      <c r="S52" s="52">
        <f t="shared" si="24"/>
        <v>0</v>
      </c>
      <c r="T52" s="52">
        <f t="shared" si="25"/>
        <v>0</v>
      </c>
      <c r="U52" s="52">
        <f t="shared" si="26"/>
        <v>0</v>
      </c>
      <c r="V52" s="52">
        <f t="shared" si="27"/>
        <v>0</v>
      </c>
      <c r="W52" s="52">
        <f t="shared" si="28"/>
        <v>0</v>
      </c>
      <c r="X52" s="52">
        <f t="shared" si="29"/>
        <v>0</v>
      </c>
      <c r="Y52" s="52">
        <f t="shared" si="30"/>
        <v>0</v>
      </c>
      <c r="Z52" s="52">
        <f t="shared" si="31"/>
        <v>0</v>
      </c>
      <c r="AA52" s="52">
        <f t="shared" si="32"/>
        <v>0</v>
      </c>
      <c r="AB52" s="52">
        <f t="shared" si="18"/>
        <v>0</v>
      </c>
      <c r="AC52" s="48">
        <f t="shared" si="33"/>
        <v>0</v>
      </c>
      <c r="AD52" s="48">
        <f t="shared" si="19"/>
        <v>0</v>
      </c>
      <c r="AE52" s="42" t="str">
        <f t="shared" si="17"/>
        <v/>
      </c>
    </row>
    <row r="53" spans="1:31" s="48" customFormat="1" ht="15.75" x14ac:dyDescent="0.25">
      <c r="A53" s="42" t="str">
        <f t="shared" si="20"/>
        <v/>
      </c>
      <c r="D53" s="43" t="str">
        <f t="shared" si="21"/>
        <v/>
      </c>
      <c r="E53" s="43" t="str">
        <f t="shared" si="22"/>
        <v xml:space="preserve"> </v>
      </c>
      <c r="F53" s="41"/>
      <c r="G53" s="43"/>
      <c r="H53" s="43"/>
      <c r="I53" s="42" t="str">
        <f>IF(H53&gt;0,INDEX(Poeng!$A$1:$B$100,H53,2),"")</f>
        <v/>
      </c>
      <c r="J53" s="44"/>
      <c r="K53" s="42" t="str">
        <f>IF(J53&gt;0,INDEX(Poeng!$A$1:$B$100,J53,2),"")</f>
        <v/>
      </c>
      <c r="L53" s="43"/>
      <c r="M53" s="42" t="str">
        <f>IF(L53&gt;0,INDEX(Poeng!$A$1:$B$100,L53,2),"")</f>
        <v/>
      </c>
      <c r="N53" s="43"/>
      <c r="O53" s="42" t="str">
        <f>IF(N53&gt;0,INDEX(Poeng!$A$1:$B$100,N53,2),"")</f>
        <v/>
      </c>
      <c r="P53" s="43"/>
      <c r="Q53" s="42" t="str">
        <f>IF(P53&gt;0,INDEX(Poeng!$A$1:$B$100,P53,2),"")</f>
        <v/>
      </c>
      <c r="R53" s="52">
        <f t="shared" si="23"/>
        <v>0</v>
      </c>
      <c r="S53" s="52">
        <f t="shared" si="24"/>
        <v>0</v>
      </c>
      <c r="T53" s="52">
        <f t="shared" si="25"/>
        <v>0</v>
      </c>
      <c r="U53" s="52">
        <f t="shared" si="26"/>
        <v>0</v>
      </c>
      <c r="V53" s="52">
        <f t="shared" si="27"/>
        <v>0</v>
      </c>
      <c r="W53" s="52">
        <f t="shared" si="28"/>
        <v>0</v>
      </c>
      <c r="X53" s="52">
        <f t="shared" si="29"/>
        <v>0</v>
      </c>
      <c r="Y53" s="52">
        <f t="shared" si="30"/>
        <v>0</v>
      </c>
      <c r="Z53" s="52">
        <f t="shared" si="31"/>
        <v>0</v>
      </c>
      <c r="AA53" s="52">
        <f t="shared" si="32"/>
        <v>0</v>
      </c>
      <c r="AB53" s="52">
        <f t="shared" ref="AB53:AB62" si="34">SUM(X53:AA53)</f>
        <v>0</v>
      </c>
      <c r="AC53" s="48">
        <f t="shared" si="33"/>
        <v>0</v>
      </c>
      <c r="AD53" s="48">
        <f t="shared" ref="AD53:AD62" si="35">AB53*10^8+X53*10^6/2+Y53*10^4/2+Z53*10^2/2+AA53/2</f>
        <v>0</v>
      </c>
      <c r="AE53" s="42" t="str">
        <f t="shared" si="17"/>
        <v/>
      </c>
    </row>
    <row r="54" spans="1:31" s="48" customFormat="1" ht="15.75" x14ac:dyDescent="0.25">
      <c r="A54" s="42" t="str">
        <f t="shared" si="20"/>
        <v/>
      </c>
      <c r="D54" s="43" t="str">
        <f t="shared" si="21"/>
        <v/>
      </c>
      <c r="E54" s="43" t="str">
        <f t="shared" si="22"/>
        <v xml:space="preserve"> </v>
      </c>
      <c r="F54" s="41"/>
      <c r="G54" s="43"/>
      <c r="H54" s="43"/>
      <c r="I54" s="42" t="str">
        <f>IF(H54&gt;0,INDEX(Poeng!$A$1:$B$100,H54,2),"")</f>
        <v/>
      </c>
      <c r="J54" s="44"/>
      <c r="K54" s="42" t="str">
        <f>IF(J54&gt;0,INDEX(Poeng!$A$1:$B$100,J54,2),"")</f>
        <v/>
      </c>
      <c r="L54" s="43"/>
      <c r="M54" s="42" t="str">
        <f>IF(L54&gt;0,INDEX(Poeng!$A$1:$B$100,L54,2),"")</f>
        <v/>
      </c>
      <c r="N54" s="43"/>
      <c r="O54" s="42" t="str">
        <f>IF(N54&gt;0,INDEX(Poeng!$A$1:$B$100,N54,2),"")</f>
        <v/>
      </c>
      <c r="P54" s="43"/>
      <c r="Q54" s="42" t="str">
        <f>IF(P54&gt;0,INDEX(Poeng!$A$1:$B$100,P54,2),"")</f>
        <v/>
      </c>
      <c r="R54" s="52">
        <f t="shared" si="23"/>
        <v>0</v>
      </c>
      <c r="S54" s="52">
        <f t="shared" si="24"/>
        <v>0</v>
      </c>
      <c r="T54" s="52">
        <f t="shared" si="25"/>
        <v>0</v>
      </c>
      <c r="U54" s="52">
        <f t="shared" si="26"/>
        <v>0</v>
      </c>
      <c r="V54" s="52">
        <f t="shared" si="27"/>
        <v>0</v>
      </c>
      <c r="W54" s="52">
        <f t="shared" si="28"/>
        <v>0</v>
      </c>
      <c r="X54" s="52">
        <f t="shared" si="29"/>
        <v>0</v>
      </c>
      <c r="Y54" s="52">
        <f t="shared" si="30"/>
        <v>0</v>
      </c>
      <c r="Z54" s="52">
        <f t="shared" si="31"/>
        <v>0</v>
      </c>
      <c r="AA54" s="52">
        <f t="shared" si="32"/>
        <v>0</v>
      </c>
      <c r="AB54" s="52">
        <f t="shared" si="34"/>
        <v>0</v>
      </c>
      <c r="AC54" s="48">
        <f t="shared" si="33"/>
        <v>0</v>
      </c>
      <c r="AD54" s="48">
        <f t="shared" si="35"/>
        <v>0</v>
      </c>
      <c r="AE54" s="42" t="str">
        <f t="shared" si="17"/>
        <v/>
      </c>
    </row>
    <row r="55" spans="1:31" ht="15.75" x14ac:dyDescent="0.25">
      <c r="A55" s="14" t="str">
        <f t="shared" si="20"/>
        <v/>
      </c>
      <c r="B55" s="20"/>
      <c r="C55" s="20"/>
      <c r="D55" s="16" t="str">
        <f t="shared" si="21"/>
        <v/>
      </c>
      <c r="E55" s="2" t="str">
        <f t="shared" si="22"/>
        <v xml:space="preserve"> </v>
      </c>
      <c r="F55" s="17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23"/>
        <v>0</v>
      </c>
      <c r="S55" s="21">
        <f t="shared" si="24"/>
        <v>0</v>
      </c>
      <c r="T55" s="21">
        <f t="shared" si="25"/>
        <v>0</v>
      </c>
      <c r="U55" s="21">
        <f t="shared" si="26"/>
        <v>0</v>
      </c>
      <c r="V55" s="21">
        <f t="shared" si="27"/>
        <v>0</v>
      </c>
      <c r="W55" s="21">
        <f t="shared" si="28"/>
        <v>0</v>
      </c>
      <c r="X55" s="21">
        <f t="shared" si="29"/>
        <v>0</v>
      </c>
      <c r="Y55" s="21">
        <f t="shared" si="30"/>
        <v>0</v>
      </c>
      <c r="Z55" s="21">
        <f t="shared" si="31"/>
        <v>0</v>
      </c>
      <c r="AA55" s="21">
        <f t="shared" si="32"/>
        <v>0</v>
      </c>
      <c r="AB55" s="21">
        <f t="shared" si="34"/>
        <v>0</v>
      </c>
      <c r="AC55" s="3">
        <f t="shared" si="33"/>
        <v>0</v>
      </c>
      <c r="AD55" s="12">
        <f t="shared" si="35"/>
        <v>0</v>
      </c>
      <c r="AE55" s="13" t="str">
        <f t="shared" si="17"/>
        <v/>
      </c>
    </row>
    <row r="56" spans="1:31" ht="15.75" x14ac:dyDescent="0.25">
      <c r="A56" s="14" t="str">
        <f t="shared" si="20"/>
        <v/>
      </c>
      <c r="B56" s="20"/>
      <c r="C56" s="20"/>
      <c r="D56" s="16" t="str">
        <f t="shared" si="21"/>
        <v/>
      </c>
      <c r="E56" s="2" t="str">
        <f t="shared" si="22"/>
        <v xml:space="preserve"> </v>
      </c>
      <c r="F56" s="17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23"/>
        <v>0</v>
      </c>
      <c r="S56" s="21">
        <f t="shared" si="24"/>
        <v>0</v>
      </c>
      <c r="T56" s="21">
        <f t="shared" si="25"/>
        <v>0</v>
      </c>
      <c r="U56" s="21">
        <f t="shared" si="26"/>
        <v>0</v>
      </c>
      <c r="V56" s="21">
        <f t="shared" si="27"/>
        <v>0</v>
      </c>
      <c r="W56" s="21">
        <f t="shared" si="28"/>
        <v>0</v>
      </c>
      <c r="X56" s="21">
        <f t="shared" si="29"/>
        <v>0</v>
      </c>
      <c r="Y56" s="21">
        <f t="shared" si="30"/>
        <v>0</v>
      </c>
      <c r="Z56" s="21">
        <f t="shared" si="31"/>
        <v>0</v>
      </c>
      <c r="AA56" s="21">
        <f t="shared" si="32"/>
        <v>0</v>
      </c>
      <c r="AB56" s="21">
        <f t="shared" si="34"/>
        <v>0</v>
      </c>
      <c r="AC56" s="3">
        <f t="shared" si="33"/>
        <v>0</v>
      </c>
      <c r="AD56" s="12">
        <f t="shared" si="35"/>
        <v>0</v>
      </c>
      <c r="AE56" s="13" t="str">
        <f t="shared" si="17"/>
        <v/>
      </c>
    </row>
    <row r="57" spans="1:31" ht="15.75" x14ac:dyDescent="0.25">
      <c r="A57" s="14" t="str">
        <f t="shared" si="20"/>
        <v/>
      </c>
      <c r="B57" s="20"/>
      <c r="C57" s="20"/>
      <c r="D57" s="16" t="str">
        <f t="shared" si="21"/>
        <v/>
      </c>
      <c r="E57" s="2" t="str">
        <f t="shared" si="22"/>
        <v xml:space="preserve"> </v>
      </c>
      <c r="F57" s="17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23"/>
        <v>0</v>
      </c>
      <c r="S57" s="21">
        <f t="shared" si="24"/>
        <v>0</v>
      </c>
      <c r="T57" s="21">
        <f t="shared" si="25"/>
        <v>0</v>
      </c>
      <c r="U57" s="21">
        <f t="shared" si="26"/>
        <v>0</v>
      </c>
      <c r="V57" s="21">
        <f t="shared" si="27"/>
        <v>0</v>
      </c>
      <c r="W57" s="21">
        <f t="shared" si="28"/>
        <v>0</v>
      </c>
      <c r="X57" s="21">
        <f t="shared" si="29"/>
        <v>0</v>
      </c>
      <c r="Y57" s="21">
        <f t="shared" si="30"/>
        <v>0</v>
      </c>
      <c r="Z57" s="21">
        <f t="shared" si="31"/>
        <v>0</v>
      </c>
      <c r="AA57" s="21">
        <f t="shared" si="32"/>
        <v>0</v>
      </c>
      <c r="AB57" s="21">
        <f t="shared" si="34"/>
        <v>0</v>
      </c>
      <c r="AC57" s="3">
        <f t="shared" si="33"/>
        <v>0</v>
      </c>
      <c r="AD57" s="12">
        <f t="shared" si="35"/>
        <v>0</v>
      </c>
      <c r="AE57" s="13" t="str">
        <f t="shared" si="17"/>
        <v/>
      </c>
    </row>
    <row r="58" spans="1:31" ht="15.75" x14ac:dyDescent="0.25">
      <c r="A58" s="14" t="str">
        <f t="shared" si="20"/>
        <v/>
      </c>
      <c r="B58" s="20"/>
      <c r="C58" s="20"/>
      <c r="D58" s="16" t="str">
        <f t="shared" si="21"/>
        <v/>
      </c>
      <c r="E58" s="2" t="str">
        <f t="shared" si="22"/>
        <v xml:space="preserve"> </v>
      </c>
      <c r="F58" s="17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23"/>
        <v>0</v>
      </c>
      <c r="S58" s="21">
        <f t="shared" si="24"/>
        <v>0</v>
      </c>
      <c r="T58" s="21">
        <f t="shared" si="25"/>
        <v>0</v>
      </c>
      <c r="U58" s="21">
        <f t="shared" si="26"/>
        <v>0</v>
      </c>
      <c r="V58" s="21">
        <f t="shared" si="27"/>
        <v>0</v>
      </c>
      <c r="W58" s="21">
        <f t="shared" si="28"/>
        <v>0</v>
      </c>
      <c r="X58" s="21">
        <f t="shared" si="29"/>
        <v>0</v>
      </c>
      <c r="Y58" s="21">
        <f t="shared" si="30"/>
        <v>0</v>
      </c>
      <c r="Z58" s="21">
        <f t="shared" si="31"/>
        <v>0</v>
      </c>
      <c r="AA58" s="21">
        <f t="shared" si="32"/>
        <v>0</v>
      </c>
      <c r="AB58" s="21">
        <f t="shared" si="34"/>
        <v>0</v>
      </c>
      <c r="AC58" s="3">
        <f t="shared" si="33"/>
        <v>0</v>
      </c>
      <c r="AD58" s="12">
        <f t="shared" si="35"/>
        <v>0</v>
      </c>
      <c r="AE58" s="13" t="str">
        <f t="shared" si="17"/>
        <v/>
      </c>
    </row>
    <row r="59" spans="1:31" ht="15.75" x14ac:dyDescent="0.25">
      <c r="A59" s="14" t="str">
        <f t="shared" si="20"/>
        <v/>
      </c>
      <c r="B59" s="20"/>
      <c r="C59" s="20"/>
      <c r="D59" s="16" t="str">
        <f t="shared" si="21"/>
        <v/>
      </c>
      <c r="E59" s="2" t="str">
        <f t="shared" si="22"/>
        <v xml:space="preserve"> </v>
      </c>
      <c r="F59" s="17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23"/>
        <v>0</v>
      </c>
      <c r="S59" s="21">
        <f t="shared" si="24"/>
        <v>0</v>
      </c>
      <c r="T59" s="21">
        <f t="shared" si="25"/>
        <v>0</v>
      </c>
      <c r="U59" s="21">
        <f t="shared" si="26"/>
        <v>0</v>
      </c>
      <c r="V59" s="21">
        <f t="shared" si="27"/>
        <v>0</v>
      </c>
      <c r="W59" s="21">
        <f t="shared" si="28"/>
        <v>0</v>
      </c>
      <c r="X59" s="21">
        <f t="shared" si="29"/>
        <v>0</v>
      </c>
      <c r="Y59" s="21">
        <f t="shared" si="30"/>
        <v>0</v>
      </c>
      <c r="Z59" s="21">
        <f t="shared" si="31"/>
        <v>0</v>
      </c>
      <c r="AA59" s="21">
        <f t="shared" si="32"/>
        <v>0</v>
      </c>
      <c r="AB59" s="21">
        <f t="shared" si="34"/>
        <v>0</v>
      </c>
      <c r="AC59" s="3">
        <f t="shared" si="33"/>
        <v>0</v>
      </c>
      <c r="AD59" s="12">
        <f t="shared" si="35"/>
        <v>0</v>
      </c>
      <c r="AE59" s="13" t="str">
        <f t="shared" si="17"/>
        <v/>
      </c>
    </row>
    <row r="60" spans="1:31" ht="15.75" x14ac:dyDescent="0.25">
      <c r="A60" s="14" t="str">
        <f t="shared" si="20"/>
        <v/>
      </c>
      <c r="B60" s="20"/>
      <c r="C60" s="20"/>
      <c r="D60" s="16" t="str">
        <f t="shared" si="21"/>
        <v/>
      </c>
      <c r="E60" s="2" t="str">
        <f t="shared" si="22"/>
        <v xml:space="preserve"> </v>
      </c>
      <c r="F60" s="16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23"/>
        <v>0</v>
      </c>
      <c r="S60" s="21">
        <f t="shared" si="24"/>
        <v>0</v>
      </c>
      <c r="T60" s="21">
        <f t="shared" si="25"/>
        <v>0</v>
      </c>
      <c r="U60" s="21">
        <f t="shared" si="26"/>
        <v>0</v>
      </c>
      <c r="V60" s="21">
        <f t="shared" si="27"/>
        <v>0</v>
      </c>
      <c r="W60" s="21">
        <f t="shared" si="28"/>
        <v>0</v>
      </c>
      <c r="X60" s="21">
        <f t="shared" si="29"/>
        <v>0</v>
      </c>
      <c r="Y60" s="21">
        <f t="shared" si="30"/>
        <v>0</v>
      </c>
      <c r="Z60" s="21">
        <f t="shared" si="31"/>
        <v>0</v>
      </c>
      <c r="AA60" s="21">
        <f t="shared" si="32"/>
        <v>0</v>
      </c>
      <c r="AB60" s="21">
        <f t="shared" si="34"/>
        <v>0</v>
      </c>
      <c r="AC60" s="3">
        <f t="shared" si="33"/>
        <v>0</v>
      </c>
      <c r="AD60" s="12">
        <f t="shared" si="35"/>
        <v>0</v>
      </c>
      <c r="AE60" s="13" t="str">
        <f t="shared" si="17"/>
        <v/>
      </c>
    </row>
    <row r="61" spans="1:31" ht="15.75" x14ac:dyDescent="0.25">
      <c r="A61" s="14" t="str">
        <f t="shared" si="20"/>
        <v/>
      </c>
      <c r="B61" s="20"/>
      <c r="C61" s="20"/>
      <c r="D61" s="16" t="str">
        <f t="shared" si="21"/>
        <v/>
      </c>
      <c r="E61" s="2" t="str">
        <f t="shared" si="22"/>
        <v xml:space="preserve"> </v>
      </c>
      <c r="F61" s="16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23"/>
        <v>0</v>
      </c>
      <c r="S61" s="21">
        <f t="shared" si="24"/>
        <v>0</v>
      </c>
      <c r="T61" s="21">
        <f t="shared" si="25"/>
        <v>0</v>
      </c>
      <c r="U61" s="21">
        <f t="shared" si="26"/>
        <v>0</v>
      </c>
      <c r="V61" s="21">
        <f t="shared" si="27"/>
        <v>0</v>
      </c>
      <c r="W61" s="21">
        <f t="shared" si="28"/>
        <v>0</v>
      </c>
      <c r="X61" s="21">
        <f t="shared" si="29"/>
        <v>0</v>
      </c>
      <c r="Y61" s="21">
        <f t="shared" si="30"/>
        <v>0</v>
      </c>
      <c r="Z61" s="21">
        <f t="shared" si="31"/>
        <v>0</v>
      </c>
      <c r="AA61" s="21">
        <f t="shared" si="32"/>
        <v>0</v>
      </c>
      <c r="AB61" s="21">
        <f t="shared" si="34"/>
        <v>0</v>
      </c>
      <c r="AC61" s="3">
        <f t="shared" si="33"/>
        <v>0</v>
      </c>
      <c r="AD61" s="12">
        <f t="shared" si="35"/>
        <v>0</v>
      </c>
      <c r="AE61" s="13" t="str">
        <f t="shared" si="17"/>
        <v/>
      </c>
    </row>
    <row r="62" spans="1:31" ht="15.75" x14ac:dyDescent="0.25">
      <c r="A62" s="14" t="str">
        <f t="shared" si="20"/>
        <v/>
      </c>
      <c r="B62" s="20"/>
      <c r="C62" s="20"/>
      <c r="D62" s="16" t="str">
        <f t="shared" si="21"/>
        <v/>
      </c>
      <c r="E62" s="2" t="str">
        <f t="shared" si="22"/>
        <v xml:space="preserve"> </v>
      </c>
      <c r="F62" s="16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23"/>
        <v>0</v>
      </c>
      <c r="S62" s="21">
        <f t="shared" si="24"/>
        <v>0</v>
      </c>
      <c r="T62" s="21">
        <f t="shared" si="25"/>
        <v>0</v>
      </c>
      <c r="U62" s="21">
        <f t="shared" si="26"/>
        <v>0</v>
      </c>
      <c r="V62" s="21">
        <f t="shared" si="27"/>
        <v>0</v>
      </c>
      <c r="W62" s="21">
        <f t="shared" si="28"/>
        <v>0</v>
      </c>
      <c r="X62" s="21">
        <f t="shared" si="29"/>
        <v>0</v>
      </c>
      <c r="Y62" s="21">
        <f t="shared" si="30"/>
        <v>0</v>
      </c>
      <c r="Z62" s="21">
        <f t="shared" si="31"/>
        <v>0</v>
      </c>
      <c r="AA62" s="21">
        <f t="shared" si="32"/>
        <v>0</v>
      </c>
      <c r="AB62" s="21">
        <f t="shared" si="34"/>
        <v>0</v>
      </c>
      <c r="AC62" s="3">
        <f t="shared" si="33"/>
        <v>0</v>
      </c>
      <c r="AD62" s="12">
        <f t="shared" si="35"/>
        <v>0</v>
      </c>
      <c r="AE62" s="13" t="str">
        <f t="shared" si="17"/>
        <v/>
      </c>
    </row>
    <row r="63" spans="1:31" ht="15.75" x14ac:dyDescent="0.25">
      <c r="A63" s="14" t="str">
        <f t="shared" si="20"/>
        <v/>
      </c>
      <c r="B63" s="20"/>
      <c r="C63" s="20"/>
      <c r="D63" s="16" t="str">
        <f t="shared" si="21"/>
        <v/>
      </c>
      <c r="E63" s="2" t="str">
        <f t="shared" si="22"/>
        <v xml:space="preserve"> </v>
      </c>
      <c r="F63" s="16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23"/>
        <v>0</v>
      </c>
      <c r="S63" s="21">
        <f t="shared" si="24"/>
        <v>0</v>
      </c>
      <c r="T63" s="21">
        <f t="shared" si="25"/>
        <v>0</v>
      </c>
      <c r="U63" s="21">
        <f t="shared" si="26"/>
        <v>0</v>
      </c>
      <c r="V63" s="21">
        <f t="shared" si="27"/>
        <v>0</v>
      </c>
      <c r="W63" s="21">
        <f t="shared" si="28"/>
        <v>0</v>
      </c>
      <c r="X63" s="21">
        <f t="shared" si="29"/>
        <v>0</v>
      </c>
      <c r="Y63" s="21">
        <f t="shared" si="30"/>
        <v>0</v>
      </c>
      <c r="Z63" s="21">
        <f t="shared" si="31"/>
        <v>0</v>
      </c>
      <c r="AA63" s="21">
        <f t="shared" si="32"/>
        <v>0</v>
      </c>
      <c r="AB63" s="21">
        <f t="shared" ref="AB63:AB94" si="36">SUM(X63:AA63)</f>
        <v>0</v>
      </c>
      <c r="AC63" s="3">
        <f t="shared" si="33"/>
        <v>0</v>
      </c>
      <c r="AD63" s="12">
        <f t="shared" ref="AD63:AD94" si="37">AB63*10^8+X63*10^6/2+Y63*10^4/2+Z63*10^2/2+AA63/2</f>
        <v>0</v>
      </c>
      <c r="AE63" s="13" t="str">
        <f t="shared" si="17"/>
        <v/>
      </c>
    </row>
    <row r="64" spans="1:31" ht="15.75" x14ac:dyDescent="0.25">
      <c r="A64" s="14" t="str">
        <f t="shared" si="20"/>
        <v/>
      </c>
      <c r="B64" s="20"/>
      <c r="C64" s="20"/>
      <c r="D64" s="16" t="str">
        <f t="shared" si="21"/>
        <v/>
      </c>
      <c r="E64" s="2" t="str">
        <f t="shared" si="22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23"/>
        <v>0</v>
      </c>
      <c r="S64" s="21">
        <f t="shared" si="24"/>
        <v>0</v>
      </c>
      <c r="T64" s="21">
        <f t="shared" si="25"/>
        <v>0</v>
      </c>
      <c r="U64" s="21">
        <f t="shared" si="26"/>
        <v>0</v>
      </c>
      <c r="V64" s="21">
        <f t="shared" si="27"/>
        <v>0</v>
      </c>
      <c r="W64" s="21">
        <f t="shared" si="28"/>
        <v>0</v>
      </c>
      <c r="X64" s="21">
        <f t="shared" si="29"/>
        <v>0</v>
      </c>
      <c r="Y64" s="21">
        <f t="shared" si="30"/>
        <v>0</v>
      </c>
      <c r="Z64" s="21">
        <f t="shared" si="31"/>
        <v>0</v>
      </c>
      <c r="AA64" s="21">
        <f t="shared" si="32"/>
        <v>0</v>
      </c>
      <c r="AB64" s="21">
        <f t="shared" si="36"/>
        <v>0</v>
      </c>
      <c r="AC64" s="3">
        <f t="shared" si="33"/>
        <v>0</v>
      </c>
      <c r="AD64" s="12">
        <f t="shared" si="37"/>
        <v>0</v>
      </c>
      <c r="AE64" s="13" t="str">
        <f t="shared" si="17"/>
        <v/>
      </c>
    </row>
    <row r="65" spans="1:31" ht="15.75" x14ac:dyDescent="0.25">
      <c r="A65" s="14" t="str">
        <f t="shared" si="20"/>
        <v/>
      </c>
      <c r="B65" s="20"/>
      <c r="C65" s="20"/>
      <c r="D65" s="16" t="str">
        <f t="shared" si="21"/>
        <v/>
      </c>
      <c r="E65" s="2" t="str">
        <f t="shared" si="22"/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si="23"/>
        <v>0</v>
      </c>
      <c r="S65" s="21">
        <f t="shared" si="24"/>
        <v>0</v>
      </c>
      <c r="T65" s="21">
        <f t="shared" si="25"/>
        <v>0</v>
      </c>
      <c r="U65" s="21">
        <f t="shared" si="26"/>
        <v>0</v>
      </c>
      <c r="V65" s="21">
        <f t="shared" si="27"/>
        <v>0</v>
      </c>
      <c r="W65" s="21">
        <f t="shared" si="28"/>
        <v>0</v>
      </c>
      <c r="X65" s="21">
        <f t="shared" si="29"/>
        <v>0</v>
      </c>
      <c r="Y65" s="21">
        <f t="shared" si="30"/>
        <v>0</v>
      </c>
      <c r="Z65" s="21">
        <f t="shared" si="31"/>
        <v>0</v>
      </c>
      <c r="AA65" s="21">
        <f t="shared" si="32"/>
        <v>0</v>
      </c>
      <c r="AB65" s="21">
        <f t="shared" si="36"/>
        <v>0</v>
      </c>
      <c r="AC65" s="3">
        <f t="shared" si="33"/>
        <v>0</v>
      </c>
      <c r="AD65" s="12">
        <f t="shared" si="37"/>
        <v>0</v>
      </c>
      <c r="AE65" s="13" t="str">
        <f t="shared" si="17"/>
        <v/>
      </c>
    </row>
    <row r="66" spans="1:31" ht="15.75" x14ac:dyDescent="0.25">
      <c r="A66" s="14" t="str">
        <f t="shared" ref="A66:A94" si="38">AE66</f>
        <v/>
      </c>
      <c r="B66" s="20"/>
      <c r="C66" s="20"/>
      <c r="D66" s="16" t="str">
        <f t="shared" si="21"/>
        <v/>
      </c>
      <c r="E66" s="2" t="str">
        <f t="shared" si="22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23"/>
        <v>0</v>
      </c>
      <c r="S66" s="21">
        <f t="shared" si="24"/>
        <v>0</v>
      </c>
      <c r="T66" s="21">
        <f t="shared" si="25"/>
        <v>0</v>
      </c>
      <c r="U66" s="21">
        <f t="shared" si="26"/>
        <v>0</v>
      </c>
      <c r="V66" s="21">
        <f t="shared" si="27"/>
        <v>0</v>
      </c>
      <c r="W66" s="21">
        <f t="shared" si="28"/>
        <v>0</v>
      </c>
      <c r="X66" s="21">
        <f t="shared" si="29"/>
        <v>0</v>
      </c>
      <c r="Y66" s="21">
        <f t="shared" si="30"/>
        <v>0</v>
      </c>
      <c r="Z66" s="21">
        <f t="shared" si="31"/>
        <v>0</v>
      </c>
      <c r="AA66" s="21">
        <f t="shared" si="32"/>
        <v>0</v>
      </c>
      <c r="AB66" s="21">
        <f t="shared" si="36"/>
        <v>0</v>
      </c>
      <c r="AC66" s="3">
        <f t="shared" si="33"/>
        <v>0</v>
      </c>
      <c r="AD66" s="12">
        <f t="shared" si="37"/>
        <v>0</v>
      </c>
      <c r="AE66" s="13" t="str">
        <f t="shared" si="17"/>
        <v/>
      </c>
    </row>
    <row r="67" spans="1:31" ht="15.75" x14ac:dyDescent="0.25">
      <c r="A67" s="14" t="str">
        <f t="shared" si="38"/>
        <v/>
      </c>
      <c r="B67" s="20"/>
      <c r="C67" s="20"/>
      <c r="D67" s="16" t="str">
        <f t="shared" si="21"/>
        <v/>
      </c>
      <c r="E67" s="2" t="str">
        <f t="shared" ref="E67:E94" si="39">IF(AC67&lt;4," ","F")</f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si="23"/>
        <v>0</v>
      </c>
      <c r="S67" s="21">
        <f t="shared" si="24"/>
        <v>0</v>
      </c>
      <c r="T67" s="21">
        <f t="shared" si="25"/>
        <v>0</v>
      </c>
      <c r="U67" s="21">
        <f t="shared" si="26"/>
        <v>0</v>
      </c>
      <c r="V67" s="21">
        <f t="shared" si="27"/>
        <v>0</v>
      </c>
      <c r="W67" s="21">
        <f t="shared" si="28"/>
        <v>0</v>
      </c>
      <c r="X67" s="21">
        <f t="shared" si="29"/>
        <v>0</v>
      </c>
      <c r="Y67" s="21">
        <f t="shared" si="30"/>
        <v>0</v>
      </c>
      <c r="Z67" s="21">
        <f t="shared" si="31"/>
        <v>0</v>
      </c>
      <c r="AA67" s="21">
        <f t="shared" si="32"/>
        <v>0</v>
      </c>
      <c r="AB67" s="21">
        <f t="shared" si="36"/>
        <v>0</v>
      </c>
      <c r="AC67" s="3">
        <f t="shared" si="33"/>
        <v>0</v>
      </c>
      <c r="AD67" s="12">
        <f t="shared" si="37"/>
        <v>0</v>
      </c>
      <c r="AE67" s="13" t="str">
        <f t="shared" si="17"/>
        <v/>
      </c>
    </row>
    <row r="68" spans="1:31" ht="15.75" x14ac:dyDescent="0.25">
      <c r="A68" s="14" t="str">
        <f t="shared" si="38"/>
        <v/>
      </c>
      <c r="B68" s="20"/>
      <c r="C68" s="20"/>
      <c r="D68" s="16" t="str">
        <f t="shared" ref="D68:D94" si="40">IF(B68&lt;&gt;"",AB68,"")</f>
        <v/>
      </c>
      <c r="E68" s="2" t="str">
        <f t="shared" si="39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ref="R68:R94" si="41">IF(F68&gt;0,G68,0)</f>
        <v>0</v>
      </c>
      <c r="S68" s="21">
        <f t="shared" ref="S68:S94" si="42">IF(H68&gt;0,I68,0)</f>
        <v>0</v>
      </c>
      <c r="T68" s="21">
        <f t="shared" ref="T68:T94" si="43">IF(J68&gt;0,K68,0)</f>
        <v>0</v>
      </c>
      <c r="U68" s="21">
        <f t="shared" ref="U68:U94" si="44">IF(L68&gt;0,M68,0)</f>
        <v>0</v>
      </c>
      <c r="V68" s="21">
        <f t="shared" ref="V68:V94" si="45">IF(N68&gt;0,O68,0)</f>
        <v>0</v>
      </c>
      <c r="W68" s="21">
        <f t="shared" ref="W68:W94" si="46">IF(P68&gt;0,Q68,0)</f>
        <v>0</v>
      </c>
      <c r="X68" s="21">
        <f t="shared" ref="X68:X94" si="47">LARGE(R68:W68,1)</f>
        <v>0</v>
      </c>
      <c r="Y68" s="21">
        <f t="shared" ref="Y68:Y94" si="48">LARGE(R68:W68,2)</f>
        <v>0</v>
      </c>
      <c r="Z68" s="21">
        <f t="shared" ref="Z68:Z94" si="49">LARGE(R68:W68,3)</f>
        <v>0</v>
      </c>
      <c r="AA68" s="21">
        <f t="shared" ref="AA68:AA94" si="50">LARGE(R68:W68,4)</f>
        <v>0</v>
      </c>
      <c r="AB68" s="21">
        <f t="shared" si="36"/>
        <v>0</v>
      </c>
      <c r="AC68" s="3">
        <f t="shared" ref="AC68:AC94" si="51">COUNT(F68:Q68)/2</f>
        <v>0</v>
      </c>
      <c r="AD68" s="12">
        <f t="shared" si="37"/>
        <v>0</v>
      </c>
      <c r="AE68" s="13" t="str">
        <f t="shared" ref="AE68:AE94" si="52">IF(B68&lt;&gt;"",RANK(AD68,AD$4:AD$69,0),"")</f>
        <v/>
      </c>
    </row>
    <row r="69" spans="1:31" ht="15.75" x14ac:dyDescent="0.25">
      <c r="A69" s="14" t="str">
        <f t="shared" si="38"/>
        <v/>
      </c>
      <c r="B69" s="20"/>
      <c r="C69" s="20"/>
      <c r="D69" s="16" t="str">
        <f t="shared" si="40"/>
        <v/>
      </c>
      <c r="E69" s="2" t="str">
        <f t="shared" si="39"/>
        <v xml:space="preserve"> </v>
      </c>
      <c r="F69" s="16"/>
      <c r="G69" s="16"/>
      <c r="H69" s="16"/>
      <c r="I69" s="14" t="str">
        <f>IF(H69&gt;0,INDEX(Poeng!$A$1:$B$100,H69,2),"")</f>
        <v/>
      </c>
      <c r="J69" s="18"/>
      <c r="K69" s="14" t="str">
        <f>IF(J69&gt;0,INDEX(Poeng!$A$1:$B$100,J69,2),"")</f>
        <v/>
      </c>
      <c r="L69" s="16"/>
      <c r="M69" s="14" t="str">
        <f>IF(L69&gt;0,INDEX(Poeng!$A$1:$B$100,L69,2),"")</f>
        <v/>
      </c>
      <c r="N69" s="16"/>
      <c r="O69" s="14" t="str">
        <f>IF(N69&gt;0,INDEX(Poeng!$A$1:$B$100,N69,2),"")</f>
        <v/>
      </c>
      <c r="P69" s="16"/>
      <c r="Q69" s="14" t="str">
        <f>IF(P69&gt;0,INDEX(Poeng!$A$1:$B$100,P69,2),"")</f>
        <v/>
      </c>
      <c r="R69" s="21">
        <f t="shared" si="41"/>
        <v>0</v>
      </c>
      <c r="S69" s="21">
        <f t="shared" si="42"/>
        <v>0</v>
      </c>
      <c r="T69" s="21">
        <f t="shared" si="43"/>
        <v>0</v>
      </c>
      <c r="U69" s="21">
        <f t="shared" si="44"/>
        <v>0</v>
      </c>
      <c r="V69" s="21">
        <f t="shared" si="45"/>
        <v>0</v>
      </c>
      <c r="W69" s="21">
        <f t="shared" si="46"/>
        <v>0</v>
      </c>
      <c r="X69" s="21">
        <f t="shared" si="47"/>
        <v>0</v>
      </c>
      <c r="Y69" s="21">
        <f t="shared" si="48"/>
        <v>0</v>
      </c>
      <c r="Z69" s="21">
        <f t="shared" si="49"/>
        <v>0</v>
      </c>
      <c r="AA69" s="21">
        <f t="shared" si="50"/>
        <v>0</v>
      </c>
      <c r="AB69" s="21">
        <f t="shared" si="36"/>
        <v>0</v>
      </c>
      <c r="AC69" s="3">
        <f t="shared" si="51"/>
        <v>0</v>
      </c>
      <c r="AD69" s="12">
        <f t="shared" si="37"/>
        <v>0</v>
      </c>
      <c r="AE69" s="13" t="str">
        <f t="shared" si="52"/>
        <v/>
      </c>
    </row>
    <row r="70" spans="1:31" ht="15.75" x14ac:dyDescent="0.25">
      <c r="A70" s="14" t="str">
        <f t="shared" si="38"/>
        <v/>
      </c>
      <c r="B70" s="20"/>
      <c r="C70" s="20"/>
      <c r="D70" s="16" t="str">
        <f t="shared" si="40"/>
        <v/>
      </c>
      <c r="E70" s="2" t="str">
        <f t="shared" si="39"/>
        <v xml:space="preserve"> </v>
      </c>
      <c r="F70" s="16"/>
      <c r="G70" s="16"/>
      <c r="H70" s="16"/>
      <c r="I70" s="14" t="str">
        <f>IF(H70&gt;0,INDEX(Poeng!$A$1:$B$100,H70,2),"")</f>
        <v/>
      </c>
      <c r="J70" s="18"/>
      <c r="K70" s="14" t="str">
        <f>IF(J70&gt;0,INDEX(Poeng!$A$1:$B$100,J70,2),"")</f>
        <v/>
      </c>
      <c r="L70" s="16"/>
      <c r="M70" s="14" t="str">
        <f>IF(L70&gt;0,INDEX(Poeng!$A$1:$B$100,L70,2),"")</f>
        <v/>
      </c>
      <c r="N70" s="16"/>
      <c r="O70" s="14" t="str">
        <f>IF(N70&gt;0,INDEX(Poeng!$A$1:$B$100,N70,2),"")</f>
        <v/>
      </c>
      <c r="P70" s="16"/>
      <c r="Q70" s="14" t="str">
        <f>IF(P70&gt;0,INDEX(Poeng!$A$1:$B$100,P70,2),"")</f>
        <v/>
      </c>
      <c r="R70" s="21">
        <f t="shared" si="41"/>
        <v>0</v>
      </c>
      <c r="S70" s="21">
        <f t="shared" si="42"/>
        <v>0</v>
      </c>
      <c r="T70" s="21">
        <f t="shared" si="43"/>
        <v>0</v>
      </c>
      <c r="U70" s="21">
        <f t="shared" si="44"/>
        <v>0</v>
      </c>
      <c r="V70" s="21">
        <f t="shared" si="45"/>
        <v>0</v>
      </c>
      <c r="W70" s="21">
        <f t="shared" si="46"/>
        <v>0</v>
      </c>
      <c r="X70" s="21">
        <f t="shared" si="47"/>
        <v>0</v>
      </c>
      <c r="Y70" s="21">
        <f t="shared" si="48"/>
        <v>0</v>
      </c>
      <c r="Z70" s="21">
        <f t="shared" si="49"/>
        <v>0</v>
      </c>
      <c r="AA70" s="21">
        <f t="shared" si="50"/>
        <v>0</v>
      </c>
      <c r="AB70" s="21">
        <f t="shared" si="36"/>
        <v>0</v>
      </c>
      <c r="AC70" s="3">
        <f t="shared" si="51"/>
        <v>0</v>
      </c>
      <c r="AD70" s="12">
        <f t="shared" si="37"/>
        <v>0</v>
      </c>
      <c r="AE70" s="13" t="str">
        <f t="shared" si="52"/>
        <v/>
      </c>
    </row>
    <row r="71" spans="1:31" ht="15.75" x14ac:dyDescent="0.25">
      <c r="A71" s="14" t="str">
        <f t="shared" si="38"/>
        <v/>
      </c>
      <c r="B71" s="20"/>
      <c r="C71" s="20"/>
      <c r="D71" s="16" t="str">
        <f t="shared" si="40"/>
        <v/>
      </c>
      <c r="E71" s="2" t="str">
        <f t="shared" si="39"/>
        <v xml:space="preserve"> </v>
      </c>
      <c r="F71" s="16"/>
      <c r="G71" s="16"/>
      <c r="H71" s="16"/>
      <c r="I71" s="14" t="str">
        <f>IF(H71&gt;0,INDEX(Poeng!$A$1:$B$100,H71,2),"")</f>
        <v/>
      </c>
      <c r="J71" s="18"/>
      <c r="K71" s="14" t="str">
        <f>IF(J71&gt;0,INDEX(Poeng!$A$1:$B$100,J71,2),"")</f>
        <v/>
      </c>
      <c r="L71" s="16"/>
      <c r="M71" s="14" t="str">
        <f>IF(L71&gt;0,INDEX(Poeng!$A$1:$B$100,L71,2),"")</f>
        <v/>
      </c>
      <c r="N71" s="16"/>
      <c r="O71" s="14" t="str">
        <f>IF(N71&gt;0,INDEX(Poeng!$A$1:$B$100,N71,2),"")</f>
        <v/>
      </c>
      <c r="P71" s="16"/>
      <c r="Q71" s="14" t="str">
        <f>IF(P71&gt;0,INDEX(Poeng!$A$1:$B$100,P71,2),"")</f>
        <v/>
      </c>
      <c r="R71" s="21">
        <f t="shared" si="41"/>
        <v>0</v>
      </c>
      <c r="S71" s="21">
        <f t="shared" si="42"/>
        <v>0</v>
      </c>
      <c r="T71" s="21">
        <f t="shared" si="43"/>
        <v>0</v>
      </c>
      <c r="U71" s="21">
        <f t="shared" si="44"/>
        <v>0</v>
      </c>
      <c r="V71" s="21">
        <f t="shared" si="45"/>
        <v>0</v>
      </c>
      <c r="W71" s="21">
        <f t="shared" si="46"/>
        <v>0</v>
      </c>
      <c r="X71" s="21">
        <f t="shared" si="47"/>
        <v>0</v>
      </c>
      <c r="Y71" s="21">
        <f t="shared" si="48"/>
        <v>0</v>
      </c>
      <c r="Z71" s="21">
        <f t="shared" si="49"/>
        <v>0</v>
      </c>
      <c r="AA71" s="21">
        <f t="shared" si="50"/>
        <v>0</v>
      </c>
      <c r="AB71" s="21">
        <f t="shared" si="36"/>
        <v>0</v>
      </c>
      <c r="AC71" s="3">
        <f t="shared" si="51"/>
        <v>0</v>
      </c>
      <c r="AD71" s="12">
        <f t="shared" si="37"/>
        <v>0</v>
      </c>
      <c r="AE71" s="13" t="str">
        <f t="shared" si="52"/>
        <v/>
      </c>
    </row>
    <row r="72" spans="1:31" ht="15.75" x14ac:dyDescent="0.25">
      <c r="A72" s="14" t="str">
        <f t="shared" si="38"/>
        <v/>
      </c>
      <c r="B72" s="20"/>
      <c r="C72" s="20"/>
      <c r="D72" s="16" t="str">
        <f t="shared" si="40"/>
        <v/>
      </c>
      <c r="E72" s="2" t="str">
        <f t="shared" si="39"/>
        <v xml:space="preserve"> </v>
      </c>
      <c r="F72" s="16"/>
      <c r="G72" s="16"/>
      <c r="H72" s="16"/>
      <c r="I72" s="14" t="str">
        <f>IF(H72&gt;0,INDEX(Poeng!$A$1:$B$100,H72,2),"")</f>
        <v/>
      </c>
      <c r="J72" s="18"/>
      <c r="K72" s="14" t="str">
        <f>IF(J72&gt;0,INDEX(Poeng!$A$1:$B$100,J72,2),"")</f>
        <v/>
      </c>
      <c r="L72" s="16"/>
      <c r="M72" s="14" t="str">
        <f>IF(L72&gt;0,INDEX(Poeng!$A$1:$B$100,L72,2),"")</f>
        <v/>
      </c>
      <c r="N72" s="16"/>
      <c r="O72" s="14" t="str">
        <f>IF(N72&gt;0,INDEX(Poeng!$A$1:$B$100,N72,2),"")</f>
        <v/>
      </c>
      <c r="P72" s="16"/>
      <c r="Q72" s="14" t="str">
        <f>IF(P72&gt;0,INDEX(Poeng!$A$1:$B$100,P72,2),"")</f>
        <v/>
      </c>
      <c r="R72" s="21">
        <f t="shared" si="41"/>
        <v>0</v>
      </c>
      <c r="S72" s="21">
        <f t="shared" si="42"/>
        <v>0</v>
      </c>
      <c r="T72" s="21">
        <f t="shared" si="43"/>
        <v>0</v>
      </c>
      <c r="U72" s="21">
        <f t="shared" si="44"/>
        <v>0</v>
      </c>
      <c r="V72" s="21">
        <f t="shared" si="45"/>
        <v>0</v>
      </c>
      <c r="W72" s="21">
        <f t="shared" si="46"/>
        <v>0</v>
      </c>
      <c r="X72" s="21">
        <f t="shared" si="47"/>
        <v>0</v>
      </c>
      <c r="Y72" s="21">
        <f t="shared" si="48"/>
        <v>0</v>
      </c>
      <c r="Z72" s="21">
        <f t="shared" si="49"/>
        <v>0</v>
      </c>
      <c r="AA72" s="21">
        <f t="shared" si="50"/>
        <v>0</v>
      </c>
      <c r="AB72" s="21">
        <f t="shared" si="36"/>
        <v>0</v>
      </c>
      <c r="AC72" s="3">
        <f t="shared" si="51"/>
        <v>0</v>
      </c>
      <c r="AD72" s="12">
        <f t="shared" si="37"/>
        <v>0</v>
      </c>
      <c r="AE72" s="13" t="str">
        <f t="shared" si="52"/>
        <v/>
      </c>
    </row>
    <row r="73" spans="1:31" ht="15.75" x14ac:dyDescent="0.25">
      <c r="A73" s="14" t="str">
        <f t="shared" si="38"/>
        <v/>
      </c>
      <c r="B73" s="20"/>
      <c r="C73" s="20"/>
      <c r="D73" s="16" t="str">
        <f t="shared" si="40"/>
        <v/>
      </c>
      <c r="E73" s="2" t="str">
        <f t="shared" si="39"/>
        <v xml:space="preserve"> </v>
      </c>
      <c r="F73" s="16"/>
      <c r="G73" s="16"/>
      <c r="H73" s="16"/>
      <c r="I73" s="14" t="str">
        <f>IF(H73&gt;0,INDEX(Poeng!$A$1:$B$100,H73,2),"")</f>
        <v/>
      </c>
      <c r="J73" s="18"/>
      <c r="K73" s="14" t="str">
        <f>IF(J73&gt;0,INDEX(Poeng!$A$1:$B$100,J73,2),"")</f>
        <v/>
      </c>
      <c r="L73" s="16"/>
      <c r="M73" s="14" t="str">
        <f>IF(L73&gt;0,INDEX(Poeng!$A$1:$B$100,L73,2),"")</f>
        <v/>
      </c>
      <c r="N73" s="16"/>
      <c r="O73" s="14" t="str">
        <f>IF(N73&gt;0,INDEX(Poeng!$A$1:$B$100,N73,2),"")</f>
        <v/>
      </c>
      <c r="P73" s="16"/>
      <c r="Q73" s="14" t="str">
        <f>IF(P73&gt;0,INDEX(Poeng!$A$1:$B$100,P73,2),"")</f>
        <v/>
      </c>
      <c r="R73" s="21">
        <f t="shared" si="41"/>
        <v>0</v>
      </c>
      <c r="S73" s="21">
        <f t="shared" si="42"/>
        <v>0</v>
      </c>
      <c r="T73" s="21">
        <f t="shared" si="43"/>
        <v>0</v>
      </c>
      <c r="U73" s="21">
        <f t="shared" si="44"/>
        <v>0</v>
      </c>
      <c r="V73" s="21">
        <f t="shared" si="45"/>
        <v>0</v>
      </c>
      <c r="W73" s="21">
        <f t="shared" si="46"/>
        <v>0</v>
      </c>
      <c r="X73" s="21">
        <f t="shared" si="47"/>
        <v>0</v>
      </c>
      <c r="Y73" s="21">
        <f t="shared" si="48"/>
        <v>0</v>
      </c>
      <c r="Z73" s="21">
        <f t="shared" si="49"/>
        <v>0</v>
      </c>
      <c r="AA73" s="21">
        <f t="shared" si="50"/>
        <v>0</v>
      </c>
      <c r="AB73" s="21">
        <f t="shared" si="36"/>
        <v>0</v>
      </c>
      <c r="AC73" s="3">
        <f t="shared" si="51"/>
        <v>0</v>
      </c>
      <c r="AD73" s="12">
        <f t="shared" si="37"/>
        <v>0</v>
      </c>
      <c r="AE73" s="13" t="str">
        <f t="shared" si="52"/>
        <v/>
      </c>
    </row>
    <row r="74" spans="1:31" ht="15.75" x14ac:dyDescent="0.25">
      <c r="A74" s="14" t="str">
        <f t="shared" si="38"/>
        <v/>
      </c>
      <c r="B74" s="20"/>
      <c r="C74" s="20"/>
      <c r="D74" s="16" t="str">
        <f t="shared" si="40"/>
        <v/>
      </c>
      <c r="E74" s="2" t="str">
        <f t="shared" si="39"/>
        <v xml:space="preserve"> </v>
      </c>
      <c r="F74" s="16"/>
      <c r="G74" s="16"/>
      <c r="H74" s="16"/>
      <c r="I74" s="14" t="str">
        <f>IF(H74&gt;0,INDEX(Poeng!$A$1:$B$100,H74,2),"")</f>
        <v/>
      </c>
      <c r="J74" s="18"/>
      <c r="K74" s="14" t="str">
        <f>IF(J74&gt;0,INDEX(Poeng!$A$1:$B$100,J74,2),"")</f>
        <v/>
      </c>
      <c r="L74" s="16"/>
      <c r="M74" s="14" t="str">
        <f>IF(L74&gt;0,INDEX(Poeng!$A$1:$B$100,L74,2),"")</f>
        <v/>
      </c>
      <c r="N74" s="16"/>
      <c r="O74" s="14" t="str">
        <f>IF(N74&gt;0,INDEX(Poeng!$A$1:$B$100,N74,2),"")</f>
        <v/>
      </c>
      <c r="P74" s="16"/>
      <c r="Q74" s="14" t="str">
        <f>IF(P74&gt;0,INDEX(Poeng!$A$1:$B$100,P74,2),"")</f>
        <v/>
      </c>
      <c r="R74" s="21">
        <f t="shared" si="41"/>
        <v>0</v>
      </c>
      <c r="S74" s="21">
        <f t="shared" si="42"/>
        <v>0</v>
      </c>
      <c r="T74" s="21">
        <f t="shared" si="43"/>
        <v>0</v>
      </c>
      <c r="U74" s="21">
        <f t="shared" si="44"/>
        <v>0</v>
      </c>
      <c r="V74" s="21">
        <f t="shared" si="45"/>
        <v>0</v>
      </c>
      <c r="W74" s="21">
        <f t="shared" si="46"/>
        <v>0</v>
      </c>
      <c r="X74" s="21">
        <f t="shared" si="47"/>
        <v>0</v>
      </c>
      <c r="Y74" s="21">
        <f t="shared" si="48"/>
        <v>0</v>
      </c>
      <c r="Z74" s="21">
        <f t="shared" si="49"/>
        <v>0</v>
      </c>
      <c r="AA74" s="21">
        <f t="shared" si="50"/>
        <v>0</v>
      </c>
      <c r="AB74" s="21">
        <f t="shared" si="36"/>
        <v>0</v>
      </c>
      <c r="AC74" s="3">
        <f t="shared" si="51"/>
        <v>0</v>
      </c>
      <c r="AD74" s="12">
        <f t="shared" si="37"/>
        <v>0</v>
      </c>
      <c r="AE74" s="13" t="str">
        <f t="shared" si="52"/>
        <v/>
      </c>
    </row>
    <row r="75" spans="1:31" ht="15.75" x14ac:dyDescent="0.25">
      <c r="A75" s="14" t="str">
        <f t="shared" si="38"/>
        <v/>
      </c>
      <c r="B75" s="20"/>
      <c r="C75" s="20"/>
      <c r="D75" s="16" t="str">
        <f t="shared" si="40"/>
        <v/>
      </c>
      <c r="E75" s="2" t="str">
        <f t="shared" si="39"/>
        <v xml:space="preserve"> </v>
      </c>
      <c r="F75" s="16"/>
      <c r="G75" s="16"/>
      <c r="H75" s="16"/>
      <c r="I75" s="14" t="str">
        <f>IF(H75&gt;0,INDEX(Poeng!$A$1:$B$100,H75,2),"")</f>
        <v/>
      </c>
      <c r="J75" s="18"/>
      <c r="K75" s="14" t="str">
        <f>IF(J75&gt;0,INDEX(Poeng!$A$1:$B$100,J75,2),"")</f>
        <v/>
      </c>
      <c r="L75" s="16"/>
      <c r="M75" s="14" t="str">
        <f>IF(L75&gt;0,INDEX(Poeng!$A$1:$B$100,L75,2),"")</f>
        <v/>
      </c>
      <c r="N75" s="16"/>
      <c r="O75" s="14" t="str">
        <f>IF(N75&gt;0,INDEX(Poeng!$A$1:$B$100,N75,2),"")</f>
        <v/>
      </c>
      <c r="P75" s="16"/>
      <c r="Q75" s="14" t="str">
        <f>IF(P75&gt;0,INDEX(Poeng!$A$1:$B$100,P75,2),"")</f>
        <v/>
      </c>
      <c r="R75" s="21">
        <f t="shared" si="41"/>
        <v>0</v>
      </c>
      <c r="S75" s="21">
        <f t="shared" si="42"/>
        <v>0</v>
      </c>
      <c r="T75" s="21">
        <f t="shared" si="43"/>
        <v>0</v>
      </c>
      <c r="U75" s="21">
        <f t="shared" si="44"/>
        <v>0</v>
      </c>
      <c r="V75" s="21">
        <f t="shared" si="45"/>
        <v>0</v>
      </c>
      <c r="W75" s="21">
        <f t="shared" si="46"/>
        <v>0</v>
      </c>
      <c r="X75" s="21">
        <f t="shared" si="47"/>
        <v>0</v>
      </c>
      <c r="Y75" s="21">
        <f t="shared" si="48"/>
        <v>0</v>
      </c>
      <c r="Z75" s="21">
        <f t="shared" si="49"/>
        <v>0</v>
      </c>
      <c r="AA75" s="21">
        <f t="shared" si="50"/>
        <v>0</v>
      </c>
      <c r="AB75" s="21">
        <f t="shared" si="36"/>
        <v>0</v>
      </c>
      <c r="AC75" s="3">
        <f t="shared" si="51"/>
        <v>0</v>
      </c>
      <c r="AD75" s="12">
        <f t="shared" si="37"/>
        <v>0</v>
      </c>
      <c r="AE75" s="13" t="str">
        <f t="shared" si="52"/>
        <v/>
      </c>
    </row>
    <row r="76" spans="1:31" ht="15.75" x14ac:dyDescent="0.25">
      <c r="A76" s="14" t="str">
        <f t="shared" si="38"/>
        <v/>
      </c>
      <c r="B76" s="20"/>
      <c r="C76" s="20"/>
      <c r="D76" s="16" t="str">
        <f t="shared" si="40"/>
        <v/>
      </c>
      <c r="E76" s="2" t="str">
        <f t="shared" si="39"/>
        <v xml:space="preserve"> </v>
      </c>
      <c r="F76" s="16"/>
      <c r="G76" s="16"/>
      <c r="H76" s="16"/>
      <c r="I76" s="14" t="str">
        <f>IF(H76&gt;0,INDEX(Poeng!$A$1:$B$100,H76,2),"")</f>
        <v/>
      </c>
      <c r="J76" s="18"/>
      <c r="K76" s="14" t="str">
        <f>IF(J76&gt;0,INDEX(Poeng!$A$1:$B$100,J76,2),"")</f>
        <v/>
      </c>
      <c r="L76" s="16"/>
      <c r="M76" s="14" t="str">
        <f>IF(L76&gt;0,INDEX(Poeng!$A$1:$B$100,L76,2),"")</f>
        <v/>
      </c>
      <c r="N76" s="16"/>
      <c r="O76" s="14" t="str">
        <f>IF(N76&gt;0,INDEX(Poeng!$A$1:$B$100,N76,2),"")</f>
        <v/>
      </c>
      <c r="P76" s="16"/>
      <c r="Q76" s="14" t="str">
        <f>IF(P76&gt;0,INDEX(Poeng!$A$1:$B$100,P76,2),"")</f>
        <v/>
      </c>
      <c r="R76" s="21">
        <f t="shared" si="41"/>
        <v>0</v>
      </c>
      <c r="S76" s="21">
        <f t="shared" si="42"/>
        <v>0</v>
      </c>
      <c r="T76" s="21">
        <f t="shared" si="43"/>
        <v>0</v>
      </c>
      <c r="U76" s="21">
        <f t="shared" si="44"/>
        <v>0</v>
      </c>
      <c r="V76" s="21">
        <f t="shared" si="45"/>
        <v>0</v>
      </c>
      <c r="W76" s="21">
        <f t="shared" si="46"/>
        <v>0</v>
      </c>
      <c r="X76" s="21">
        <f t="shared" si="47"/>
        <v>0</v>
      </c>
      <c r="Y76" s="21">
        <f t="shared" si="48"/>
        <v>0</v>
      </c>
      <c r="Z76" s="21">
        <f t="shared" si="49"/>
        <v>0</v>
      </c>
      <c r="AA76" s="21">
        <f t="shared" si="50"/>
        <v>0</v>
      </c>
      <c r="AB76" s="21">
        <f t="shared" si="36"/>
        <v>0</v>
      </c>
      <c r="AC76" s="3">
        <f t="shared" si="51"/>
        <v>0</v>
      </c>
      <c r="AD76" s="12">
        <f t="shared" si="37"/>
        <v>0</v>
      </c>
      <c r="AE76" s="13" t="str">
        <f t="shared" si="52"/>
        <v/>
      </c>
    </row>
    <row r="77" spans="1:31" ht="15.75" x14ac:dyDescent="0.25">
      <c r="A77" s="14" t="str">
        <f t="shared" si="38"/>
        <v/>
      </c>
      <c r="B77" s="20"/>
      <c r="C77" s="20"/>
      <c r="D77" s="16" t="str">
        <f t="shared" si="40"/>
        <v/>
      </c>
      <c r="E77" s="2" t="str">
        <f t="shared" si="39"/>
        <v xml:space="preserve"> </v>
      </c>
      <c r="F77" s="16"/>
      <c r="G77" s="16"/>
      <c r="H77" s="16"/>
      <c r="I77" s="14" t="str">
        <f>IF(H77&gt;0,INDEX(Poeng!$A$1:$B$100,H77,2),"")</f>
        <v/>
      </c>
      <c r="J77" s="18"/>
      <c r="K77" s="14" t="str">
        <f>IF(J77&gt;0,INDEX(Poeng!$A$1:$B$100,J77,2),"")</f>
        <v/>
      </c>
      <c r="L77" s="16"/>
      <c r="M77" s="14" t="str">
        <f>IF(L77&gt;0,INDEX(Poeng!$A$1:$B$100,L77,2),"")</f>
        <v/>
      </c>
      <c r="N77" s="16"/>
      <c r="O77" s="14" t="str">
        <f>IF(N77&gt;0,INDEX(Poeng!$A$1:$B$100,N77,2),"")</f>
        <v/>
      </c>
      <c r="P77" s="16"/>
      <c r="Q77" s="14" t="str">
        <f>IF(P77&gt;0,INDEX(Poeng!$A$1:$B$100,P77,2),"")</f>
        <v/>
      </c>
      <c r="R77" s="21">
        <f t="shared" si="41"/>
        <v>0</v>
      </c>
      <c r="S77" s="21">
        <f t="shared" si="42"/>
        <v>0</v>
      </c>
      <c r="T77" s="21">
        <f t="shared" si="43"/>
        <v>0</v>
      </c>
      <c r="U77" s="21">
        <f t="shared" si="44"/>
        <v>0</v>
      </c>
      <c r="V77" s="21">
        <f t="shared" si="45"/>
        <v>0</v>
      </c>
      <c r="W77" s="21">
        <f t="shared" si="46"/>
        <v>0</v>
      </c>
      <c r="X77" s="21">
        <f t="shared" si="47"/>
        <v>0</v>
      </c>
      <c r="Y77" s="21">
        <f t="shared" si="48"/>
        <v>0</v>
      </c>
      <c r="Z77" s="21">
        <f t="shared" si="49"/>
        <v>0</v>
      </c>
      <c r="AA77" s="21">
        <f t="shared" si="50"/>
        <v>0</v>
      </c>
      <c r="AB77" s="21">
        <f t="shared" si="36"/>
        <v>0</v>
      </c>
      <c r="AC77" s="3">
        <f t="shared" si="51"/>
        <v>0</v>
      </c>
      <c r="AD77" s="12">
        <f t="shared" si="37"/>
        <v>0</v>
      </c>
      <c r="AE77" s="13" t="str">
        <f t="shared" si="52"/>
        <v/>
      </c>
    </row>
    <row r="78" spans="1:31" ht="15.75" x14ac:dyDescent="0.25">
      <c r="A78" s="14" t="str">
        <f t="shared" si="38"/>
        <v/>
      </c>
      <c r="B78" s="20"/>
      <c r="C78" s="20"/>
      <c r="D78" s="16" t="str">
        <f t="shared" si="40"/>
        <v/>
      </c>
      <c r="E78" s="2" t="str">
        <f t="shared" si="39"/>
        <v xml:space="preserve"> </v>
      </c>
      <c r="F78" s="16"/>
      <c r="G78" s="16"/>
      <c r="H78" s="16"/>
      <c r="I78" s="14" t="str">
        <f>IF(H78&gt;0,INDEX(Poeng!$A$1:$B$100,H78,2),"")</f>
        <v/>
      </c>
      <c r="J78" s="18"/>
      <c r="K78" s="14" t="str">
        <f>IF(J78&gt;0,INDEX(Poeng!$A$1:$B$100,J78,2),"")</f>
        <v/>
      </c>
      <c r="L78" s="16"/>
      <c r="M78" s="14" t="str">
        <f>IF(L78&gt;0,INDEX(Poeng!$A$1:$B$100,L78,2),"")</f>
        <v/>
      </c>
      <c r="N78" s="16"/>
      <c r="O78" s="14" t="str">
        <f>IF(N78&gt;0,INDEX(Poeng!$A$1:$B$100,N78,2),"")</f>
        <v/>
      </c>
      <c r="P78" s="16"/>
      <c r="Q78" s="14" t="str">
        <f>IF(P78&gt;0,INDEX(Poeng!$A$1:$B$100,P78,2),"")</f>
        <v/>
      </c>
      <c r="R78" s="21">
        <f t="shared" si="41"/>
        <v>0</v>
      </c>
      <c r="S78" s="21">
        <f t="shared" si="42"/>
        <v>0</v>
      </c>
      <c r="T78" s="21">
        <f t="shared" si="43"/>
        <v>0</v>
      </c>
      <c r="U78" s="21">
        <f t="shared" si="44"/>
        <v>0</v>
      </c>
      <c r="V78" s="21">
        <f t="shared" si="45"/>
        <v>0</v>
      </c>
      <c r="W78" s="21">
        <f t="shared" si="46"/>
        <v>0</v>
      </c>
      <c r="X78" s="21">
        <f t="shared" si="47"/>
        <v>0</v>
      </c>
      <c r="Y78" s="21">
        <f t="shared" si="48"/>
        <v>0</v>
      </c>
      <c r="Z78" s="21">
        <f t="shared" si="49"/>
        <v>0</v>
      </c>
      <c r="AA78" s="21">
        <f t="shared" si="50"/>
        <v>0</v>
      </c>
      <c r="AB78" s="21">
        <f t="shared" si="36"/>
        <v>0</v>
      </c>
      <c r="AC78" s="3">
        <f t="shared" si="51"/>
        <v>0</v>
      </c>
      <c r="AD78" s="12">
        <f t="shared" si="37"/>
        <v>0</v>
      </c>
      <c r="AE78" s="13" t="str">
        <f t="shared" si="52"/>
        <v/>
      </c>
    </row>
    <row r="79" spans="1:31" ht="15.75" x14ac:dyDescent="0.25">
      <c r="A79" s="14" t="str">
        <f t="shared" si="38"/>
        <v/>
      </c>
      <c r="B79" s="20"/>
      <c r="C79" s="20"/>
      <c r="D79" s="16" t="str">
        <f t="shared" si="40"/>
        <v/>
      </c>
      <c r="E79" s="2" t="str">
        <f t="shared" si="39"/>
        <v xml:space="preserve"> </v>
      </c>
      <c r="F79" s="16"/>
      <c r="G79" s="16"/>
      <c r="H79" s="16"/>
      <c r="I79" s="14" t="str">
        <f>IF(H79&gt;0,INDEX(Poeng!$A$1:$B$100,H79,2),"")</f>
        <v/>
      </c>
      <c r="J79" s="18"/>
      <c r="K79" s="14" t="str">
        <f>IF(J79&gt;0,INDEX(Poeng!$A$1:$B$100,J79,2),"")</f>
        <v/>
      </c>
      <c r="L79" s="16"/>
      <c r="M79" s="14" t="str">
        <f>IF(L79&gt;0,INDEX(Poeng!$A$1:$B$100,L79,2),"")</f>
        <v/>
      </c>
      <c r="N79" s="16"/>
      <c r="O79" s="14" t="str">
        <f>IF(N79&gt;0,INDEX(Poeng!$A$1:$B$100,N79,2),"")</f>
        <v/>
      </c>
      <c r="P79" s="16"/>
      <c r="Q79" s="14" t="str">
        <f>IF(P79&gt;0,INDEX(Poeng!$A$1:$B$100,P79,2),"")</f>
        <v/>
      </c>
      <c r="R79" s="21">
        <f t="shared" si="41"/>
        <v>0</v>
      </c>
      <c r="S79" s="21">
        <f t="shared" si="42"/>
        <v>0</v>
      </c>
      <c r="T79" s="21">
        <f t="shared" si="43"/>
        <v>0</v>
      </c>
      <c r="U79" s="21">
        <f t="shared" si="44"/>
        <v>0</v>
      </c>
      <c r="V79" s="21">
        <f t="shared" si="45"/>
        <v>0</v>
      </c>
      <c r="W79" s="21">
        <f t="shared" si="46"/>
        <v>0</v>
      </c>
      <c r="X79" s="21">
        <f t="shared" si="47"/>
        <v>0</v>
      </c>
      <c r="Y79" s="21">
        <f t="shared" si="48"/>
        <v>0</v>
      </c>
      <c r="Z79" s="21">
        <f t="shared" si="49"/>
        <v>0</v>
      </c>
      <c r="AA79" s="21">
        <f t="shared" si="50"/>
        <v>0</v>
      </c>
      <c r="AB79" s="21">
        <f t="shared" si="36"/>
        <v>0</v>
      </c>
      <c r="AC79" s="3">
        <f t="shared" si="51"/>
        <v>0</v>
      </c>
      <c r="AD79" s="12">
        <f t="shared" si="37"/>
        <v>0</v>
      </c>
      <c r="AE79" s="13" t="str">
        <f t="shared" si="52"/>
        <v/>
      </c>
    </row>
    <row r="80" spans="1:31" ht="15.75" x14ac:dyDescent="0.25">
      <c r="A80" s="14" t="str">
        <f t="shared" si="38"/>
        <v/>
      </c>
      <c r="B80" s="20"/>
      <c r="C80" s="20"/>
      <c r="D80" s="16" t="str">
        <f t="shared" si="40"/>
        <v/>
      </c>
      <c r="E80" s="2" t="str">
        <f t="shared" si="39"/>
        <v xml:space="preserve"> </v>
      </c>
      <c r="F80" s="16"/>
      <c r="G80" s="16"/>
      <c r="H80" s="16"/>
      <c r="I80" s="14" t="str">
        <f>IF(H80&gt;0,INDEX(Poeng!$A$1:$B$100,H80,2),"")</f>
        <v/>
      </c>
      <c r="J80" s="18"/>
      <c r="K80" s="14" t="str">
        <f>IF(J80&gt;0,INDEX(Poeng!$A$1:$B$100,J80,2),"")</f>
        <v/>
      </c>
      <c r="L80" s="16"/>
      <c r="M80" s="14" t="str">
        <f>IF(L80&gt;0,INDEX(Poeng!$A$1:$B$100,L80,2),"")</f>
        <v/>
      </c>
      <c r="N80" s="16"/>
      <c r="O80" s="14" t="str">
        <f>IF(N80&gt;0,INDEX(Poeng!$A$1:$B$100,N80,2),"")</f>
        <v/>
      </c>
      <c r="P80" s="16"/>
      <c r="Q80" s="14" t="str">
        <f>IF(P80&gt;0,INDEX(Poeng!$A$1:$B$100,P80,2),"")</f>
        <v/>
      </c>
      <c r="R80" s="21">
        <f t="shared" si="41"/>
        <v>0</v>
      </c>
      <c r="S80" s="21">
        <f t="shared" si="42"/>
        <v>0</v>
      </c>
      <c r="T80" s="21">
        <f t="shared" si="43"/>
        <v>0</v>
      </c>
      <c r="U80" s="21">
        <f t="shared" si="44"/>
        <v>0</v>
      </c>
      <c r="V80" s="21">
        <f t="shared" si="45"/>
        <v>0</v>
      </c>
      <c r="W80" s="21">
        <f t="shared" si="46"/>
        <v>0</v>
      </c>
      <c r="X80" s="21">
        <f t="shared" si="47"/>
        <v>0</v>
      </c>
      <c r="Y80" s="21">
        <f t="shared" si="48"/>
        <v>0</v>
      </c>
      <c r="Z80" s="21">
        <f t="shared" si="49"/>
        <v>0</v>
      </c>
      <c r="AA80" s="21">
        <f t="shared" si="50"/>
        <v>0</v>
      </c>
      <c r="AB80" s="21">
        <f t="shared" si="36"/>
        <v>0</v>
      </c>
      <c r="AC80" s="3">
        <f t="shared" si="51"/>
        <v>0</v>
      </c>
      <c r="AD80" s="12">
        <f t="shared" si="37"/>
        <v>0</v>
      </c>
      <c r="AE80" s="13" t="str">
        <f t="shared" si="52"/>
        <v/>
      </c>
    </row>
    <row r="81" spans="1:31" ht="15.75" x14ac:dyDescent="0.25">
      <c r="A81" s="14" t="str">
        <f t="shared" si="38"/>
        <v/>
      </c>
      <c r="B81" s="20"/>
      <c r="C81" s="20"/>
      <c r="D81" s="16" t="str">
        <f t="shared" si="40"/>
        <v/>
      </c>
      <c r="E81" s="2" t="str">
        <f t="shared" si="39"/>
        <v xml:space="preserve"> </v>
      </c>
      <c r="F81" s="16"/>
      <c r="G81" s="16"/>
      <c r="H81" s="16"/>
      <c r="I81" s="14" t="str">
        <f>IF(H81&gt;0,INDEX(Poeng!$A$1:$B$100,H81,2),"")</f>
        <v/>
      </c>
      <c r="J81" s="18"/>
      <c r="K81" s="14" t="str">
        <f>IF(J81&gt;0,INDEX(Poeng!$A$1:$B$100,J81,2),"")</f>
        <v/>
      </c>
      <c r="L81" s="16"/>
      <c r="M81" s="14" t="str">
        <f>IF(L81&gt;0,INDEX(Poeng!$A$1:$B$100,L81,2),"")</f>
        <v/>
      </c>
      <c r="N81" s="16"/>
      <c r="O81" s="14" t="str">
        <f>IF(N81&gt;0,INDEX(Poeng!$A$1:$B$100,N81,2),"")</f>
        <v/>
      </c>
      <c r="P81" s="16"/>
      <c r="Q81" s="14" t="str">
        <f>IF(P81&gt;0,INDEX(Poeng!$A$1:$B$100,P81,2),"")</f>
        <v/>
      </c>
      <c r="R81" s="21">
        <f t="shared" si="41"/>
        <v>0</v>
      </c>
      <c r="S81" s="21">
        <f t="shared" si="42"/>
        <v>0</v>
      </c>
      <c r="T81" s="21">
        <f t="shared" si="43"/>
        <v>0</v>
      </c>
      <c r="U81" s="21">
        <f t="shared" si="44"/>
        <v>0</v>
      </c>
      <c r="V81" s="21">
        <f t="shared" si="45"/>
        <v>0</v>
      </c>
      <c r="W81" s="21">
        <f t="shared" si="46"/>
        <v>0</v>
      </c>
      <c r="X81" s="21">
        <f t="shared" si="47"/>
        <v>0</v>
      </c>
      <c r="Y81" s="21">
        <f t="shared" si="48"/>
        <v>0</v>
      </c>
      <c r="Z81" s="21">
        <f t="shared" si="49"/>
        <v>0</v>
      </c>
      <c r="AA81" s="21">
        <f t="shared" si="50"/>
        <v>0</v>
      </c>
      <c r="AB81" s="21">
        <f t="shared" si="36"/>
        <v>0</v>
      </c>
      <c r="AC81" s="3">
        <f t="shared" si="51"/>
        <v>0</v>
      </c>
      <c r="AD81" s="12">
        <f t="shared" si="37"/>
        <v>0</v>
      </c>
      <c r="AE81" s="13" t="str">
        <f t="shared" si="52"/>
        <v/>
      </c>
    </row>
    <row r="82" spans="1:31" ht="15.75" x14ac:dyDescent="0.25">
      <c r="A82" s="14" t="str">
        <f t="shared" si="38"/>
        <v/>
      </c>
      <c r="B82" s="20"/>
      <c r="C82" s="20"/>
      <c r="D82" s="16" t="str">
        <f t="shared" si="40"/>
        <v/>
      </c>
      <c r="E82" s="2" t="str">
        <f t="shared" si="39"/>
        <v xml:space="preserve"> </v>
      </c>
      <c r="F82" s="16"/>
      <c r="G82" s="16"/>
      <c r="H82" s="16"/>
      <c r="I82" s="14" t="str">
        <f>IF(H82&gt;0,INDEX(Poeng!$A$1:$B$100,H82,2),"")</f>
        <v/>
      </c>
      <c r="J82" s="18"/>
      <c r="K82" s="14" t="str">
        <f>IF(J82&gt;0,INDEX(Poeng!$A$1:$B$100,J82,2),"")</f>
        <v/>
      </c>
      <c r="L82" s="16"/>
      <c r="M82" s="14" t="str">
        <f>IF(L82&gt;0,INDEX(Poeng!$A$1:$B$100,L82,2),"")</f>
        <v/>
      </c>
      <c r="N82" s="16"/>
      <c r="O82" s="14" t="str">
        <f>IF(N82&gt;0,INDEX(Poeng!$A$1:$B$100,N82,2),"")</f>
        <v/>
      </c>
      <c r="P82" s="16"/>
      <c r="Q82" s="14" t="str">
        <f>IF(P82&gt;0,INDEX(Poeng!$A$1:$B$100,P82,2),"")</f>
        <v/>
      </c>
      <c r="R82" s="21">
        <f t="shared" si="41"/>
        <v>0</v>
      </c>
      <c r="S82" s="21">
        <f t="shared" si="42"/>
        <v>0</v>
      </c>
      <c r="T82" s="21">
        <f t="shared" si="43"/>
        <v>0</v>
      </c>
      <c r="U82" s="21">
        <f t="shared" si="44"/>
        <v>0</v>
      </c>
      <c r="V82" s="21">
        <f t="shared" si="45"/>
        <v>0</v>
      </c>
      <c r="W82" s="21">
        <f t="shared" si="46"/>
        <v>0</v>
      </c>
      <c r="X82" s="21">
        <f t="shared" si="47"/>
        <v>0</v>
      </c>
      <c r="Y82" s="21">
        <f t="shared" si="48"/>
        <v>0</v>
      </c>
      <c r="Z82" s="21">
        <f t="shared" si="49"/>
        <v>0</v>
      </c>
      <c r="AA82" s="21">
        <f t="shared" si="50"/>
        <v>0</v>
      </c>
      <c r="AB82" s="21">
        <f t="shared" si="36"/>
        <v>0</v>
      </c>
      <c r="AC82" s="3">
        <f t="shared" si="51"/>
        <v>0</v>
      </c>
      <c r="AD82" s="12">
        <f t="shared" si="37"/>
        <v>0</v>
      </c>
      <c r="AE82" s="13" t="str">
        <f t="shared" si="52"/>
        <v/>
      </c>
    </row>
    <row r="83" spans="1:31" ht="15.75" x14ac:dyDescent="0.25">
      <c r="A83" s="14" t="str">
        <f t="shared" si="38"/>
        <v/>
      </c>
      <c r="B83" s="20"/>
      <c r="C83" s="20"/>
      <c r="D83" s="16" t="str">
        <f t="shared" si="40"/>
        <v/>
      </c>
      <c r="E83" s="2" t="str">
        <f t="shared" si="39"/>
        <v xml:space="preserve"> </v>
      </c>
      <c r="F83" s="16"/>
      <c r="G83" s="16"/>
      <c r="H83" s="16"/>
      <c r="I83" s="14" t="str">
        <f>IF(H83&gt;0,INDEX(Poeng!$A$1:$B$100,H83,2),"")</f>
        <v/>
      </c>
      <c r="J83" s="18"/>
      <c r="K83" s="14" t="str">
        <f>IF(J83&gt;0,INDEX(Poeng!$A$1:$B$100,J83,2),"")</f>
        <v/>
      </c>
      <c r="L83" s="16"/>
      <c r="M83" s="14" t="str">
        <f>IF(L83&gt;0,INDEX(Poeng!$A$1:$B$100,L83,2),"")</f>
        <v/>
      </c>
      <c r="N83" s="16"/>
      <c r="O83" s="14" t="str">
        <f>IF(N83&gt;0,INDEX(Poeng!$A$1:$B$100,N83,2),"")</f>
        <v/>
      </c>
      <c r="P83" s="16"/>
      <c r="Q83" s="14" t="str">
        <f>IF(P83&gt;0,INDEX(Poeng!$A$1:$B$100,P83,2),"")</f>
        <v/>
      </c>
      <c r="R83" s="21">
        <f t="shared" si="41"/>
        <v>0</v>
      </c>
      <c r="S83" s="21">
        <f t="shared" si="42"/>
        <v>0</v>
      </c>
      <c r="T83" s="21">
        <f t="shared" si="43"/>
        <v>0</v>
      </c>
      <c r="U83" s="21">
        <f t="shared" si="44"/>
        <v>0</v>
      </c>
      <c r="V83" s="21">
        <f t="shared" si="45"/>
        <v>0</v>
      </c>
      <c r="W83" s="21">
        <f t="shared" si="46"/>
        <v>0</v>
      </c>
      <c r="X83" s="21">
        <f t="shared" si="47"/>
        <v>0</v>
      </c>
      <c r="Y83" s="21">
        <f t="shared" si="48"/>
        <v>0</v>
      </c>
      <c r="Z83" s="21">
        <f t="shared" si="49"/>
        <v>0</v>
      </c>
      <c r="AA83" s="21">
        <f t="shared" si="50"/>
        <v>0</v>
      </c>
      <c r="AB83" s="21">
        <f t="shared" si="36"/>
        <v>0</v>
      </c>
      <c r="AC83" s="3">
        <f t="shared" si="51"/>
        <v>0</v>
      </c>
      <c r="AD83" s="12">
        <f t="shared" si="37"/>
        <v>0</v>
      </c>
      <c r="AE83" s="13" t="str">
        <f t="shared" si="52"/>
        <v/>
      </c>
    </row>
    <row r="84" spans="1:31" ht="15.75" x14ac:dyDescent="0.25">
      <c r="A84" s="14" t="str">
        <f t="shared" si="38"/>
        <v/>
      </c>
      <c r="B84" s="20"/>
      <c r="C84" s="20"/>
      <c r="D84" s="16" t="str">
        <f t="shared" si="40"/>
        <v/>
      </c>
      <c r="E84" s="2" t="str">
        <f t="shared" si="39"/>
        <v xml:space="preserve"> </v>
      </c>
      <c r="F84" s="16"/>
      <c r="G84" s="16"/>
      <c r="H84" s="16"/>
      <c r="I84" s="14" t="str">
        <f>IF(H84&gt;0,INDEX(Poeng!$A$1:$B$100,H84,2),"")</f>
        <v/>
      </c>
      <c r="J84" s="18"/>
      <c r="K84" s="14" t="str">
        <f>IF(J84&gt;0,INDEX(Poeng!$A$1:$B$100,J84,2),"")</f>
        <v/>
      </c>
      <c r="L84" s="16"/>
      <c r="M84" s="14" t="str">
        <f>IF(L84&gt;0,INDEX(Poeng!$A$1:$B$100,L84,2),"")</f>
        <v/>
      </c>
      <c r="N84" s="16"/>
      <c r="O84" s="14" t="str">
        <f>IF(N84&gt;0,INDEX(Poeng!$A$1:$B$100,N84,2),"")</f>
        <v/>
      </c>
      <c r="P84" s="16"/>
      <c r="Q84" s="14" t="str">
        <f>IF(P84&gt;0,INDEX(Poeng!$A$1:$B$100,P84,2),"")</f>
        <v/>
      </c>
      <c r="R84" s="21">
        <f t="shared" si="41"/>
        <v>0</v>
      </c>
      <c r="S84" s="21">
        <f t="shared" si="42"/>
        <v>0</v>
      </c>
      <c r="T84" s="21">
        <f t="shared" si="43"/>
        <v>0</v>
      </c>
      <c r="U84" s="21">
        <f t="shared" si="44"/>
        <v>0</v>
      </c>
      <c r="V84" s="21">
        <f t="shared" si="45"/>
        <v>0</v>
      </c>
      <c r="W84" s="21">
        <f t="shared" si="46"/>
        <v>0</v>
      </c>
      <c r="X84" s="21">
        <f t="shared" si="47"/>
        <v>0</v>
      </c>
      <c r="Y84" s="21">
        <f t="shared" si="48"/>
        <v>0</v>
      </c>
      <c r="Z84" s="21">
        <f t="shared" si="49"/>
        <v>0</v>
      </c>
      <c r="AA84" s="21">
        <f t="shared" si="50"/>
        <v>0</v>
      </c>
      <c r="AB84" s="21">
        <f t="shared" si="36"/>
        <v>0</v>
      </c>
      <c r="AC84" s="3">
        <f t="shared" si="51"/>
        <v>0</v>
      </c>
      <c r="AD84" s="12">
        <f t="shared" si="37"/>
        <v>0</v>
      </c>
      <c r="AE84" s="13" t="str">
        <f t="shared" si="52"/>
        <v/>
      </c>
    </row>
    <row r="85" spans="1:31" ht="15.75" x14ac:dyDescent="0.25">
      <c r="A85" s="14" t="str">
        <f t="shared" si="38"/>
        <v/>
      </c>
      <c r="B85" s="20"/>
      <c r="C85" s="20"/>
      <c r="D85" s="16" t="str">
        <f t="shared" si="40"/>
        <v/>
      </c>
      <c r="E85" s="2" t="str">
        <f t="shared" si="39"/>
        <v xml:space="preserve"> </v>
      </c>
      <c r="F85" s="16"/>
      <c r="G85" s="16"/>
      <c r="H85" s="16"/>
      <c r="I85" s="14" t="str">
        <f>IF(H85&gt;0,INDEX(Poeng!$A$1:$B$100,H85,2),"")</f>
        <v/>
      </c>
      <c r="J85" s="18"/>
      <c r="K85" s="14" t="str">
        <f>IF(J85&gt;0,INDEX(Poeng!$A$1:$B$100,J85,2),"")</f>
        <v/>
      </c>
      <c r="L85" s="16"/>
      <c r="M85" s="14" t="str">
        <f>IF(L85&gt;0,INDEX(Poeng!$A$1:$B$100,L85,2),"")</f>
        <v/>
      </c>
      <c r="N85" s="16"/>
      <c r="O85" s="14" t="str">
        <f>IF(N85&gt;0,INDEX(Poeng!$A$1:$B$100,N85,2),"")</f>
        <v/>
      </c>
      <c r="P85" s="16"/>
      <c r="Q85" s="14" t="str">
        <f>IF(P85&gt;0,INDEX(Poeng!$A$1:$B$100,P85,2),"")</f>
        <v/>
      </c>
      <c r="R85" s="21">
        <f t="shared" si="41"/>
        <v>0</v>
      </c>
      <c r="S85" s="21">
        <f t="shared" si="42"/>
        <v>0</v>
      </c>
      <c r="T85" s="21">
        <f t="shared" si="43"/>
        <v>0</v>
      </c>
      <c r="U85" s="21">
        <f t="shared" si="44"/>
        <v>0</v>
      </c>
      <c r="V85" s="21">
        <f t="shared" si="45"/>
        <v>0</v>
      </c>
      <c r="W85" s="21">
        <f t="shared" si="46"/>
        <v>0</v>
      </c>
      <c r="X85" s="21">
        <f t="shared" si="47"/>
        <v>0</v>
      </c>
      <c r="Y85" s="21">
        <f t="shared" si="48"/>
        <v>0</v>
      </c>
      <c r="Z85" s="21">
        <f t="shared" si="49"/>
        <v>0</v>
      </c>
      <c r="AA85" s="21">
        <f t="shared" si="50"/>
        <v>0</v>
      </c>
      <c r="AB85" s="21">
        <f t="shared" si="36"/>
        <v>0</v>
      </c>
      <c r="AC85" s="3">
        <f t="shared" si="51"/>
        <v>0</v>
      </c>
      <c r="AD85" s="12">
        <f t="shared" si="37"/>
        <v>0</v>
      </c>
      <c r="AE85" s="13" t="str">
        <f t="shared" si="52"/>
        <v/>
      </c>
    </row>
    <row r="86" spans="1:31" ht="15.75" x14ac:dyDescent="0.25">
      <c r="A86" s="14" t="str">
        <f t="shared" si="38"/>
        <v/>
      </c>
      <c r="B86" s="20"/>
      <c r="C86" s="20"/>
      <c r="D86" s="16" t="str">
        <f t="shared" si="40"/>
        <v/>
      </c>
      <c r="E86" s="2" t="str">
        <f t="shared" si="39"/>
        <v xml:space="preserve"> </v>
      </c>
      <c r="F86" s="16"/>
      <c r="G86" s="16"/>
      <c r="H86" s="16"/>
      <c r="I86" s="14" t="str">
        <f>IF(H86&gt;0,INDEX(Poeng!$A$1:$B$100,H86,2),"")</f>
        <v/>
      </c>
      <c r="J86" s="18"/>
      <c r="K86" s="14" t="str">
        <f>IF(J86&gt;0,INDEX(Poeng!$A$1:$B$100,J86,2),"")</f>
        <v/>
      </c>
      <c r="L86" s="16"/>
      <c r="M86" s="14" t="str">
        <f>IF(L86&gt;0,INDEX(Poeng!$A$1:$B$100,L86,2),"")</f>
        <v/>
      </c>
      <c r="N86" s="16"/>
      <c r="O86" s="14" t="str">
        <f>IF(N86&gt;0,INDEX(Poeng!$A$1:$B$100,N86,2),"")</f>
        <v/>
      </c>
      <c r="P86" s="16"/>
      <c r="Q86" s="14" t="str">
        <f>IF(P86&gt;0,INDEX(Poeng!$A$1:$B$100,P86,2),"")</f>
        <v/>
      </c>
      <c r="R86" s="21">
        <f t="shared" si="41"/>
        <v>0</v>
      </c>
      <c r="S86" s="21">
        <f t="shared" si="42"/>
        <v>0</v>
      </c>
      <c r="T86" s="21">
        <f t="shared" si="43"/>
        <v>0</v>
      </c>
      <c r="U86" s="21">
        <f t="shared" si="44"/>
        <v>0</v>
      </c>
      <c r="V86" s="21">
        <f t="shared" si="45"/>
        <v>0</v>
      </c>
      <c r="W86" s="21">
        <f t="shared" si="46"/>
        <v>0</v>
      </c>
      <c r="X86" s="21">
        <f t="shared" si="47"/>
        <v>0</v>
      </c>
      <c r="Y86" s="21">
        <f t="shared" si="48"/>
        <v>0</v>
      </c>
      <c r="Z86" s="21">
        <f t="shared" si="49"/>
        <v>0</v>
      </c>
      <c r="AA86" s="21">
        <f t="shared" si="50"/>
        <v>0</v>
      </c>
      <c r="AB86" s="21">
        <f t="shared" si="36"/>
        <v>0</v>
      </c>
      <c r="AC86" s="3">
        <f t="shared" si="51"/>
        <v>0</v>
      </c>
      <c r="AD86" s="12">
        <f t="shared" si="37"/>
        <v>0</v>
      </c>
      <c r="AE86" s="13" t="str">
        <f t="shared" si="52"/>
        <v/>
      </c>
    </row>
    <row r="87" spans="1:31" ht="15.75" x14ac:dyDescent="0.25">
      <c r="A87" s="14" t="str">
        <f t="shared" si="38"/>
        <v/>
      </c>
      <c r="B87" s="20"/>
      <c r="C87" s="20"/>
      <c r="D87" s="16" t="str">
        <f t="shared" si="40"/>
        <v/>
      </c>
      <c r="E87" s="2" t="str">
        <f t="shared" si="39"/>
        <v xml:space="preserve"> </v>
      </c>
      <c r="F87" s="16"/>
      <c r="G87" s="16"/>
      <c r="H87" s="16"/>
      <c r="I87" s="14" t="str">
        <f>IF(H87&gt;0,INDEX(Poeng!$A$1:$B$100,H87,2),"")</f>
        <v/>
      </c>
      <c r="J87" s="18"/>
      <c r="K87" s="14" t="str">
        <f>IF(J87&gt;0,INDEX(Poeng!$A$1:$B$100,J87,2),"")</f>
        <v/>
      </c>
      <c r="L87" s="16"/>
      <c r="M87" s="14" t="str">
        <f>IF(L87&gt;0,INDEX(Poeng!$A$1:$B$100,L87,2),"")</f>
        <v/>
      </c>
      <c r="N87" s="16"/>
      <c r="O87" s="14" t="str">
        <f>IF(N87&gt;0,INDEX(Poeng!$A$1:$B$100,N87,2),"")</f>
        <v/>
      </c>
      <c r="P87" s="16"/>
      <c r="Q87" s="14" t="str">
        <f>IF(P87&gt;0,INDEX(Poeng!$A$1:$B$100,P87,2),"")</f>
        <v/>
      </c>
      <c r="R87" s="21">
        <f t="shared" si="41"/>
        <v>0</v>
      </c>
      <c r="S87" s="21">
        <f t="shared" si="42"/>
        <v>0</v>
      </c>
      <c r="T87" s="21">
        <f t="shared" si="43"/>
        <v>0</v>
      </c>
      <c r="U87" s="21">
        <f t="shared" si="44"/>
        <v>0</v>
      </c>
      <c r="V87" s="21">
        <f t="shared" si="45"/>
        <v>0</v>
      </c>
      <c r="W87" s="21">
        <f t="shared" si="46"/>
        <v>0</v>
      </c>
      <c r="X87" s="21">
        <f t="shared" si="47"/>
        <v>0</v>
      </c>
      <c r="Y87" s="21">
        <f t="shared" si="48"/>
        <v>0</v>
      </c>
      <c r="Z87" s="21">
        <f t="shared" si="49"/>
        <v>0</v>
      </c>
      <c r="AA87" s="21">
        <f t="shared" si="50"/>
        <v>0</v>
      </c>
      <c r="AB87" s="21">
        <f t="shared" si="36"/>
        <v>0</v>
      </c>
      <c r="AC87" s="3">
        <f t="shared" si="51"/>
        <v>0</v>
      </c>
      <c r="AD87" s="12">
        <f t="shared" si="37"/>
        <v>0</v>
      </c>
      <c r="AE87" s="13" t="str">
        <f t="shared" si="52"/>
        <v/>
      </c>
    </row>
    <row r="88" spans="1:31" ht="15.75" x14ac:dyDescent="0.25">
      <c r="A88" s="14" t="str">
        <f t="shared" si="38"/>
        <v/>
      </c>
      <c r="B88" s="20"/>
      <c r="C88" s="20"/>
      <c r="D88" s="16" t="str">
        <f t="shared" si="40"/>
        <v/>
      </c>
      <c r="E88" s="2" t="str">
        <f t="shared" si="39"/>
        <v xml:space="preserve"> </v>
      </c>
      <c r="F88" s="16"/>
      <c r="G88" s="16"/>
      <c r="H88" s="16"/>
      <c r="I88" s="14" t="str">
        <f>IF(H88&gt;0,INDEX(Poeng!$A$1:$B$100,H88,2),"")</f>
        <v/>
      </c>
      <c r="J88" s="18"/>
      <c r="K88" s="14" t="str">
        <f>IF(J88&gt;0,INDEX(Poeng!$A$1:$B$100,J88,2),"")</f>
        <v/>
      </c>
      <c r="L88" s="16"/>
      <c r="M88" s="14" t="str">
        <f>IF(L88&gt;0,INDEX(Poeng!$A$1:$B$100,L88,2),"")</f>
        <v/>
      </c>
      <c r="N88" s="16"/>
      <c r="O88" s="14" t="str">
        <f>IF(N88&gt;0,INDEX(Poeng!$A$1:$B$100,N88,2),"")</f>
        <v/>
      </c>
      <c r="P88" s="16"/>
      <c r="Q88" s="14" t="str">
        <f>IF(P88&gt;0,INDEX(Poeng!$A$1:$B$100,P88,2),"")</f>
        <v/>
      </c>
      <c r="R88" s="21">
        <f t="shared" si="41"/>
        <v>0</v>
      </c>
      <c r="S88" s="21">
        <f t="shared" si="42"/>
        <v>0</v>
      </c>
      <c r="T88" s="21">
        <f t="shared" si="43"/>
        <v>0</v>
      </c>
      <c r="U88" s="21">
        <f t="shared" si="44"/>
        <v>0</v>
      </c>
      <c r="V88" s="21">
        <f t="shared" si="45"/>
        <v>0</v>
      </c>
      <c r="W88" s="21">
        <f t="shared" si="46"/>
        <v>0</v>
      </c>
      <c r="X88" s="21">
        <f t="shared" si="47"/>
        <v>0</v>
      </c>
      <c r="Y88" s="21">
        <f t="shared" si="48"/>
        <v>0</v>
      </c>
      <c r="Z88" s="21">
        <f t="shared" si="49"/>
        <v>0</v>
      </c>
      <c r="AA88" s="21">
        <f t="shared" si="50"/>
        <v>0</v>
      </c>
      <c r="AB88" s="21">
        <f t="shared" si="36"/>
        <v>0</v>
      </c>
      <c r="AC88" s="3">
        <f t="shared" si="51"/>
        <v>0</v>
      </c>
      <c r="AD88" s="12">
        <f t="shared" si="37"/>
        <v>0</v>
      </c>
      <c r="AE88" s="13" t="str">
        <f t="shared" si="52"/>
        <v/>
      </c>
    </row>
    <row r="89" spans="1:31" ht="15.75" x14ac:dyDescent="0.25">
      <c r="A89" s="14" t="str">
        <f t="shared" si="38"/>
        <v/>
      </c>
      <c r="B89" s="20"/>
      <c r="C89" s="20"/>
      <c r="D89" s="16" t="str">
        <f t="shared" si="40"/>
        <v/>
      </c>
      <c r="E89" s="2" t="str">
        <f t="shared" si="39"/>
        <v xml:space="preserve"> </v>
      </c>
      <c r="F89" s="16"/>
      <c r="G89" s="16"/>
      <c r="H89" s="16"/>
      <c r="I89" s="14" t="str">
        <f>IF(H89&gt;0,INDEX(Poeng!$A$1:$B$100,H89,2),"")</f>
        <v/>
      </c>
      <c r="J89" s="18"/>
      <c r="K89" s="14" t="str">
        <f>IF(J89&gt;0,INDEX(Poeng!$A$1:$B$100,J89,2),"")</f>
        <v/>
      </c>
      <c r="L89" s="16"/>
      <c r="M89" s="14" t="str">
        <f>IF(L89&gt;0,INDEX(Poeng!$A$1:$B$100,L89,2),"")</f>
        <v/>
      </c>
      <c r="N89" s="16"/>
      <c r="O89" s="14" t="str">
        <f>IF(N89&gt;0,INDEX(Poeng!$A$1:$B$100,N89,2),"")</f>
        <v/>
      </c>
      <c r="P89" s="16"/>
      <c r="Q89" s="14" t="str">
        <f>IF(P89&gt;0,INDEX(Poeng!$A$1:$B$100,P89,2),"")</f>
        <v/>
      </c>
      <c r="R89" s="21">
        <f t="shared" si="41"/>
        <v>0</v>
      </c>
      <c r="S89" s="21">
        <f t="shared" si="42"/>
        <v>0</v>
      </c>
      <c r="T89" s="21">
        <f t="shared" si="43"/>
        <v>0</v>
      </c>
      <c r="U89" s="21">
        <f t="shared" si="44"/>
        <v>0</v>
      </c>
      <c r="V89" s="21">
        <f t="shared" si="45"/>
        <v>0</v>
      </c>
      <c r="W89" s="21">
        <f t="shared" si="46"/>
        <v>0</v>
      </c>
      <c r="X89" s="21">
        <f t="shared" si="47"/>
        <v>0</v>
      </c>
      <c r="Y89" s="21">
        <f t="shared" si="48"/>
        <v>0</v>
      </c>
      <c r="Z89" s="21">
        <f t="shared" si="49"/>
        <v>0</v>
      </c>
      <c r="AA89" s="21">
        <f t="shared" si="50"/>
        <v>0</v>
      </c>
      <c r="AB89" s="21">
        <f t="shared" si="36"/>
        <v>0</v>
      </c>
      <c r="AC89" s="3">
        <f t="shared" si="51"/>
        <v>0</v>
      </c>
      <c r="AD89" s="12">
        <f t="shared" si="37"/>
        <v>0</v>
      </c>
      <c r="AE89" s="13" t="str">
        <f t="shared" si="52"/>
        <v/>
      </c>
    </row>
    <row r="90" spans="1:31" ht="15.75" x14ac:dyDescent="0.25">
      <c r="A90" s="14" t="str">
        <f t="shared" si="38"/>
        <v/>
      </c>
      <c r="B90" s="20"/>
      <c r="C90" s="20"/>
      <c r="D90" s="16" t="str">
        <f t="shared" si="40"/>
        <v/>
      </c>
      <c r="E90" s="2" t="str">
        <f t="shared" si="39"/>
        <v xml:space="preserve"> </v>
      </c>
      <c r="F90" s="16"/>
      <c r="G90" s="16"/>
      <c r="H90" s="16"/>
      <c r="I90" s="14" t="str">
        <f>IF(H90&gt;0,INDEX(Poeng!$A$1:$B$100,H90,2),"")</f>
        <v/>
      </c>
      <c r="J90" s="18"/>
      <c r="K90" s="14" t="str">
        <f>IF(J90&gt;0,INDEX(Poeng!$A$1:$B$100,J90,2),"")</f>
        <v/>
      </c>
      <c r="L90" s="16"/>
      <c r="M90" s="14" t="str">
        <f>IF(L90&gt;0,INDEX(Poeng!$A$1:$B$100,L90,2),"")</f>
        <v/>
      </c>
      <c r="N90" s="16"/>
      <c r="O90" s="14" t="str">
        <f>IF(N90&gt;0,INDEX(Poeng!$A$1:$B$100,N90,2),"")</f>
        <v/>
      </c>
      <c r="P90" s="16"/>
      <c r="Q90" s="14" t="str">
        <f>IF(P90&gt;0,INDEX(Poeng!$A$1:$B$100,P90,2),"")</f>
        <v/>
      </c>
      <c r="R90" s="21">
        <f t="shared" si="41"/>
        <v>0</v>
      </c>
      <c r="S90" s="21">
        <f t="shared" si="42"/>
        <v>0</v>
      </c>
      <c r="T90" s="21">
        <f t="shared" si="43"/>
        <v>0</v>
      </c>
      <c r="U90" s="21">
        <f t="shared" si="44"/>
        <v>0</v>
      </c>
      <c r="V90" s="21">
        <f t="shared" si="45"/>
        <v>0</v>
      </c>
      <c r="W90" s="21">
        <f t="shared" si="46"/>
        <v>0</v>
      </c>
      <c r="X90" s="21">
        <f t="shared" si="47"/>
        <v>0</v>
      </c>
      <c r="Y90" s="21">
        <f t="shared" si="48"/>
        <v>0</v>
      </c>
      <c r="Z90" s="21">
        <f t="shared" si="49"/>
        <v>0</v>
      </c>
      <c r="AA90" s="21">
        <f t="shared" si="50"/>
        <v>0</v>
      </c>
      <c r="AB90" s="21">
        <f t="shared" si="36"/>
        <v>0</v>
      </c>
      <c r="AC90" s="3">
        <f t="shared" si="51"/>
        <v>0</v>
      </c>
      <c r="AD90" s="12">
        <f t="shared" si="37"/>
        <v>0</v>
      </c>
      <c r="AE90" s="13" t="str">
        <f t="shared" si="52"/>
        <v/>
      </c>
    </row>
    <row r="91" spans="1:31" ht="15.75" x14ac:dyDescent="0.25">
      <c r="A91" s="14" t="str">
        <f t="shared" si="38"/>
        <v/>
      </c>
      <c r="B91" s="20"/>
      <c r="C91" s="20"/>
      <c r="D91" s="16" t="str">
        <f t="shared" si="40"/>
        <v/>
      </c>
      <c r="E91" s="2" t="str">
        <f t="shared" si="39"/>
        <v xml:space="preserve"> </v>
      </c>
      <c r="F91" s="16"/>
      <c r="G91" s="16"/>
      <c r="H91" s="16"/>
      <c r="I91" s="14" t="str">
        <f>IF(H91&gt;0,INDEX(Poeng!$A$1:$B$100,H91,2),"")</f>
        <v/>
      </c>
      <c r="J91" s="18"/>
      <c r="K91" s="14" t="str">
        <f>IF(J91&gt;0,INDEX(Poeng!$A$1:$B$100,J91,2),"")</f>
        <v/>
      </c>
      <c r="L91" s="16"/>
      <c r="M91" s="14" t="str">
        <f>IF(L91&gt;0,INDEX(Poeng!$A$1:$B$100,L91,2),"")</f>
        <v/>
      </c>
      <c r="N91" s="16"/>
      <c r="O91" s="14" t="str">
        <f>IF(N91&gt;0,INDEX(Poeng!$A$1:$B$100,N91,2),"")</f>
        <v/>
      </c>
      <c r="P91" s="16"/>
      <c r="Q91" s="14" t="str">
        <f>IF(P91&gt;0,INDEX(Poeng!$A$1:$B$100,P91,2),"")</f>
        <v/>
      </c>
      <c r="R91" s="21">
        <f t="shared" si="41"/>
        <v>0</v>
      </c>
      <c r="S91" s="21">
        <f t="shared" si="42"/>
        <v>0</v>
      </c>
      <c r="T91" s="21">
        <f t="shared" si="43"/>
        <v>0</v>
      </c>
      <c r="U91" s="21">
        <f t="shared" si="44"/>
        <v>0</v>
      </c>
      <c r="V91" s="21">
        <f t="shared" si="45"/>
        <v>0</v>
      </c>
      <c r="W91" s="21">
        <f t="shared" si="46"/>
        <v>0</v>
      </c>
      <c r="X91" s="21">
        <f t="shared" si="47"/>
        <v>0</v>
      </c>
      <c r="Y91" s="21">
        <f t="shared" si="48"/>
        <v>0</v>
      </c>
      <c r="Z91" s="21">
        <f t="shared" si="49"/>
        <v>0</v>
      </c>
      <c r="AA91" s="21">
        <f t="shared" si="50"/>
        <v>0</v>
      </c>
      <c r="AB91" s="21">
        <f t="shared" si="36"/>
        <v>0</v>
      </c>
      <c r="AC91" s="3">
        <f t="shared" si="51"/>
        <v>0</v>
      </c>
      <c r="AD91" s="12">
        <f t="shared" si="37"/>
        <v>0</v>
      </c>
      <c r="AE91" s="13" t="str">
        <f t="shared" si="52"/>
        <v/>
      </c>
    </row>
    <row r="92" spans="1:31" ht="15.75" x14ac:dyDescent="0.25">
      <c r="A92" s="14" t="str">
        <f t="shared" si="38"/>
        <v/>
      </c>
      <c r="B92" s="20"/>
      <c r="C92" s="20"/>
      <c r="D92" s="16" t="str">
        <f t="shared" si="40"/>
        <v/>
      </c>
      <c r="E92" s="2" t="str">
        <f t="shared" si="39"/>
        <v xml:space="preserve"> </v>
      </c>
      <c r="F92" s="16"/>
      <c r="G92" s="16"/>
      <c r="H92" s="16"/>
      <c r="I92" s="14" t="str">
        <f>IF(H92&gt;0,INDEX(Poeng!$A$1:$B$100,H92,2),"")</f>
        <v/>
      </c>
      <c r="J92" s="18"/>
      <c r="K92" s="14" t="str">
        <f>IF(J92&gt;0,INDEX(Poeng!$A$1:$B$100,J92,2),"")</f>
        <v/>
      </c>
      <c r="L92" s="16"/>
      <c r="M92" s="14" t="str">
        <f>IF(L92&gt;0,INDEX(Poeng!$A$1:$B$100,L92,2),"")</f>
        <v/>
      </c>
      <c r="N92" s="16"/>
      <c r="O92" s="14" t="str">
        <f>IF(N92&gt;0,INDEX(Poeng!$A$1:$B$100,N92,2),"")</f>
        <v/>
      </c>
      <c r="P92" s="16"/>
      <c r="Q92" s="14" t="str">
        <f>IF(P92&gt;0,INDEX(Poeng!$A$1:$B$100,P92,2),"")</f>
        <v/>
      </c>
      <c r="R92" s="21">
        <f t="shared" si="41"/>
        <v>0</v>
      </c>
      <c r="S92" s="21">
        <f t="shared" si="42"/>
        <v>0</v>
      </c>
      <c r="T92" s="21">
        <f t="shared" si="43"/>
        <v>0</v>
      </c>
      <c r="U92" s="21">
        <f t="shared" si="44"/>
        <v>0</v>
      </c>
      <c r="V92" s="21">
        <f t="shared" si="45"/>
        <v>0</v>
      </c>
      <c r="W92" s="21">
        <f t="shared" si="46"/>
        <v>0</v>
      </c>
      <c r="X92" s="21">
        <f t="shared" si="47"/>
        <v>0</v>
      </c>
      <c r="Y92" s="21">
        <f t="shared" si="48"/>
        <v>0</v>
      </c>
      <c r="Z92" s="21">
        <f t="shared" si="49"/>
        <v>0</v>
      </c>
      <c r="AA92" s="21">
        <f t="shared" si="50"/>
        <v>0</v>
      </c>
      <c r="AB92" s="21">
        <f t="shared" si="36"/>
        <v>0</v>
      </c>
      <c r="AC92" s="3">
        <f t="shared" si="51"/>
        <v>0</v>
      </c>
      <c r="AD92" s="12">
        <f t="shared" si="37"/>
        <v>0</v>
      </c>
      <c r="AE92" s="13" t="str">
        <f t="shared" si="52"/>
        <v/>
      </c>
    </row>
    <row r="93" spans="1:31" ht="15.75" x14ac:dyDescent="0.25">
      <c r="A93" s="14" t="str">
        <f t="shared" si="38"/>
        <v/>
      </c>
      <c r="B93" s="20"/>
      <c r="C93" s="20"/>
      <c r="D93" s="16" t="str">
        <f t="shared" si="40"/>
        <v/>
      </c>
      <c r="E93" s="2" t="str">
        <f t="shared" si="39"/>
        <v xml:space="preserve"> </v>
      </c>
      <c r="F93" s="16"/>
      <c r="G93" s="16"/>
      <c r="H93" s="16"/>
      <c r="I93" s="14" t="str">
        <f>IF(H93&gt;0,INDEX(Poeng!$A$1:$B$100,H93,2),"")</f>
        <v/>
      </c>
      <c r="J93" s="18"/>
      <c r="K93" s="14" t="str">
        <f>IF(J93&gt;0,INDEX(Poeng!$A$1:$B$100,J93,2),"")</f>
        <v/>
      </c>
      <c r="L93" s="16"/>
      <c r="M93" s="14" t="str">
        <f>IF(L93&gt;0,INDEX(Poeng!$A$1:$B$100,L93,2),"")</f>
        <v/>
      </c>
      <c r="N93" s="16"/>
      <c r="O93" s="14" t="str">
        <f>IF(N93&gt;0,INDEX(Poeng!$A$1:$B$100,N93,2),"")</f>
        <v/>
      </c>
      <c r="P93" s="16"/>
      <c r="Q93" s="14" t="str">
        <f>IF(P93&gt;0,INDEX(Poeng!$A$1:$B$100,P93,2),"")</f>
        <v/>
      </c>
      <c r="R93" s="21">
        <f t="shared" si="41"/>
        <v>0</v>
      </c>
      <c r="S93" s="21">
        <f t="shared" si="42"/>
        <v>0</v>
      </c>
      <c r="T93" s="21">
        <f t="shared" si="43"/>
        <v>0</v>
      </c>
      <c r="U93" s="21">
        <f t="shared" si="44"/>
        <v>0</v>
      </c>
      <c r="V93" s="21">
        <f t="shared" si="45"/>
        <v>0</v>
      </c>
      <c r="W93" s="21">
        <f t="shared" si="46"/>
        <v>0</v>
      </c>
      <c r="X93" s="21">
        <f t="shared" si="47"/>
        <v>0</v>
      </c>
      <c r="Y93" s="21">
        <f t="shared" si="48"/>
        <v>0</v>
      </c>
      <c r="Z93" s="21">
        <f t="shared" si="49"/>
        <v>0</v>
      </c>
      <c r="AA93" s="21">
        <f t="shared" si="50"/>
        <v>0</v>
      </c>
      <c r="AB93" s="21">
        <f t="shared" si="36"/>
        <v>0</v>
      </c>
      <c r="AC93" s="3">
        <f t="shared" si="51"/>
        <v>0</v>
      </c>
      <c r="AD93" s="12">
        <f t="shared" si="37"/>
        <v>0</v>
      </c>
      <c r="AE93" s="13" t="str">
        <f t="shared" si="52"/>
        <v/>
      </c>
    </row>
    <row r="94" spans="1:31" ht="15.75" x14ac:dyDescent="0.25">
      <c r="A94" s="14" t="str">
        <f t="shared" si="38"/>
        <v/>
      </c>
      <c r="B94" s="20"/>
      <c r="C94" s="20"/>
      <c r="D94" s="16" t="str">
        <f t="shared" si="40"/>
        <v/>
      </c>
      <c r="E94" s="2" t="str">
        <f t="shared" si="39"/>
        <v xml:space="preserve"> </v>
      </c>
      <c r="F94" s="16"/>
      <c r="G94" s="16"/>
      <c r="H94" s="16"/>
      <c r="I94" s="14" t="str">
        <f>IF(H94&gt;0,INDEX(Poeng!$A$1:$B$100,H94,2),"")</f>
        <v/>
      </c>
      <c r="J94" s="18"/>
      <c r="K94" s="14" t="str">
        <f>IF(J94&gt;0,INDEX(Poeng!$A$1:$B$100,J94,2),"")</f>
        <v/>
      </c>
      <c r="L94" s="16"/>
      <c r="M94" s="14" t="str">
        <f>IF(L94&gt;0,INDEX(Poeng!$A$1:$B$100,L94,2),"")</f>
        <v/>
      </c>
      <c r="N94" s="16"/>
      <c r="O94" s="14" t="str">
        <f>IF(N94&gt;0,INDEX(Poeng!$A$1:$B$100,N94,2),"")</f>
        <v/>
      </c>
      <c r="P94" s="16"/>
      <c r="Q94" s="14" t="str">
        <f>IF(P94&gt;0,INDEX(Poeng!$A$1:$B$100,P94,2),"")</f>
        <v/>
      </c>
      <c r="R94" s="21">
        <f t="shared" si="41"/>
        <v>0</v>
      </c>
      <c r="S94" s="21">
        <f t="shared" si="42"/>
        <v>0</v>
      </c>
      <c r="T94" s="21">
        <f t="shared" si="43"/>
        <v>0</v>
      </c>
      <c r="U94" s="21">
        <f t="shared" si="44"/>
        <v>0</v>
      </c>
      <c r="V94" s="21">
        <f t="shared" si="45"/>
        <v>0</v>
      </c>
      <c r="W94" s="21">
        <f t="shared" si="46"/>
        <v>0</v>
      </c>
      <c r="X94" s="21">
        <f t="shared" si="47"/>
        <v>0</v>
      </c>
      <c r="Y94" s="21">
        <f t="shared" si="48"/>
        <v>0</v>
      </c>
      <c r="Z94" s="21">
        <f t="shared" si="49"/>
        <v>0</v>
      </c>
      <c r="AA94" s="21">
        <f t="shared" si="50"/>
        <v>0</v>
      </c>
      <c r="AB94" s="21">
        <f t="shared" si="36"/>
        <v>0</v>
      </c>
      <c r="AC94" s="3">
        <f t="shared" si="51"/>
        <v>0</v>
      </c>
      <c r="AD94" s="12">
        <f t="shared" si="37"/>
        <v>0</v>
      </c>
      <c r="AE94" s="13" t="str">
        <f t="shared" si="52"/>
        <v/>
      </c>
    </row>
    <row r="97" spans="2:18" x14ac:dyDescent="0.2">
      <c r="F97" s="6"/>
      <c r="G97" s="26"/>
      <c r="H97" s="6"/>
      <c r="I97" s="26"/>
      <c r="J97" s="6"/>
      <c r="K97" s="26"/>
      <c r="L97" s="27"/>
      <c r="M97" s="28"/>
      <c r="N97" s="27"/>
      <c r="P97" s="27"/>
      <c r="R97" s="29"/>
    </row>
    <row r="98" spans="2:18" ht="18" x14ac:dyDescent="0.25">
      <c r="B98" s="30"/>
      <c r="C98" s="9"/>
      <c r="D98" s="10"/>
      <c r="E98" s="10"/>
      <c r="F98" s="31"/>
      <c r="H98" s="31"/>
      <c r="I98" s="31"/>
      <c r="J98" s="31"/>
      <c r="K98" s="31"/>
    </row>
    <row r="100" spans="2:18" x14ac:dyDescent="0.2">
      <c r="J100" s="32"/>
    </row>
    <row r="101" spans="2:18" x14ac:dyDescent="0.2">
      <c r="J101" s="32"/>
    </row>
    <row r="102" spans="2:18" x14ac:dyDescent="0.2">
      <c r="J102" s="32"/>
    </row>
    <row r="103" spans="2:18" x14ac:dyDescent="0.2">
      <c r="J103" s="32"/>
    </row>
    <row r="104" spans="2:18" x14ac:dyDescent="0.2">
      <c r="J104" s="32"/>
    </row>
    <row r="105" spans="2:18" x14ac:dyDescent="0.2">
      <c r="J105" s="32"/>
    </row>
    <row r="106" spans="2:18" x14ac:dyDescent="0.2">
      <c r="J106" s="32"/>
    </row>
    <row r="107" spans="2:18" x14ac:dyDescent="0.2">
      <c r="J107" s="32"/>
    </row>
    <row r="109" spans="2:18" x14ac:dyDescent="0.2">
      <c r="J109" s="32"/>
    </row>
    <row r="110" spans="2:18" x14ac:dyDescent="0.2">
      <c r="J110" s="32"/>
    </row>
    <row r="111" spans="2:18" x14ac:dyDescent="0.2">
      <c r="J111" s="32"/>
    </row>
    <row r="113" spans="10:10" x14ac:dyDescent="0.2">
      <c r="J113" s="32"/>
    </row>
    <row r="117" spans="10:10" x14ac:dyDescent="0.2">
      <c r="J117" s="32"/>
    </row>
    <row r="118" spans="10:10" x14ac:dyDescent="0.2">
      <c r="J118" s="32"/>
    </row>
    <row r="119" spans="10:10" x14ac:dyDescent="0.2">
      <c r="J119" s="32"/>
    </row>
    <row r="120" spans="10:10" x14ac:dyDescent="0.2">
      <c r="J120" s="32"/>
    </row>
    <row r="121" spans="10:10" x14ac:dyDescent="0.2">
      <c r="J121" s="32"/>
    </row>
    <row r="123" spans="10:10" x14ac:dyDescent="0.2">
      <c r="J123" s="32"/>
    </row>
    <row r="124" spans="10:10" x14ac:dyDescent="0.2">
      <c r="J124" s="32"/>
    </row>
    <row r="125" spans="10:10" x14ac:dyDescent="0.2">
      <c r="J125" s="32"/>
    </row>
    <row r="128" spans="10:10" x14ac:dyDescent="0.2">
      <c r="J128" s="32"/>
    </row>
    <row r="133" spans="10:10" x14ac:dyDescent="0.2">
      <c r="J133" s="32"/>
    </row>
    <row r="139" spans="10:10" x14ac:dyDescent="0.2">
      <c r="J139" s="32"/>
    </row>
    <row r="140" spans="10:10" x14ac:dyDescent="0.2">
      <c r="J140" s="32"/>
    </row>
    <row r="141" spans="10:10" x14ac:dyDescent="0.2">
      <c r="J141" s="32"/>
    </row>
    <row r="142" spans="10:10" x14ac:dyDescent="0.2">
      <c r="J142" s="32"/>
    </row>
    <row r="143" spans="10:10" x14ac:dyDescent="0.2">
      <c r="J143" s="32"/>
    </row>
    <row r="144" spans="10:10" x14ac:dyDescent="0.2">
      <c r="J144" s="32"/>
    </row>
    <row r="148" spans="10:10" x14ac:dyDescent="0.2">
      <c r="J148" s="32"/>
    </row>
    <row r="157" spans="10:10" x14ac:dyDescent="0.2">
      <c r="J157" s="32"/>
    </row>
    <row r="158" spans="10:10" x14ac:dyDescent="0.2">
      <c r="J158" s="32"/>
    </row>
    <row r="164" spans="2:18" x14ac:dyDescent="0.2">
      <c r="F164" s="6"/>
      <c r="G164" s="26"/>
      <c r="H164" s="6"/>
      <c r="I164" s="26"/>
      <c r="J164" s="6"/>
      <c r="K164" s="26"/>
      <c r="L164" s="27"/>
      <c r="M164" s="28"/>
      <c r="N164" s="27"/>
      <c r="P164" s="27"/>
      <c r="R164" s="29"/>
    </row>
    <row r="165" spans="2:18" ht="18" x14ac:dyDescent="0.25">
      <c r="B165" s="30"/>
      <c r="C165" s="9"/>
      <c r="D165" s="10"/>
      <c r="E165" s="10"/>
      <c r="F165" s="31"/>
      <c r="H165" s="31"/>
      <c r="I165" s="31"/>
      <c r="J165" s="31"/>
      <c r="K165" s="31"/>
    </row>
    <row r="167" spans="2:18" x14ac:dyDescent="0.2">
      <c r="J167" s="32"/>
    </row>
    <row r="168" spans="2:18" x14ac:dyDescent="0.2">
      <c r="J168" s="32"/>
    </row>
    <row r="169" spans="2:18" x14ac:dyDescent="0.2">
      <c r="J169" s="32"/>
    </row>
    <row r="170" spans="2:18" x14ac:dyDescent="0.2">
      <c r="J170" s="32"/>
    </row>
    <row r="172" spans="2:18" x14ac:dyDescent="0.2">
      <c r="J172" s="32"/>
    </row>
    <row r="173" spans="2:18" x14ac:dyDescent="0.2">
      <c r="J173" s="32"/>
    </row>
    <row r="174" spans="2:18" x14ac:dyDescent="0.2">
      <c r="J174" s="32"/>
    </row>
    <row r="176" spans="2:18" x14ac:dyDescent="0.2">
      <c r="J176" s="32"/>
    </row>
    <row r="177" spans="10:10" x14ac:dyDescent="0.2">
      <c r="J177" s="32"/>
    </row>
    <row r="180" spans="10:10" x14ac:dyDescent="0.2">
      <c r="J180" s="32"/>
    </row>
    <row r="181" spans="10:10" x14ac:dyDescent="0.2">
      <c r="J181" s="32"/>
    </row>
    <row r="184" spans="10:10" x14ac:dyDescent="0.2">
      <c r="J184" s="32"/>
    </row>
    <row r="185" spans="10:10" x14ac:dyDescent="0.2">
      <c r="J185" s="32"/>
    </row>
    <row r="186" spans="10:10" x14ac:dyDescent="0.2">
      <c r="J186" s="32"/>
    </row>
    <row r="187" spans="10:10" x14ac:dyDescent="0.2">
      <c r="J187" s="32"/>
    </row>
    <row r="195" spans="10:10" x14ac:dyDescent="0.2">
      <c r="J195" s="32"/>
    </row>
    <row r="267" spans="2:18" x14ac:dyDescent="0.2">
      <c r="F267" s="6"/>
      <c r="G267" s="26"/>
      <c r="H267" s="6"/>
      <c r="I267" s="26"/>
      <c r="J267" s="6"/>
      <c r="K267" s="26"/>
      <c r="L267" s="27"/>
      <c r="M267" s="28"/>
      <c r="N267" s="27"/>
      <c r="P267" s="27"/>
      <c r="R267" s="29"/>
    </row>
    <row r="268" spans="2:18" ht="18" x14ac:dyDescent="0.25">
      <c r="B268" s="30"/>
      <c r="C268" s="9"/>
      <c r="D268" s="10"/>
      <c r="E268" s="10"/>
      <c r="F268" s="31"/>
      <c r="H268" s="31"/>
      <c r="I268" s="31"/>
      <c r="J268" s="31"/>
      <c r="K268" s="31"/>
    </row>
    <row r="270" spans="2:18" x14ac:dyDescent="0.2">
      <c r="J270" s="32"/>
    </row>
    <row r="271" spans="2:18" x14ac:dyDescent="0.2">
      <c r="J271" s="32"/>
    </row>
    <row r="272" spans="2:18" x14ac:dyDescent="0.2">
      <c r="J272" s="32"/>
    </row>
    <row r="274" spans="2:18" x14ac:dyDescent="0.2">
      <c r="J274" s="32"/>
    </row>
    <row r="275" spans="2:18" x14ac:dyDescent="0.2">
      <c r="J275" s="32"/>
    </row>
    <row r="276" spans="2:18" x14ac:dyDescent="0.2">
      <c r="J276" s="32"/>
    </row>
    <row r="287" spans="2:18" x14ac:dyDescent="0.2">
      <c r="F287" s="6"/>
      <c r="G287" s="26"/>
      <c r="H287" s="6"/>
      <c r="I287" s="26"/>
      <c r="J287" s="6"/>
      <c r="K287" s="26"/>
      <c r="L287" s="27"/>
      <c r="M287" s="28"/>
      <c r="N287" s="27"/>
      <c r="P287" s="27"/>
      <c r="R287" s="29"/>
    </row>
    <row r="288" spans="2:18" ht="18" x14ac:dyDescent="0.25">
      <c r="B288" s="30"/>
      <c r="C288" s="9"/>
      <c r="D288" s="10"/>
      <c r="E288" s="10"/>
      <c r="F288" s="31"/>
      <c r="H288" s="31"/>
      <c r="I288" s="31"/>
      <c r="J288" s="31"/>
      <c r="K288" s="31"/>
    </row>
    <row r="290" spans="10:10" x14ac:dyDescent="0.2">
      <c r="J290" s="32"/>
    </row>
    <row r="291" spans="10:10" x14ac:dyDescent="0.2">
      <c r="J291" s="32"/>
    </row>
    <row r="292" spans="10:10" x14ac:dyDescent="0.2">
      <c r="J292" s="32"/>
    </row>
    <row r="294" spans="10:10" x14ac:dyDescent="0.2">
      <c r="J294" s="32"/>
    </row>
    <row r="295" spans="10:10" x14ac:dyDescent="0.2">
      <c r="J295" s="32"/>
    </row>
    <row r="296" spans="10:10" x14ac:dyDescent="0.2">
      <c r="J296" s="32"/>
    </row>
    <row r="297" spans="10:10" x14ac:dyDescent="0.2">
      <c r="J297" s="32"/>
    </row>
    <row r="298" spans="10:10" x14ac:dyDescent="0.2">
      <c r="J298" s="32"/>
    </row>
    <row r="299" spans="10:10" x14ac:dyDescent="0.2">
      <c r="J299" s="32"/>
    </row>
    <row r="303" spans="10:10" x14ac:dyDescent="0.2">
      <c r="J303" s="32"/>
    </row>
    <row r="309" spans="6:18" x14ac:dyDescent="0.2">
      <c r="J309" s="32"/>
    </row>
    <row r="310" spans="6:18" x14ac:dyDescent="0.2">
      <c r="J310" s="32"/>
    </row>
    <row r="320" spans="6:18" x14ac:dyDescent="0.2">
      <c r="F320" s="6"/>
      <c r="G320" s="26"/>
      <c r="H320" s="6"/>
      <c r="I320" s="26"/>
      <c r="J320" s="6"/>
      <c r="K320" s="26"/>
      <c r="L320" s="27"/>
      <c r="M320" s="28"/>
      <c r="N320" s="27"/>
      <c r="P320" s="27"/>
      <c r="R320" s="29"/>
    </row>
    <row r="321" spans="2:11" ht="18" x14ac:dyDescent="0.25">
      <c r="B321" s="30"/>
      <c r="C321" s="9"/>
      <c r="D321" s="10"/>
      <c r="E321" s="10"/>
      <c r="F321" s="31"/>
      <c r="H321" s="31"/>
      <c r="I321" s="31"/>
      <c r="J321" s="31"/>
      <c r="K321" s="31"/>
    </row>
    <row r="323" spans="2:11" x14ac:dyDescent="0.2">
      <c r="J323" s="32"/>
    </row>
    <row r="324" spans="2:11" x14ac:dyDescent="0.2">
      <c r="J324" s="32"/>
    </row>
    <row r="325" spans="2:11" x14ac:dyDescent="0.2">
      <c r="J325" s="32"/>
    </row>
    <row r="326" spans="2:11" x14ac:dyDescent="0.2">
      <c r="J326" s="32"/>
    </row>
    <row r="327" spans="2:11" x14ac:dyDescent="0.2">
      <c r="J327" s="32"/>
    </row>
    <row r="328" spans="2:11" x14ac:dyDescent="0.2">
      <c r="J328" s="32"/>
    </row>
    <row r="329" spans="2:11" x14ac:dyDescent="0.2">
      <c r="J329" s="32"/>
    </row>
    <row r="330" spans="2:11" x14ac:dyDescent="0.2">
      <c r="J330" s="32"/>
    </row>
    <row r="331" spans="2:11" x14ac:dyDescent="0.2">
      <c r="J331" s="32"/>
    </row>
    <row r="332" spans="2:11" x14ac:dyDescent="0.2">
      <c r="J332" s="32"/>
    </row>
    <row r="333" spans="2:11" x14ac:dyDescent="0.2">
      <c r="J333" s="32"/>
    </row>
    <row r="336" spans="2:11" x14ac:dyDescent="0.2">
      <c r="J336" s="32"/>
    </row>
    <row r="337" spans="2:18" x14ac:dyDescent="0.2">
      <c r="J337" s="32"/>
    </row>
    <row r="339" spans="2:18" x14ac:dyDescent="0.2">
      <c r="J339" s="32"/>
    </row>
    <row r="346" spans="2:18" x14ac:dyDescent="0.2">
      <c r="F346" s="6"/>
      <c r="G346" s="26"/>
      <c r="H346" s="6"/>
      <c r="I346" s="26"/>
      <c r="J346" s="6"/>
      <c r="K346" s="26"/>
      <c r="L346" s="27"/>
      <c r="M346" s="28"/>
      <c r="N346" s="27"/>
      <c r="P346" s="27"/>
      <c r="R346" s="29"/>
    </row>
    <row r="347" spans="2:18" ht="18" x14ac:dyDescent="0.25">
      <c r="B347" s="30"/>
      <c r="C347" s="9"/>
      <c r="D347" s="10"/>
      <c r="E347" s="10"/>
      <c r="F347" s="31"/>
      <c r="H347" s="31"/>
      <c r="I347" s="31"/>
      <c r="J347" s="31"/>
      <c r="K347" s="31"/>
    </row>
    <row r="351" spans="2:18" x14ac:dyDescent="0.2">
      <c r="J351" s="32"/>
    </row>
    <row r="352" spans="2:18" x14ac:dyDescent="0.2">
      <c r="J352" s="32"/>
    </row>
    <row r="353" spans="10:10" x14ac:dyDescent="0.2">
      <c r="J353" s="32"/>
    </row>
    <row r="354" spans="10:10" x14ac:dyDescent="0.2">
      <c r="J354" s="32"/>
    </row>
    <row r="355" spans="10:10" x14ac:dyDescent="0.2">
      <c r="J355" s="32"/>
    </row>
    <row r="356" spans="10:10" x14ac:dyDescent="0.2">
      <c r="J356" s="32"/>
    </row>
    <row r="357" spans="10:10" x14ac:dyDescent="0.2">
      <c r="J357" s="32"/>
    </row>
    <row r="358" spans="10:10" x14ac:dyDescent="0.2">
      <c r="J358" s="32"/>
    </row>
    <row r="359" spans="10:10" x14ac:dyDescent="0.2">
      <c r="J359" s="32"/>
    </row>
    <row r="360" spans="10:10" x14ac:dyDescent="0.2">
      <c r="J360" s="32"/>
    </row>
    <row r="362" spans="10:10" x14ac:dyDescent="0.2">
      <c r="J362" s="32"/>
    </row>
    <row r="364" spans="10:10" x14ac:dyDescent="0.2">
      <c r="J364" s="32"/>
    </row>
    <row r="365" spans="10:10" x14ac:dyDescent="0.2">
      <c r="J365" s="32"/>
    </row>
    <row r="366" spans="10:10" x14ac:dyDescent="0.2">
      <c r="J366" s="32"/>
    </row>
    <row r="369" spans="2:18" x14ac:dyDescent="0.2">
      <c r="J369" s="32"/>
    </row>
    <row r="375" spans="2:18" x14ac:dyDescent="0.2">
      <c r="J375" s="32"/>
    </row>
    <row r="376" spans="2:18" x14ac:dyDescent="0.2">
      <c r="J376" s="32"/>
    </row>
    <row r="381" spans="2:18" x14ac:dyDescent="0.2">
      <c r="F381" s="6"/>
      <c r="G381" s="26"/>
      <c r="H381" s="6"/>
      <c r="I381" s="26"/>
      <c r="J381" s="6"/>
      <c r="K381" s="26"/>
      <c r="L381" s="27"/>
      <c r="M381" s="28"/>
      <c r="N381" s="27"/>
      <c r="P381" s="27"/>
      <c r="R381" s="29"/>
    </row>
    <row r="382" spans="2:18" ht="18" x14ac:dyDescent="0.25">
      <c r="B382" s="30"/>
      <c r="C382" s="9"/>
      <c r="D382" s="10"/>
      <c r="E382" s="10"/>
      <c r="F382" s="31"/>
      <c r="H382" s="31"/>
      <c r="I382" s="31"/>
      <c r="J382" s="31"/>
      <c r="K382" s="31"/>
    </row>
    <row r="384" spans="2:18" x14ac:dyDescent="0.2">
      <c r="J384" s="32"/>
    </row>
    <row r="387" spans="10:10" x14ac:dyDescent="0.2">
      <c r="J387" s="32"/>
    </row>
    <row r="388" spans="10:10" x14ac:dyDescent="0.2">
      <c r="J388" s="32"/>
    </row>
    <row r="403" spans="2:18" x14ac:dyDescent="0.2">
      <c r="F403" s="6"/>
      <c r="G403" s="26"/>
      <c r="H403" s="6"/>
      <c r="I403" s="26"/>
      <c r="J403" s="6"/>
      <c r="K403" s="26"/>
      <c r="L403" s="27"/>
      <c r="M403" s="28"/>
      <c r="N403" s="27"/>
      <c r="P403" s="27"/>
      <c r="R403" s="29"/>
    </row>
    <row r="404" spans="2:18" ht="18" x14ac:dyDescent="0.25">
      <c r="B404" s="30"/>
      <c r="C404" s="9"/>
      <c r="D404" s="10"/>
      <c r="E404" s="10"/>
      <c r="F404" s="31"/>
      <c r="H404" s="31"/>
      <c r="I404" s="31"/>
      <c r="J404" s="31"/>
      <c r="K404" s="31"/>
    </row>
    <row r="407" spans="2:18" x14ac:dyDescent="0.2">
      <c r="J407" s="32"/>
    </row>
    <row r="408" spans="2:18" x14ac:dyDescent="0.2">
      <c r="J408" s="32"/>
    </row>
    <row r="409" spans="2:18" x14ac:dyDescent="0.2">
      <c r="J409" s="32"/>
    </row>
    <row r="410" spans="2:18" x14ac:dyDescent="0.2">
      <c r="J410" s="32"/>
    </row>
    <row r="411" spans="2:18" x14ac:dyDescent="0.2">
      <c r="J411" s="32"/>
    </row>
    <row r="413" spans="2:18" x14ac:dyDescent="0.2">
      <c r="J413" s="32"/>
    </row>
    <row r="414" spans="2:18" x14ac:dyDescent="0.2">
      <c r="J414" s="32"/>
    </row>
    <row r="415" spans="2:18" x14ac:dyDescent="0.2">
      <c r="J415" s="32"/>
    </row>
    <row r="416" spans="2:18" x14ac:dyDescent="0.2">
      <c r="J416" s="32"/>
    </row>
    <row r="419" spans="6:18" x14ac:dyDescent="0.2">
      <c r="J419" s="32"/>
    </row>
    <row r="432" spans="6:18" x14ac:dyDescent="0.2">
      <c r="F432" s="6"/>
      <c r="G432" s="26"/>
      <c r="H432" s="6"/>
      <c r="I432" s="26"/>
      <c r="J432" s="6"/>
      <c r="K432" s="26"/>
      <c r="L432" s="27"/>
      <c r="M432" s="28"/>
      <c r="N432" s="27"/>
      <c r="P432" s="27"/>
      <c r="R432" s="29"/>
    </row>
    <row r="433" spans="2:11" ht="18" x14ac:dyDescent="0.25">
      <c r="B433" s="30"/>
      <c r="C433" s="9"/>
      <c r="D433" s="10"/>
      <c r="E433" s="10"/>
      <c r="F433" s="31"/>
      <c r="H433" s="31"/>
      <c r="I433" s="31"/>
      <c r="J433" s="31"/>
      <c r="K433" s="31"/>
    </row>
    <row r="437" spans="2:11" x14ac:dyDescent="0.2">
      <c r="J437" s="32"/>
    </row>
    <row r="438" spans="2:11" x14ac:dyDescent="0.2">
      <c r="J438" s="32"/>
    </row>
    <row r="439" spans="2:11" x14ac:dyDescent="0.2">
      <c r="J439" s="32"/>
    </row>
    <row r="440" spans="2:11" x14ac:dyDescent="0.2">
      <c r="J440" s="32"/>
    </row>
    <row r="441" spans="2:11" x14ac:dyDescent="0.2">
      <c r="J441" s="32"/>
    </row>
    <row r="442" spans="2:11" x14ac:dyDescent="0.2">
      <c r="J442" s="32"/>
    </row>
    <row r="443" spans="2:11" x14ac:dyDescent="0.2">
      <c r="J443" s="32"/>
    </row>
    <row r="445" spans="2:11" x14ac:dyDescent="0.2">
      <c r="J445" s="32"/>
    </row>
    <row r="447" spans="2:11" x14ac:dyDescent="0.2">
      <c r="J447" s="32"/>
    </row>
    <row r="462" spans="2:18" x14ac:dyDescent="0.2">
      <c r="F462" s="6"/>
      <c r="G462" s="26"/>
      <c r="H462" s="6"/>
      <c r="I462" s="26"/>
      <c r="J462" s="6"/>
      <c r="K462" s="26"/>
      <c r="L462" s="27"/>
      <c r="M462" s="28"/>
      <c r="N462" s="27"/>
      <c r="P462" s="27"/>
      <c r="R462" s="29"/>
    </row>
    <row r="463" spans="2:18" ht="18" x14ac:dyDescent="0.25">
      <c r="B463" s="30"/>
      <c r="C463" s="9"/>
      <c r="D463" s="10"/>
      <c r="E463" s="10"/>
      <c r="F463" s="31"/>
      <c r="H463" s="31"/>
      <c r="I463" s="31"/>
      <c r="J463" s="31"/>
      <c r="K463" s="31"/>
    </row>
    <row r="465" spans="10:10" x14ac:dyDescent="0.2">
      <c r="J465" s="32"/>
    </row>
    <row r="466" spans="10:10" x14ac:dyDescent="0.2">
      <c r="J466" s="32"/>
    </row>
    <row r="467" spans="10:10" x14ac:dyDescent="0.2">
      <c r="J467" s="32"/>
    </row>
    <row r="468" spans="10:10" x14ac:dyDescent="0.2">
      <c r="J468" s="32"/>
    </row>
    <row r="469" spans="10:10" x14ac:dyDescent="0.2">
      <c r="J469" s="32"/>
    </row>
    <row r="471" spans="10:10" x14ac:dyDescent="0.2">
      <c r="J471" s="32"/>
    </row>
    <row r="472" spans="10:10" x14ac:dyDescent="0.2">
      <c r="J472" s="32"/>
    </row>
    <row r="473" spans="10:10" x14ac:dyDescent="0.2">
      <c r="J473" s="32"/>
    </row>
    <row r="476" spans="10:10" x14ac:dyDescent="0.2">
      <c r="J476" s="32"/>
    </row>
    <row r="477" spans="10:10" x14ac:dyDescent="0.2">
      <c r="J477" s="32"/>
    </row>
    <row r="480" spans="10:10" x14ac:dyDescent="0.2">
      <c r="J480" s="32"/>
    </row>
    <row r="481" spans="3:10" x14ac:dyDescent="0.2">
      <c r="J481" s="32"/>
    </row>
    <row r="482" spans="3:10" x14ac:dyDescent="0.2">
      <c r="J482" s="32"/>
    </row>
    <row r="487" spans="3:10" x14ac:dyDescent="0.2">
      <c r="C487" s="33"/>
    </row>
    <row r="489" spans="3:10" x14ac:dyDescent="0.2">
      <c r="C489" s="33"/>
      <c r="J489" s="32"/>
    </row>
    <row r="491" spans="3:10" x14ac:dyDescent="0.2">
      <c r="C491" s="33"/>
      <c r="J491" s="32"/>
    </row>
    <row r="493" spans="3:10" x14ac:dyDescent="0.2">
      <c r="C493" s="33"/>
      <c r="J493" s="32"/>
    </row>
    <row r="494" spans="3:10" x14ac:dyDescent="0.2">
      <c r="C494" s="33"/>
      <c r="J494" s="32"/>
    </row>
    <row r="495" spans="3:10" x14ac:dyDescent="0.2">
      <c r="C495" s="33"/>
      <c r="J495" s="32"/>
    </row>
    <row r="496" spans="3:10" x14ac:dyDescent="0.2">
      <c r="C496" s="33"/>
      <c r="J496" s="32"/>
    </row>
    <row r="498" spans="2:18" x14ac:dyDescent="0.2">
      <c r="F498" s="6"/>
      <c r="G498" s="26"/>
      <c r="H498" s="6"/>
      <c r="I498" s="26"/>
      <c r="J498" s="6"/>
      <c r="K498" s="26"/>
      <c r="L498" s="27"/>
      <c r="M498" s="28"/>
      <c r="N498" s="27"/>
      <c r="P498" s="27"/>
      <c r="R498" s="29"/>
    </row>
    <row r="499" spans="2:18" ht="18" x14ac:dyDescent="0.25">
      <c r="B499" s="30"/>
      <c r="C499" s="9"/>
      <c r="D499" s="10"/>
      <c r="E499" s="10"/>
      <c r="F499" s="31"/>
      <c r="H499" s="31"/>
      <c r="I499" s="31"/>
      <c r="J499" s="31"/>
      <c r="K499" s="31"/>
    </row>
    <row r="502" spans="2:18" x14ac:dyDescent="0.2">
      <c r="J502" s="32"/>
    </row>
    <row r="504" spans="2:18" ht="18" x14ac:dyDescent="0.25">
      <c r="N504" s="34"/>
    </row>
    <row r="505" spans="2:18" x14ac:dyDescent="0.2">
      <c r="J505" s="32"/>
    </row>
    <row r="509" spans="2:18" x14ac:dyDescent="0.2">
      <c r="J509" s="32"/>
    </row>
    <row r="513" spans="2:18" x14ac:dyDescent="0.2">
      <c r="J513" s="32"/>
    </row>
    <row r="514" spans="2:18" x14ac:dyDescent="0.2">
      <c r="J514" s="32"/>
    </row>
    <row r="516" spans="2:18" x14ac:dyDescent="0.2">
      <c r="J516" s="32"/>
    </row>
    <row r="517" spans="2:18" x14ac:dyDescent="0.2">
      <c r="J517" s="32"/>
    </row>
    <row r="526" spans="2:18" x14ac:dyDescent="0.2">
      <c r="F526" s="6"/>
      <c r="G526" s="26"/>
      <c r="H526" s="6"/>
      <c r="I526" s="26"/>
      <c r="J526" s="6"/>
      <c r="K526" s="26"/>
      <c r="L526" s="27"/>
      <c r="M526" s="28"/>
      <c r="N526" s="27"/>
      <c r="P526" s="27"/>
      <c r="R526" s="29"/>
    </row>
    <row r="527" spans="2:18" ht="18" x14ac:dyDescent="0.25">
      <c r="B527" s="30"/>
      <c r="C527" s="9"/>
      <c r="D527" s="10"/>
      <c r="E527" s="10"/>
      <c r="F527" s="31"/>
      <c r="H527" s="31"/>
      <c r="I527" s="31"/>
      <c r="J527" s="31"/>
      <c r="K527" s="31"/>
    </row>
    <row r="532" spans="10:10" x14ac:dyDescent="0.2">
      <c r="J532" s="32"/>
    </row>
    <row r="534" spans="10:10" x14ac:dyDescent="0.2">
      <c r="J534" s="32"/>
    </row>
    <row r="546" spans="1:10" x14ac:dyDescent="0.2">
      <c r="C546" s="33"/>
      <c r="D546" s="32"/>
      <c r="E546" s="32"/>
      <c r="J546" s="32"/>
    </row>
    <row r="547" spans="1:10" x14ac:dyDescent="0.2">
      <c r="A547" s="33"/>
    </row>
    <row r="548" spans="1:10" x14ac:dyDescent="0.2">
      <c r="A548" s="33"/>
    </row>
    <row r="549" spans="1:10" x14ac:dyDescent="0.2">
      <c r="A549" s="33"/>
      <c r="C549" s="33"/>
      <c r="D549" s="32"/>
      <c r="E549" s="32"/>
      <c r="J549" s="32"/>
    </row>
    <row r="550" spans="1:10" x14ac:dyDescent="0.2">
      <c r="A550" s="33"/>
    </row>
    <row r="551" spans="1:10" x14ac:dyDescent="0.2">
      <c r="A551" s="33"/>
    </row>
    <row r="552" spans="1:10" x14ac:dyDescent="0.2">
      <c r="A552" s="33"/>
      <c r="C552" s="33"/>
      <c r="J552" s="32"/>
    </row>
    <row r="553" spans="1:10" x14ac:dyDescent="0.2">
      <c r="A553" s="33"/>
      <c r="C553" s="33"/>
      <c r="D553" s="32"/>
      <c r="E553" s="32"/>
      <c r="J553" s="32"/>
    </row>
    <row r="554" spans="1:10" x14ac:dyDescent="0.2">
      <c r="A554" s="33"/>
    </row>
    <row r="555" spans="1:10" x14ac:dyDescent="0.2">
      <c r="A555" s="33"/>
    </row>
    <row r="572" spans="2:18" x14ac:dyDescent="0.2">
      <c r="F572" s="6"/>
      <c r="G572" s="26"/>
      <c r="H572" s="6"/>
      <c r="I572" s="26"/>
      <c r="J572" s="6"/>
      <c r="K572" s="26"/>
      <c r="L572" s="27"/>
      <c r="M572" s="28"/>
      <c r="N572" s="27"/>
      <c r="P572" s="27"/>
      <c r="R572" s="29"/>
    </row>
    <row r="573" spans="2:18" ht="18" x14ac:dyDescent="0.25">
      <c r="B573" s="30"/>
      <c r="C573" s="9"/>
      <c r="D573" s="10"/>
      <c r="E573" s="10"/>
      <c r="F573" s="31"/>
      <c r="H573" s="31"/>
      <c r="I573" s="31"/>
      <c r="J573" s="31"/>
      <c r="K573" s="31"/>
    </row>
  </sheetData>
  <sheetProtection selectLockedCells="1" selectUnlockedCells="1"/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rintOptions gridLines="1"/>
  <pageMargins left="0.70866141732283472" right="0.70866141732283472" top="0.74803149606299213" bottom="0.74803149606299213" header="0.51181102362204722" footer="0.51181102362204722"/>
  <pageSetup paperSize="9" scale="92" firstPageNumber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68"/>
  <sheetViews>
    <sheetView topLeftCell="A4" zoomScaleNormal="100" workbookViewId="0">
      <selection activeCell="B1" sqref="B1"/>
    </sheetView>
  </sheetViews>
  <sheetFormatPr baseColWidth="10" defaultRowHeight="12.75" x14ac:dyDescent="0.2"/>
  <cols>
    <col min="1" max="1" width="4.28515625" style="1" customWidth="1"/>
    <col min="2" max="2" width="32.140625" style="1" customWidth="1"/>
    <col min="3" max="3" width="17.140625" style="1" customWidth="1"/>
    <col min="4" max="4" width="6.42578125" style="2" customWidth="1"/>
    <col min="5" max="6" width="6" style="2" customWidth="1"/>
    <col min="7" max="7" width="6.140625" style="2" customWidth="1"/>
    <col min="8" max="17" width="6" style="2" customWidth="1"/>
    <col min="18" max="31" width="9.140625" style="3" hidden="1" customWidth="1"/>
    <col min="32" max="256" width="9.140625" style="1" customWidth="1"/>
    <col min="257" max="16384" width="11.42578125" style="1"/>
  </cols>
  <sheetData>
    <row r="1" spans="1:253" ht="23.25" x14ac:dyDescent="0.35">
      <c r="A1" s="151" t="s">
        <v>20</v>
      </c>
      <c r="B1"/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7" customFormat="1" x14ac:dyDescent="0.2">
      <c r="A2" s="5"/>
      <c r="B2" s="5"/>
      <c r="C2" s="1"/>
      <c r="D2" s="2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 t="s">
        <v>2</v>
      </c>
      <c r="Y2" s="4"/>
      <c r="Z2" s="4"/>
      <c r="AA2" s="4"/>
      <c r="AB2" s="4" t="s">
        <v>3</v>
      </c>
      <c r="AC2" s="4"/>
      <c r="AD2" s="4"/>
      <c r="AE2" s="4"/>
    </row>
    <row r="3" spans="1:253" s="7" customFormat="1" ht="15.75" x14ac:dyDescent="0.25">
      <c r="A3" s="8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1</v>
      </c>
      <c r="Y3" s="4">
        <v>2</v>
      </c>
      <c r="Z3" s="4">
        <v>3</v>
      </c>
      <c r="AA3" s="4">
        <v>4</v>
      </c>
      <c r="AB3" s="4"/>
      <c r="AC3" s="4"/>
      <c r="AD3" s="4"/>
      <c r="AE3" s="4"/>
    </row>
    <row r="4" spans="1:253" s="20" customFormat="1" ht="15.75" x14ac:dyDescent="0.25">
      <c r="A4" s="86">
        <f t="shared" ref="A4:A45" si="0">AE4</f>
        <v>1</v>
      </c>
      <c r="B4" s="87" t="s">
        <v>152</v>
      </c>
      <c r="C4" s="88" t="s">
        <v>98</v>
      </c>
      <c r="D4" s="89">
        <f t="shared" ref="D4:D40" si="1">IF(B4&lt;&gt;"",AB4,"")</f>
        <v>360</v>
      </c>
      <c r="E4" s="90" t="str">
        <f t="shared" ref="E4:E19" si="2">IF(AC4&lt;4," ","F")</f>
        <v>F</v>
      </c>
      <c r="F4" s="105">
        <v>3</v>
      </c>
      <c r="G4" s="92">
        <f>IF(F4&gt;0,INDEX(Poeng!$A$1:$B$100,F4,2),"")</f>
        <v>60</v>
      </c>
      <c r="H4" s="90">
        <v>2</v>
      </c>
      <c r="I4" s="92">
        <f>IF(H4&gt;0,INDEX(Poeng!$A$1:$B$100,H4,2),"")</f>
        <v>80</v>
      </c>
      <c r="J4" s="93">
        <v>1</v>
      </c>
      <c r="K4" s="92">
        <f>IF(J4&gt;0,INDEX(Poeng!$A$1:$B$100,J4,2),"")</f>
        <v>100</v>
      </c>
      <c r="L4" s="94">
        <v>4</v>
      </c>
      <c r="M4" s="95">
        <f>IF(L4&gt;0,INDEX(Poeng!$A$1:$B$100,L4,2),"")</f>
        <v>50</v>
      </c>
      <c r="N4" s="94">
        <v>2</v>
      </c>
      <c r="O4" s="95">
        <f>IF(N4&gt;0,INDEX(Poeng!$A$1:$B$100,N4,2),"")</f>
        <v>80</v>
      </c>
      <c r="P4" s="94">
        <v>1</v>
      </c>
      <c r="Q4" s="95">
        <f>IF(P4&gt;0,INDEX(Poeng!$A$1:$B$100,P4,2),"")</f>
        <v>100</v>
      </c>
      <c r="R4" s="19">
        <f t="shared" ref="R4:R40" si="3">IF(F4&gt;0,G4,0)</f>
        <v>60</v>
      </c>
      <c r="S4" s="19">
        <f t="shared" ref="S4:S40" si="4">IF(H4&gt;0,I4,0)</f>
        <v>80</v>
      </c>
      <c r="T4" s="19">
        <f t="shared" ref="T4:T40" si="5">IF(J4&gt;0,K4,0)</f>
        <v>100</v>
      </c>
      <c r="U4" s="19">
        <f t="shared" ref="U4:U40" si="6">IF(L4&gt;0,M4,0)</f>
        <v>50</v>
      </c>
      <c r="V4" s="19">
        <f t="shared" ref="V4:V40" si="7">IF(N4&gt;0,O4,0)</f>
        <v>80</v>
      </c>
      <c r="W4" s="19">
        <f t="shared" ref="W4:W40" si="8">IF(P4&gt;0,Q4,0)</f>
        <v>100</v>
      </c>
      <c r="X4" s="19">
        <f t="shared" ref="X4:X40" si="9">LARGE(R4:W4,1)</f>
        <v>100</v>
      </c>
      <c r="Y4" s="19">
        <f t="shared" ref="Y4:Y40" si="10">LARGE(R4:W4,2)</f>
        <v>100</v>
      </c>
      <c r="Z4" s="19">
        <f t="shared" ref="Z4:Z40" si="11">LARGE(R4:W4,3)</f>
        <v>80</v>
      </c>
      <c r="AA4" s="19">
        <f t="shared" ref="AA4:AA40" si="12">LARGE(R4:W4,4)</f>
        <v>80</v>
      </c>
      <c r="AB4" s="19">
        <f t="shared" ref="AB4:AB45" si="13">SUM(X4:AA4)</f>
        <v>360</v>
      </c>
      <c r="AC4" s="3">
        <f t="shared" ref="AC4:AC40" si="14">COUNT(F4:Q4)/2</f>
        <v>6</v>
      </c>
      <c r="AD4" s="12">
        <f t="shared" ref="AD4:AD45" si="15">AB4*10^8+X4*10^6/2+Y4*10^4/2+Z4*10^2/2+AA4/2</f>
        <v>36050504040</v>
      </c>
      <c r="AE4" s="13">
        <f t="shared" ref="AE4:AE35" si="16">IF(B4&lt;&gt;"",RANK(AD4,AD$4:AD$64,0),"")</f>
        <v>1</v>
      </c>
    </row>
    <row r="5" spans="1:253" s="20" customFormat="1" ht="15.75" x14ac:dyDescent="0.25">
      <c r="A5" s="134">
        <f t="shared" si="0"/>
        <v>2</v>
      </c>
      <c r="B5" s="171" t="s">
        <v>150</v>
      </c>
      <c r="C5" s="172" t="s">
        <v>55</v>
      </c>
      <c r="D5" s="173">
        <f t="shared" si="1"/>
        <v>340</v>
      </c>
      <c r="E5" s="90" t="str">
        <f t="shared" si="2"/>
        <v>F</v>
      </c>
      <c r="F5" s="105">
        <v>1</v>
      </c>
      <c r="G5" s="92">
        <f>IF(F5&gt;0,INDEX(Poeng!$A$1:$B$100,F5,2),"")</f>
        <v>100</v>
      </c>
      <c r="H5" s="90">
        <v>3</v>
      </c>
      <c r="I5" s="92">
        <f>IF(H5&gt;0,INDEX(Poeng!$A$1:$B$100,H5,2),"")</f>
        <v>60</v>
      </c>
      <c r="J5" s="93">
        <v>2</v>
      </c>
      <c r="K5" s="92">
        <f>IF(J5&gt;0,INDEX(Poeng!$A$1:$B$100,J5,2),"")</f>
        <v>80</v>
      </c>
      <c r="L5" s="94">
        <v>1</v>
      </c>
      <c r="M5" s="95">
        <f>IF(L5&gt;0,INDEX(Poeng!$A$1:$B$100,L5,2),"")</f>
        <v>100</v>
      </c>
      <c r="N5" s="94">
        <v>3</v>
      </c>
      <c r="O5" s="95">
        <f>IF(N5&gt;0,INDEX(Poeng!$A$1:$B$100,N5,2),"")</f>
        <v>60</v>
      </c>
      <c r="P5" s="94">
        <v>12</v>
      </c>
      <c r="Q5" s="95">
        <f>IF(P5&gt;0,INDEX(Poeng!$A$1:$B$100,P5,2),"")</f>
        <v>22</v>
      </c>
      <c r="R5" s="21">
        <f t="shared" si="3"/>
        <v>100</v>
      </c>
      <c r="S5" s="21">
        <f t="shared" si="4"/>
        <v>60</v>
      </c>
      <c r="T5" s="21">
        <f t="shared" si="5"/>
        <v>80</v>
      </c>
      <c r="U5" s="21">
        <f t="shared" si="6"/>
        <v>100</v>
      </c>
      <c r="V5" s="21">
        <f t="shared" si="7"/>
        <v>60</v>
      </c>
      <c r="W5" s="21">
        <f t="shared" si="8"/>
        <v>22</v>
      </c>
      <c r="X5" s="21">
        <f t="shared" si="9"/>
        <v>100</v>
      </c>
      <c r="Y5" s="21">
        <f t="shared" si="10"/>
        <v>100</v>
      </c>
      <c r="Z5" s="21">
        <f t="shared" si="11"/>
        <v>80</v>
      </c>
      <c r="AA5" s="21">
        <f t="shared" si="12"/>
        <v>60</v>
      </c>
      <c r="AB5" s="21">
        <f t="shared" si="13"/>
        <v>340</v>
      </c>
      <c r="AC5" s="3">
        <f t="shared" si="14"/>
        <v>6</v>
      </c>
      <c r="AD5" s="12">
        <f t="shared" si="15"/>
        <v>34050504030</v>
      </c>
      <c r="AE5" s="13">
        <f t="shared" si="16"/>
        <v>2</v>
      </c>
    </row>
    <row r="6" spans="1:253" s="20" customFormat="1" ht="15.75" x14ac:dyDescent="0.25">
      <c r="A6" s="92">
        <f t="shared" si="0"/>
        <v>3</v>
      </c>
      <c r="B6" s="96" t="s">
        <v>153</v>
      </c>
      <c r="C6" s="97" t="s">
        <v>82</v>
      </c>
      <c r="D6" s="90">
        <f t="shared" si="1"/>
        <v>330</v>
      </c>
      <c r="E6" s="90" t="str">
        <f t="shared" si="2"/>
        <v>F</v>
      </c>
      <c r="F6" s="105">
        <v>4</v>
      </c>
      <c r="G6" s="92">
        <f>IF(F6&gt;0,INDEX(Poeng!$A$1:$B$100,F6,2),"")</f>
        <v>50</v>
      </c>
      <c r="H6" s="93">
        <v>1</v>
      </c>
      <c r="I6" s="92">
        <f>IF(H6&gt;0,INDEX(Poeng!$A$1:$B$100,H6,2),"")</f>
        <v>100</v>
      </c>
      <c r="J6" s="93">
        <v>6</v>
      </c>
      <c r="K6" s="92">
        <f>IF(J6&gt;0,INDEX(Poeng!$A$1:$B$100,J6,2),"")</f>
        <v>40</v>
      </c>
      <c r="L6" s="94">
        <v>5</v>
      </c>
      <c r="M6" s="95">
        <f>IF(L6&gt;0,INDEX(Poeng!$A$1:$B$100,L6,2),"")</f>
        <v>45</v>
      </c>
      <c r="N6" s="94">
        <v>1</v>
      </c>
      <c r="O6" s="95">
        <f>IF(N6&gt;0,INDEX(Poeng!$A$1:$B$100,N6,2),"")</f>
        <v>100</v>
      </c>
      <c r="P6" s="94">
        <v>2</v>
      </c>
      <c r="Q6" s="95">
        <f>IF(P6&gt;0,INDEX(Poeng!$A$1:$B$100,P6,2),"")</f>
        <v>80</v>
      </c>
      <c r="R6" s="19">
        <f t="shared" si="3"/>
        <v>50</v>
      </c>
      <c r="S6" s="19">
        <f t="shared" si="4"/>
        <v>100</v>
      </c>
      <c r="T6" s="19">
        <f t="shared" si="5"/>
        <v>40</v>
      </c>
      <c r="U6" s="19">
        <f t="shared" si="6"/>
        <v>45</v>
      </c>
      <c r="V6" s="19">
        <f t="shared" si="7"/>
        <v>100</v>
      </c>
      <c r="W6" s="19">
        <f t="shared" si="8"/>
        <v>80</v>
      </c>
      <c r="X6" s="19">
        <f t="shared" si="9"/>
        <v>100</v>
      </c>
      <c r="Y6" s="19">
        <f t="shared" si="10"/>
        <v>100</v>
      </c>
      <c r="Z6" s="19">
        <f t="shared" si="11"/>
        <v>80</v>
      </c>
      <c r="AA6" s="19">
        <f t="shared" si="12"/>
        <v>50</v>
      </c>
      <c r="AB6" s="19">
        <f t="shared" si="13"/>
        <v>330</v>
      </c>
      <c r="AC6" s="3">
        <f t="shared" si="14"/>
        <v>6</v>
      </c>
      <c r="AD6" s="12">
        <f t="shared" si="15"/>
        <v>33050504025</v>
      </c>
      <c r="AE6" s="13">
        <f t="shared" si="16"/>
        <v>3</v>
      </c>
    </row>
    <row r="7" spans="1:253" s="20" customFormat="1" ht="15.75" x14ac:dyDescent="0.25">
      <c r="A7" s="92">
        <f t="shared" si="0"/>
        <v>4</v>
      </c>
      <c r="B7" s="96" t="s">
        <v>151</v>
      </c>
      <c r="C7" s="97" t="s">
        <v>55</v>
      </c>
      <c r="D7" s="90">
        <f t="shared" si="1"/>
        <v>280</v>
      </c>
      <c r="E7" s="90" t="str">
        <f t="shared" si="2"/>
        <v>F</v>
      </c>
      <c r="F7" s="105">
        <v>2</v>
      </c>
      <c r="G7" s="92">
        <f>IF(F7&gt;0,INDEX(Poeng!$A$1:$B$100,F7,2),"")</f>
        <v>80</v>
      </c>
      <c r="H7" s="90">
        <v>4</v>
      </c>
      <c r="I7" s="92">
        <f>IF(H7&gt;0,INDEX(Poeng!$A$1:$B$100,H7,2),"")</f>
        <v>50</v>
      </c>
      <c r="J7" s="93">
        <v>3</v>
      </c>
      <c r="K7" s="92">
        <f>IF(J7&gt;0,INDEX(Poeng!$A$1:$B$100,J7,2),"")</f>
        <v>60</v>
      </c>
      <c r="L7" s="94">
        <v>2</v>
      </c>
      <c r="M7" s="95">
        <f>IF(L7&gt;0,INDEX(Poeng!$A$1:$B$100,L7,2),"")</f>
        <v>80</v>
      </c>
      <c r="N7" s="94">
        <v>6</v>
      </c>
      <c r="O7" s="95">
        <f>IF(N7&gt;0,INDEX(Poeng!$A$1:$B$100,N7,2),"")</f>
        <v>40</v>
      </c>
      <c r="P7" s="94">
        <v>3</v>
      </c>
      <c r="Q7" s="95">
        <f>IF(P7&gt;0,INDEX(Poeng!$A$1:$B$100,P7,2),"")</f>
        <v>60</v>
      </c>
      <c r="R7" s="19">
        <f t="shared" si="3"/>
        <v>80</v>
      </c>
      <c r="S7" s="19">
        <f t="shared" si="4"/>
        <v>50</v>
      </c>
      <c r="T7" s="19">
        <f t="shared" si="5"/>
        <v>60</v>
      </c>
      <c r="U7" s="19">
        <f t="shared" si="6"/>
        <v>80</v>
      </c>
      <c r="V7" s="19">
        <f t="shared" si="7"/>
        <v>40</v>
      </c>
      <c r="W7" s="19">
        <f t="shared" si="8"/>
        <v>60</v>
      </c>
      <c r="X7" s="19">
        <f t="shared" si="9"/>
        <v>80</v>
      </c>
      <c r="Y7" s="19">
        <f t="shared" si="10"/>
        <v>80</v>
      </c>
      <c r="Z7" s="19">
        <f t="shared" si="11"/>
        <v>60</v>
      </c>
      <c r="AA7" s="19">
        <f t="shared" si="12"/>
        <v>60</v>
      </c>
      <c r="AB7" s="19">
        <f t="shared" si="13"/>
        <v>280</v>
      </c>
      <c r="AC7" s="3">
        <f t="shared" si="14"/>
        <v>6</v>
      </c>
      <c r="AD7" s="12">
        <f t="shared" si="15"/>
        <v>28040403030</v>
      </c>
      <c r="AE7" s="13">
        <f t="shared" si="16"/>
        <v>4</v>
      </c>
    </row>
    <row r="8" spans="1:253" s="20" customFormat="1" ht="15.75" x14ac:dyDescent="0.25">
      <c r="A8" s="92">
        <f t="shared" si="0"/>
        <v>5</v>
      </c>
      <c r="B8" s="96" t="s">
        <v>154</v>
      </c>
      <c r="C8" s="97" t="s">
        <v>98</v>
      </c>
      <c r="D8" s="90">
        <f t="shared" si="1"/>
        <v>176</v>
      </c>
      <c r="E8" s="90" t="str">
        <f t="shared" si="2"/>
        <v>F</v>
      </c>
      <c r="F8" s="105">
        <v>5</v>
      </c>
      <c r="G8" s="92">
        <f>IF(F8&gt;0,INDEX(Poeng!$A$1:$B$100,F8,2),"")</f>
        <v>45</v>
      </c>
      <c r="H8" s="90"/>
      <c r="I8" s="92" t="str">
        <f>IF(H8&gt;0,INDEX(Poeng!$A$1:$B$100,H8,2),"")</f>
        <v/>
      </c>
      <c r="J8" s="93">
        <v>5</v>
      </c>
      <c r="K8" s="92">
        <f>IF(J8&gt;0,INDEX(Poeng!$A$1:$B$100,J8,2),"")</f>
        <v>45</v>
      </c>
      <c r="L8" s="94"/>
      <c r="M8" s="95" t="str">
        <f>IF(L8&gt;0,INDEX(Poeng!$A$1:$B$100,L8,2),"")</f>
        <v/>
      </c>
      <c r="N8" s="94">
        <v>7</v>
      </c>
      <c r="O8" s="95">
        <f>IF(N8&gt;0,INDEX(Poeng!$A$1:$B$100,N8,2),"")</f>
        <v>36</v>
      </c>
      <c r="P8" s="94">
        <v>4</v>
      </c>
      <c r="Q8" s="95">
        <f>IF(P8&gt;0,INDEX(Poeng!$A$1:$B$100,P8,2),"")</f>
        <v>50</v>
      </c>
      <c r="R8" s="19">
        <f t="shared" si="3"/>
        <v>45</v>
      </c>
      <c r="S8" s="19">
        <f t="shared" si="4"/>
        <v>0</v>
      </c>
      <c r="T8" s="19">
        <f t="shared" si="5"/>
        <v>45</v>
      </c>
      <c r="U8" s="19">
        <f t="shared" si="6"/>
        <v>0</v>
      </c>
      <c r="V8" s="19">
        <f t="shared" si="7"/>
        <v>36</v>
      </c>
      <c r="W8" s="19">
        <f t="shared" si="8"/>
        <v>50</v>
      </c>
      <c r="X8" s="19">
        <f t="shared" si="9"/>
        <v>50</v>
      </c>
      <c r="Y8" s="19">
        <f t="shared" si="10"/>
        <v>45</v>
      </c>
      <c r="Z8" s="19">
        <f t="shared" si="11"/>
        <v>45</v>
      </c>
      <c r="AA8" s="19">
        <f t="shared" si="12"/>
        <v>36</v>
      </c>
      <c r="AB8" s="19">
        <f t="shared" si="13"/>
        <v>176</v>
      </c>
      <c r="AC8" s="3">
        <f t="shared" si="14"/>
        <v>4</v>
      </c>
      <c r="AD8" s="12">
        <f t="shared" si="15"/>
        <v>17625227268</v>
      </c>
      <c r="AE8" s="13">
        <f t="shared" si="16"/>
        <v>5</v>
      </c>
    </row>
    <row r="9" spans="1:253" s="20" customFormat="1" ht="15.75" x14ac:dyDescent="0.25">
      <c r="A9" s="92">
        <f t="shared" si="0"/>
        <v>6</v>
      </c>
      <c r="B9" s="96" t="s">
        <v>155</v>
      </c>
      <c r="C9" s="97" t="s">
        <v>55</v>
      </c>
      <c r="D9" s="90">
        <f t="shared" si="1"/>
        <v>175</v>
      </c>
      <c r="E9" s="90" t="str">
        <f t="shared" si="2"/>
        <v>F</v>
      </c>
      <c r="F9" s="105">
        <v>6</v>
      </c>
      <c r="G9" s="92">
        <f>IF(F9&gt;0,INDEX(Poeng!$A$1:$B$100,F9,2),"")</f>
        <v>40</v>
      </c>
      <c r="H9" s="93">
        <v>5</v>
      </c>
      <c r="I9" s="92">
        <f>IF(H9&gt;0,INDEX(Poeng!$A$1:$B$100,H9,2),"")</f>
        <v>45</v>
      </c>
      <c r="J9" s="93">
        <v>12</v>
      </c>
      <c r="K9" s="92">
        <f>IF(J9&gt;0,INDEX(Poeng!$A$1:$B$100,J9,2),"")</f>
        <v>22</v>
      </c>
      <c r="L9" s="94">
        <v>6</v>
      </c>
      <c r="M9" s="95">
        <f>IF(L9&gt;0,INDEX(Poeng!$A$1:$B$100,L9,2),"")</f>
        <v>40</v>
      </c>
      <c r="N9" s="94">
        <v>4</v>
      </c>
      <c r="O9" s="95">
        <f>IF(N9&gt;0,INDEX(Poeng!$A$1:$B$100,N9,2),"")</f>
        <v>50</v>
      </c>
      <c r="P9" s="94">
        <v>9</v>
      </c>
      <c r="Q9" s="95">
        <f>IF(P9&gt;0,INDEX(Poeng!$A$1:$B$100,P9,2),"")</f>
        <v>29</v>
      </c>
      <c r="R9" s="19">
        <f t="shared" si="3"/>
        <v>40</v>
      </c>
      <c r="S9" s="19">
        <f t="shared" si="4"/>
        <v>45</v>
      </c>
      <c r="T9" s="19">
        <f t="shared" si="5"/>
        <v>22</v>
      </c>
      <c r="U9" s="19">
        <f t="shared" si="6"/>
        <v>40</v>
      </c>
      <c r="V9" s="19">
        <f t="shared" si="7"/>
        <v>50</v>
      </c>
      <c r="W9" s="19">
        <f t="shared" si="8"/>
        <v>29</v>
      </c>
      <c r="X9" s="19">
        <f t="shared" si="9"/>
        <v>50</v>
      </c>
      <c r="Y9" s="19">
        <f t="shared" si="10"/>
        <v>45</v>
      </c>
      <c r="Z9" s="19">
        <f t="shared" si="11"/>
        <v>40</v>
      </c>
      <c r="AA9" s="19">
        <f t="shared" si="12"/>
        <v>40</v>
      </c>
      <c r="AB9" s="19">
        <f t="shared" si="13"/>
        <v>175</v>
      </c>
      <c r="AC9" s="3">
        <f t="shared" si="14"/>
        <v>6</v>
      </c>
      <c r="AD9" s="12">
        <f t="shared" si="15"/>
        <v>17525227020</v>
      </c>
      <c r="AE9" s="13">
        <f t="shared" si="16"/>
        <v>6</v>
      </c>
    </row>
    <row r="10" spans="1:253" s="20" customFormat="1" ht="15.75" x14ac:dyDescent="0.25">
      <c r="A10" s="92">
        <f t="shared" si="0"/>
        <v>7</v>
      </c>
      <c r="B10" s="98" t="s">
        <v>297</v>
      </c>
      <c r="C10" s="98" t="s">
        <v>49</v>
      </c>
      <c r="D10" s="90">
        <f t="shared" si="1"/>
        <v>144</v>
      </c>
      <c r="E10" s="90" t="str">
        <f t="shared" si="2"/>
        <v>F</v>
      </c>
      <c r="F10" s="91"/>
      <c r="G10" s="92" t="str">
        <f>IF(F10&gt;0,INDEX(Poeng!$A$1:$B$100,F10,2),"")</f>
        <v/>
      </c>
      <c r="H10" s="93">
        <v>16</v>
      </c>
      <c r="I10" s="92">
        <f>IF(H10&gt;0,INDEX(Poeng!$A$1:$B$100,H10,2),"")</f>
        <v>15</v>
      </c>
      <c r="J10" s="93"/>
      <c r="K10" s="92" t="str">
        <f>IF(J10&gt;0,INDEX(Poeng!$A$1:$B$100,J10,2),"")</f>
        <v/>
      </c>
      <c r="L10" s="94">
        <v>3</v>
      </c>
      <c r="M10" s="95">
        <f>IF(L10&gt;0,INDEX(Poeng!$A$1:$B$100,L10,2),"")</f>
        <v>60</v>
      </c>
      <c r="N10" s="94">
        <v>11</v>
      </c>
      <c r="O10" s="95">
        <f>IF(N10&gt;0,INDEX(Poeng!$A$1:$B$100,N10,2),"")</f>
        <v>24</v>
      </c>
      <c r="P10" s="94">
        <v>5</v>
      </c>
      <c r="Q10" s="95">
        <f>IF(P10&gt;0,INDEX(Poeng!$A$1:$B$100,P10,2),"")</f>
        <v>45</v>
      </c>
      <c r="R10" s="21">
        <f t="shared" si="3"/>
        <v>0</v>
      </c>
      <c r="S10" s="21">
        <f t="shared" si="4"/>
        <v>15</v>
      </c>
      <c r="T10" s="21">
        <f t="shared" si="5"/>
        <v>0</v>
      </c>
      <c r="U10" s="21">
        <f t="shared" si="6"/>
        <v>60</v>
      </c>
      <c r="V10" s="21">
        <f t="shared" si="7"/>
        <v>24</v>
      </c>
      <c r="W10" s="21">
        <f t="shared" si="8"/>
        <v>45</v>
      </c>
      <c r="X10" s="21">
        <f t="shared" si="9"/>
        <v>60</v>
      </c>
      <c r="Y10" s="21">
        <f t="shared" si="10"/>
        <v>45</v>
      </c>
      <c r="Z10" s="21">
        <f t="shared" si="11"/>
        <v>24</v>
      </c>
      <c r="AA10" s="21">
        <f t="shared" si="12"/>
        <v>15</v>
      </c>
      <c r="AB10" s="21">
        <f t="shared" si="13"/>
        <v>144</v>
      </c>
      <c r="AC10" s="3">
        <f t="shared" si="14"/>
        <v>4</v>
      </c>
      <c r="AD10" s="12">
        <f t="shared" si="15"/>
        <v>14430226207.5</v>
      </c>
      <c r="AE10" s="13">
        <f t="shared" si="16"/>
        <v>7</v>
      </c>
    </row>
    <row r="11" spans="1:253" s="20" customFormat="1" ht="15.75" x14ac:dyDescent="0.25">
      <c r="A11" s="92">
        <f t="shared" si="0"/>
        <v>8</v>
      </c>
      <c r="B11" s="96" t="s">
        <v>162</v>
      </c>
      <c r="C11" s="97" t="s">
        <v>160</v>
      </c>
      <c r="D11" s="90">
        <f t="shared" si="1"/>
        <v>140</v>
      </c>
      <c r="E11" s="90" t="str">
        <f t="shared" si="2"/>
        <v>F</v>
      </c>
      <c r="F11" s="105">
        <v>12</v>
      </c>
      <c r="G11" s="92">
        <f>IF(F11&gt;0,INDEX(Poeng!$A$1:$B$100,F11,2),"")</f>
        <v>22</v>
      </c>
      <c r="H11" s="90">
        <v>8</v>
      </c>
      <c r="I11" s="92">
        <f>IF(H11&gt;0,INDEX(Poeng!$A$1:$B$100,H11,2),"")</f>
        <v>32</v>
      </c>
      <c r="J11" s="93">
        <v>8</v>
      </c>
      <c r="K11" s="92">
        <f>IF(J11&gt;0,INDEX(Poeng!$A$1:$B$100,J11,2),"")</f>
        <v>32</v>
      </c>
      <c r="L11" s="94">
        <v>7</v>
      </c>
      <c r="M11" s="95">
        <f>IF(L11&gt;0,INDEX(Poeng!$A$1:$B$100,L11,2),"")</f>
        <v>36</v>
      </c>
      <c r="N11" s="94">
        <v>8</v>
      </c>
      <c r="O11" s="95">
        <f>IF(N11&gt;0,INDEX(Poeng!$A$1:$B$100,N11,2),"")</f>
        <v>32</v>
      </c>
      <c r="P11" s="94">
        <v>6</v>
      </c>
      <c r="Q11" s="95">
        <f>IF(P11&gt;0,INDEX(Poeng!$A$1:$B$100,P11,2),"")</f>
        <v>40</v>
      </c>
      <c r="R11" s="19">
        <f t="shared" si="3"/>
        <v>22</v>
      </c>
      <c r="S11" s="19">
        <f t="shared" si="4"/>
        <v>32</v>
      </c>
      <c r="T11" s="19">
        <f t="shared" si="5"/>
        <v>32</v>
      </c>
      <c r="U11" s="19">
        <f t="shared" si="6"/>
        <v>36</v>
      </c>
      <c r="V11" s="19">
        <f t="shared" si="7"/>
        <v>32</v>
      </c>
      <c r="W11" s="19">
        <f t="shared" si="8"/>
        <v>40</v>
      </c>
      <c r="X11" s="19">
        <f t="shared" si="9"/>
        <v>40</v>
      </c>
      <c r="Y11" s="19">
        <f t="shared" si="10"/>
        <v>36</v>
      </c>
      <c r="Z11" s="19">
        <f t="shared" si="11"/>
        <v>32</v>
      </c>
      <c r="AA11" s="19">
        <f t="shared" si="12"/>
        <v>32</v>
      </c>
      <c r="AB11" s="19">
        <f t="shared" si="13"/>
        <v>140</v>
      </c>
      <c r="AC11" s="3">
        <f t="shared" si="14"/>
        <v>6</v>
      </c>
      <c r="AD11" s="12">
        <f t="shared" si="15"/>
        <v>14020181616</v>
      </c>
      <c r="AE11" s="13">
        <f t="shared" si="16"/>
        <v>8</v>
      </c>
    </row>
    <row r="12" spans="1:253" s="20" customFormat="1" ht="15.75" x14ac:dyDescent="0.25">
      <c r="A12" s="92">
        <f t="shared" si="0"/>
        <v>9</v>
      </c>
      <c r="B12" s="96" t="s">
        <v>156</v>
      </c>
      <c r="C12" s="97" t="s">
        <v>53</v>
      </c>
      <c r="D12" s="90">
        <f t="shared" si="1"/>
        <v>139</v>
      </c>
      <c r="E12" s="90" t="str">
        <f t="shared" si="2"/>
        <v>F</v>
      </c>
      <c r="F12" s="105">
        <v>7</v>
      </c>
      <c r="G12" s="92">
        <f>IF(F12&gt;0,INDEX(Poeng!$A$1:$B$100,F12,2),"")</f>
        <v>36</v>
      </c>
      <c r="H12" s="90">
        <v>9</v>
      </c>
      <c r="I12" s="92">
        <f>IF(H12&gt;0,INDEX(Poeng!$A$1:$B$100,H12,2),"")</f>
        <v>29</v>
      </c>
      <c r="J12" s="93">
        <v>4</v>
      </c>
      <c r="K12" s="92">
        <f>IF(J12&gt;0,INDEX(Poeng!$A$1:$B$100,J12,2),"")</f>
        <v>50</v>
      </c>
      <c r="L12" s="94">
        <v>11</v>
      </c>
      <c r="M12" s="95">
        <f>IF(L12&gt;0,INDEX(Poeng!$A$1:$B$100,L12,2),"")</f>
        <v>24</v>
      </c>
      <c r="N12" s="94">
        <v>16</v>
      </c>
      <c r="O12" s="95">
        <f>IF(N12&gt;0,INDEX(Poeng!$A$1:$B$100,N12,2),"")</f>
        <v>15</v>
      </c>
      <c r="P12" s="94">
        <v>14</v>
      </c>
      <c r="Q12" s="95">
        <f>IF(P12&gt;0,INDEX(Poeng!$A$1:$B$100,P12,2),"")</f>
        <v>18</v>
      </c>
      <c r="R12" s="21">
        <f t="shared" si="3"/>
        <v>36</v>
      </c>
      <c r="S12" s="21">
        <f t="shared" si="4"/>
        <v>29</v>
      </c>
      <c r="T12" s="21">
        <f t="shared" si="5"/>
        <v>50</v>
      </c>
      <c r="U12" s="21">
        <f t="shared" si="6"/>
        <v>24</v>
      </c>
      <c r="V12" s="21">
        <f t="shared" si="7"/>
        <v>15</v>
      </c>
      <c r="W12" s="21">
        <f t="shared" si="8"/>
        <v>18</v>
      </c>
      <c r="X12" s="21">
        <f t="shared" si="9"/>
        <v>50</v>
      </c>
      <c r="Y12" s="21">
        <f t="shared" si="10"/>
        <v>36</v>
      </c>
      <c r="Z12" s="21">
        <f t="shared" si="11"/>
        <v>29</v>
      </c>
      <c r="AA12" s="21">
        <f t="shared" si="12"/>
        <v>24</v>
      </c>
      <c r="AB12" s="21">
        <f t="shared" si="13"/>
        <v>139</v>
      </c>
      <c r="AC12" s="3">
        <f t="shared" si="14"/>
        <v>6</v>
      </c>
      <c r="AD12" s="12">
        <f t="shared" si="15"/>
        <v>13925181462</v>
      </c>
      <c r="AE12" s="13">
        <f t="shared" si="16"/>
        <v>9</v>
      </c>
    </row>
    <row r="13" spans="1:253" s="20" customFormat="1" ht="15.75" x14ac:dyDescent="0.25">
      <c r="A13" s="92">
        <f t="shared" si="0"/>
        <v>10</v>
      </c>
      <c r="B13" s="98" t="s">
        <v>296</v>
      </c>
      <c r="C13" s="98" t="s">
        <v>82</v>
      </c>
      <c r="D13" s="90">
        <f t="shared" si="1"/>
        <v>126</v>
      </c>
      <c r="E13" s="90" t="str">
        <f t="shared" si="2"/>
        <v>F</v>
      </c>
      <c r="F13" s="91"/>
      <c r="G13" s="92" t="str">
        <f>IF(F13&gt;0,INDEX(Poeng!$A$1:$B$100,F13,2),"")</f>
        <v/>
      </c>
      <c r="H13" s="93">
        <v>13</v>
      </c>
      <c r="I13" s="92">
        <f>IF(H13&gt;0,INDEX(Poeng!$A$1:$B$100,H13,2),"")</f>
        <v>20</v>
      </c>
      <c r="J13" s="93">
        <v>9</v>
      </c>
      <c r="K13" s="92">
        <f>IF(J13&gt;0,INDEX(Poeng!$A$1:$B$100,J13,2),"")</f>
        <v>29</v>
      </c>
      <c r="L13" s="94">
        <v>8</v>
      </c>
      <c r="M13" s="95">
        <f>IF(L13&gt;0,INDEX(Poeng!$A$1:$B$100,L13,2),"")</f>
        <v>32</v>
      </c>
      <c r="N13" s="94">
        <v>5</v>
      </c>
      <c r="O13" s="95">
        <f>IF(N13&gt;0,INDEX(Poeng!$A$1:$B$100,N13,2),"")</f>
        <v>45</v>
      </c>
      <c r="P13" s="94">
        <v>13</v>
      </c>
      <c r="Q13" s="95">
        <f>IF(P13&gt;0,INDEX(Poeng!$A$1:$B$100,P13,2),"")</f>
        <v>20</v>
      </c>
      <c r="R13" s="19">
        <f t="shared" si="3"/>
        <v>0</v>
      </c>
      <c r="S13" s="19">
        <f t="shared" si="4"/>
        <v>20</v>
      </c>
      <c r="T13" s="19">
        <f t="shared" si="5"/>
        <v>29</v>
      </c>
      <c r="U13" s="19">
        <f t="shared" si="6"/>
        <v>32</v>
      </c>
      <c r="V13" s="19">
        <f t="shared" si="7"/>
        <v>45</v>
      </c>
      <c r="W13" s="19">
        <f t="shared" si="8"/>
        <v>20</v>
      </c>
      <c r="X13" s="19">
        <f t="shared" si="9"/>
        <v>45</v>
      </c>
      <c r="Y13" s="19">
        <f t="shared" si="10"/>
        <v>32</v>
      </c>
      <c r="Z13" s="19">
        <f t="shared" si="11"/>
        <v>29</v>
      </c>
      <c r="AA13" s="19">
        <f t="shared" si="12"/>
        <v>20</v>
      </c>
      <c r="AB13" s="19">
        <f t="shared" si="13"/>
        <v>126</v>
      </c>
      <c r="AC13" s="3">
        <f t="shared" si="14"/>
        <v>5</v>
      </c>
      <c r="AD13" s="12">
        <f t="shared" si="15"/>
        <v>12622661460</v>
      </c>
      <c r="AE13" s="13">
        <f t="shared" si="16"/>
        <v>10</v>
      </c>
    </row>
    <row r="14" spans="1:253" s="20" customFormat="1" ht="15.6" customHeight="1" x14ac:dyDescent="0.25">
      <c r="A14" s="92">
        <f t="shared" si="0"/>
        <v>11</v>
      </c>
      <c r="B14" s="96" t="s">
        <v>167</v>
      </c>
      <c r="C14" s="97" t="s">
        <v>58</v>
      </c>
      <c r="D14" s="90">
        <f t="shared" si="1"/>
        <v>116</v>
      </c>
      <c r="E14" s="90" t="str">
        <f t="shared" si="2"/>
        <v>F</v>
      </c>
      <c r="F14" s="105">
        <v>16</v>
      </c>
      <c r="G14" s="92">
        <f>IF(F14&gt;0,INDEX(Poeng!$A$1:$B$100,F14,2),"")</f>
        <v>15</v>
      </c>
      <c r="H14" s="90">
        <v>12</v>
      </c>
      <c r="I14" s="92">
        <f>IF(H14&gt;0,INDEX(Poeng!$A$1:$B$100,H14,2),"")</f>
        <v>22</v>
      </c>
      <c r="J14" s="93">
        <v>7</v>
      </c>
      <c r="K14" s="92">
        <f>IF(J14&gt;0,INDEX(Poeng!$A$1:$B$100,J14,2),"")</f>
        <v>36</v>
      </c>
      <c r="L14" s="94">
        <v>15</v>
      </c>
      <c r="M14" s="95">
        <f>IF(L14&gt;0,INDEX(Poeng!$A$1:$B$100,L14,2),"")</f>
        <v>16</v>
      </c>
      <c r="N14" s="94">
        <v>10</v>
      </c>
      <c r="O14" s="95">
        <f>IF(N14&gt;0,INDEX(Poeng!$A$1:$B$100,N14,2),"")</f>
        <v>26</v>
      </c>
      <c r="P14" s="94">
        <v>8</v>
      </c>
      <c r="Q14" s="95">
        <f>IF(P14&gt;0,INDEX(Poeng!$A$1:$B$100,P14,2),"")</f>
        <v>32</v>
      </c>
      <c r="R14" s="19">
        <f t="shared" si="3"/>
        <v>15</v>
      </c>
      <c r="S14" s="19">
        <f t="shared" si="4"/>
        <v>22</v>
      </c>
      <c r="T14" s="19">
        <f t="shared" si="5"/>
        <v>36</v>
      </c>
      <c r="U14" s="19">
        <f t="shared" si="6"/>
        <v>16</v>
      </c>
      <c r="V14" s="19">
        <f t="shared" si="7"/>
        <v>26</v>
      </c>
      <c r="W14" s="19">
        <f t="shared" si="8"/>
        <v>32</v>
      </c>
      <c r="X14" s="19">
        <f t="shared" si="9"/>
        <v>36</v>
      </c>
      <c r="Y14" s="19">
        <f t="shared" si="10"/>
        <v>32</v>
      </c>
      <c r="Z14" s="19">
        <f t="shared" si="11"/>
        <v>26</v>
      </c>
      <c r="AA14" s="19">
        <f t="shared" si="12"/>
        <v>22</v>
      </c>
      <c r="AB14" s="19">
        <f t="shared" si="13"/>
        <v>116</v>
      </c>
      <c r="AC14" s="3">
        <f t="shared" si="14"/>
        <v>6</v>
      </c>
      <c r="AD14" s="12">
        <f t="shared" si="15"/>
        <v>11618161311</v>
      </c>
      <c r="AE14" s="13">
        <f t="shared" si="16"/>
        <v>11</v>
      </c>
    </row>
    <row r="15" spans="1:253" s="20" customFormat="1" ht="15.75" x14ac:dyDescent="0.25">
      <c r="A15" s="92">
        <f t="shared" si="0"/>
        <v>12</v>
      </c>
      <c r="B15" s="96" t="s">
        <v>159</v>
      </c>
      <c r="C15" s="97" t="s">
        <v>160</v>
      </c>
      <c r="D15" s="90">
        <f t="shared" si="1"/>
        <v>114</v>
      </c>
      <c r="E15" s="90" t="str">
        <f t="shared" si="2"/>
        <v>F</v>
      </c>
      <c r="F15" s="105">
        <v>10</v>
      </c>
      <c r="G15" s="92">
        <f>IF(F15&gt;0,INDEX(Poeng!$A$1:$B$100,F15,2),"")</f>
        <v>26</v>
      </c>
      <c r="H15" s="90">
        <v>10</v>
      </c>
      <c r="I15" s="92">
        <f>IF(H15&gt;0,INDEX(Poeng!$A$1:$B$100,H15,2),"")</f>
        <v>26</v>
      </c>
      <c r="J15" s="93">
        <v>10</v>
      </c>
      <c r="K15" s="92">
        <f>IF(J15&gt;0,INDEX(Poeng!$A$1:$B$100,J15,2),"")</f>
        <v>26</v>
      </c>
      <c r="L15" s="94">
        <v>13</v>
      </c>
      <c r="M15" s="95">
        <f>IF(L15&gt;0,INDEX(Poeng!$A$1:$B$100,L15,2),"")</f>
        <v>20</v>
      </c>
      <c r="N15" s="94">
        <v>19</v>
      </c>
      <c r="O15" s="95">
        <f>IF(N15&gt;0,INDEX(Poeng!$A$1:$B$100,N15,2),"")</f>
        <v>12</v>
      </c>
      <c r="P15" s="94">
        <v>7</v>
      </c>
      <c r="Q15" s="95">
        <f>IF(P15&gt;0,INDEX(Poeng!$A$1:$B$100,P15,2),"")</f>
        <v>36</v>
      </c>
      <c r="R15" s="19">
        <f t="shared" si="3"/>
        <v>26</v>
      </c>
      <c r="S15" s="19">
        <f t="shared" si="4"/>
        <v>26</v>
      </c>
      <c r="T15" s="19">
        <f t="shared" si="5"/>
        <v>26</v>
      </c>
      <c r="U15" s="19">
        <f t="shared" si="6"/>
        <v>20</v>
      </c>
      <c r="V15" s="19">
        <f t="shared" si="7"/>
        <v>12</v>
      </c>
      <c r="W15" s="19">
        <f t="shared" si="8"/>
        <v>36</v>
      </c>
      <c r="X15" s="19">
        <f t="shared" si="9"/>
        <v>36</v>
      </c>
      <c r="Y15" s="19">
        <f t="shared" si="10"/>
        <v>26</v>
      </c>
      <c r="Z15" s="19">
        <f t="shared" si="11"/>
        <v>26</v>
      </c>
      <c r="AA15" s="19">
        <f t="shared" si="12"/>
        <v>26</v>
      </c>
      <c r="AB15" s="19">
        <f t="shared" si="13"/>
        <v>114</v>
      </c>
      <c r="AC15" s="3">
        <f t="shared" si="14"/>
        <v>6</v>
      </c>
      <c r="AD15" s="12">
        <f t="shared" si="15"/>
        <v>11418131313</v>
      </c>
      <c r="AE15" s="13">
        <f t="shared" si="16"/>
        <v>12</v>
      </c>
    </row>
    <row r="16" spans="1:253" s="20" customFormat="1" ht="15.75" x14ac:dyDescent="0.25">
      <c r="A16" s="92">
        <f t="shared" si="0"/>
        <v>13</v>
      </c>
      <c r="B16" s="96" t="s">
        <v>166</v>
      </c>
      <c r="C16" s="97" t="s">
        <v>53</v>
      </c>
      <c r="D16" s="90">
        <f t="shared" si="1"/>
        <v>103</v>
      </c>
      <c r="E16" s="90" t="str">
        <f t="shared" si="2"/>
        <v>F</v>
      </c>
      <c r="F16" s="105">
        <v>15</v>
      </c>
      <c r="G16" s="92">
        <f>IF(F16&gt;0,INDEX(Poeng!$A$1:$B$100,F16,2),"")</f>
        <v>16</v>
      </c>
      <c r="H16" s="90"/>
      <c r="I16" s="92" t="str">
        <f>IF(H16&gt;0,INDEX(Poeng!$A$1:$B$100,H16,2),"")</f>
        <v/>
      </c>
      <c r="J16" s="93">
        <v>11</v>
      </c>
      <c r="K16" s="92">
        <f>IF(J16&gt;0,INDEX(Poeng!$A$1:$B$100,J16,2),"")</f>
        <v>24</v>
      </c>
      <c r="L16" s="94">
        <v>10</v>
      </c>
      <c r="M16" s="95">
        <f>IF(L16&gt;0,INDEX(Poeng!$A$1:$B$100,L16,2),"")</f>
        <v>26</v>
      </c>
      <c r="N16" s="94">
        <v>9</v>
      </c>
      <c r="O16" s="95">
        <f>IF(N16&gt;0,INDEX(Poeng!$A$1:$B$100,N16,2),"")</f>
        <v>29</v>
      </c>
      <c r="P16" s="94">
        <v>11</v>
      </c>
      <c r="Q16" s="95">
        <f>IF(P16&gt;0,INDEX(Poeng!$A$1:$B$100,P16,2),"")</f>
        <v>24</v>
      </c>
      <c r="R16" s="19">
        <f t="shared" si="3"/>
        <v>16</v>
      </c>
      <c r="S16" s="19">
        <f t="shared" si="4"/>
        <v>0</v>
      </c>
      <c r="T16" s="19">
        <f t="shared" si="5"/>
        <v>24</v>
      </c>
      <c r="U16" s="19">
        <f t="shared" si="6"/>
        <v>26</v>
      </c>
      <c r="V16" s="19">
        <f t="shared" si="7"/>
        <v>29</v>
      </c>
      <c r="W16" s="19">
        <f t="shared" si="8"/>
        <v>24</v>
      </c>
      <c r="X16" s="19">
        <f t="shared" si="9"/>
        <v>29</v>
      </c>
      <c r="Y16" s="19">
        <f t="shared" si="10"/>
        <v>26</v>
      </c>
      <c r="Z16" s="19">
        <f t="shared" si="11"/>
        <v>24</v>
      </c>
      <c r="AA16" s="19">
        <f t="shared" si="12"/>
        <v>24</v>
      </c>
      <c r="AB16" s="19">
        <f t="shared" si="13"/>
        <v>103</v>
      </c>
      <c r="AC16" s="3">
        <f t="shared" si="14"/>
        <v>5</v>
      </c>
      <c r="AD16" s="12">
        <f t="shared" si="15"/>
        <v>10314631212</v>
      </c>
      <c r="AE16" s="13">
        <f t="shared" si="16"/>
        <v>13</v>
      </c>
    </row>
    <row r="17" spans="1:31" s="20" customFormat="1" ht="15.75" x14ac:dyDescent="0.25">
      <c r="A17" s="92">
        <f t="shared" si="0"/>
        <v>14</v>
      </c>
      <c r="B17" s="98" t="s">
        <v>295</v>
      </c>
      <c r="C17" s="98" t="s">
        <v>48</v>
      </c>
      <c r="D17" s="90">
        <f t="shared" si="1"/>
        <v>99</v>
      </c>
      <c r="E17" s="90" t="str">
        <f t="shared" si="2"/>
        <v>F</v>
      </c>
      <c r="F17" s="91"/>
      <c r="G17" s="92" t="str">
        <f>IF(F17&gt;0,INDEX(Poeng!$A$1:$B$100,F17,2),"")</f>
        <v/>
      </c>
      <c r="H17" s="93">
        <v>7</v>
      </c>
      <c r="I17" s="92">
        <f>IF(H17&gt;0,INDEX(Poeng!$A$1:$B$100,H17,2),"")</f>
        <v>36</v>
      </c>
      <c r="J17" s="93">
        <v>13</v>
      </c>
      <c r="K17" s="92">
        <f>IF(J17&gt;0,INDEX(Poeng!$A$1:$B$100,J17,2),"")</f>
        <v>20</v>
      </c>
      <c r="L17" s="94">
        <v>9</v>
      </c>
      <c r="M17" s="95">
        <f>IF(L17&gt;0,INDEX(Poeng!$A$1:$B$100,L17,2),"")</f>
        <v>29</v>
      </c>
      <c r="N17" s="94">
        <v>17</v>
      </c>
      <c r="O17" s="95">
        <f>IF(N17&gt;0,INDEX(Poeng!$A$1:$B$100,N17,2),"")</f>
        <v>14</v>
      </c>
      <c r="P17" s="94"/>
      <c r="Q17" s="95" t="str">
        <f>IF(P17&gt;0,INDEX(Poeng!$A$1:$B$100,P17,2),"")</f>
        <v/>
      </c>
      <c r="R17" s="19">
        <f t="shared" si="3"/>
        <v>0</v>
      </c>
      <c r="S17" s="19">
        <f t="shared" si="4"/>
        <v>36</v>
      </c>
      <c r="T17" s="19">
        <f t="shared" si="5"/>
        <v>20</v>
      </c>
      <c r="U17" s="19">
        <f t="shared" si="6"/>
        <v>29</v>
      </c>
      <c r="V17" s="19">
        <f t="shared" si="7"/>
        <v>14</v>
      </c>
      <c r="W17" s="19">
        <f t="shared" si="8"/>
        <v>0</v>
      </c>
      <c r="X17" s="19">
        <f t="shared" si="9"/>
        <v>36</v>
      </c>
      <c r="Y17" s="19">
        <f t="shared" si="10"/>
        <v>29</v>
      </c>
      <c r="Z17" s="19">
        <f t="shared" si="11"/>
        <v>20</v>
      </c>
      <c r="AA17" s="19">
        <f t="shared" si="12"/>
        <v>14</v>
      </c>
      <c r="AB17" s="19">
        <f t="shared" si="13"/>
        <v>99</v>
      </c>
      <c r="AC17" s="3">
        <f t="shared" si="14"/>
        <v>4</v>
      </c>
      <c r="AD17" s="12">
        <f t="shared" si="15"/>
        <v>9918146007</v>
      </c>
      <c r="AE17" s="13">
        <f t="shared" si="16"/>
        <v>14</v>
      </c>
    </row>
    <row r="18" spans="1:31" s="20" customFormat="1" ht="15.75" x14ac:dyDescent="0.25">
      <c r="A18" s="92">
        <f t="shared" si="0"/>
        <v>15</v>
      </c>
      <c r="B18" s="96" t="s">
        <v>157</v>
      </c>
      <c r="C18" s="97" t="s">
        <v>52</v>
      </c>
      <c r="D18" s="90">
        <f t="shared" si="1"/>
        <v>90</v>
      </c>
      <c r="E18" s="90" t="str">
        <f t="shared" si="2"/>
        <v>F</v>
      </c>
      <c r="F18" s="105">
        <v>8</v>
      </c>
      <c r="G18" s="92">
        <f>IF(F18&gt;0,INDEX(Poeng!$A$1:$B$100,F18,2),"")</f>
        <v>32</v>
      </c>
      <c r="H18" s="93">
        <v>11</v>
      </c>
      <c r="I18" s="92">
        <f>IF(H18&gt;0,INDEX(Poeng!$A$1:$B$100,H18,2),"")</f>
        <v>24</v>
      </c>
      <c r="J18" s="93">
        <v>14</v>
      </c>
      <c r="K18" s="92">
        <f>IF(J18&gt;0,INDEX(Poeng!$A$1:$B$100,J18,2),"")</f>
        <v>18</v>
      </c>
      <c r="L18" s="94">
        <v>15</v>
      </c>
      <c r="M18" s="95">
        <f>IF(L18&gt;0,INDEX(Poeng!$A$1:$B$100,L18,2),"")</f>
        <v>16</v>
      </c>
      <c r="N18" s="94">
        <v>20</v>
      </c>
      <c r="O18" s="95">
        <f>IF(N18&gt;0,INDEX(Poeng!$A$1:$B$100,N18,2),"")</f>
        <v>11</v>
      </c>
      <c r="P18" s="94">
        <v>15</v>
      </c>
      <c r="Q18" s="95">
        <f>IF(P18&gt;0,INDEX(Poeng!$A$1:$B$100,P18,2),"")</f>
        <v>16</v>
      </c>
      <c r="R18" s="19">
        <f t="shared" si="3"/>
        <v>32</v>
      </c>
      <c r="S18" s="19">
        <f t="shared" si="4"/>
        <v>24</v>
      </c>
      <c r="T18" s="19">
        <f t="shared" si="5"/>
        <v>18</v>
      </c>
      <c r="U18" s="19">
        <f t="shared" si="6"/>
        <v>16</v>
      </c>
      <c r="V18" s="19">
        <f t="shared" si="7"/>
        <v>11</v>
      </c>
      <c r="W18" s="19">
        <f t="shared" si="8"/>
        <v>16</v>
      </c>
      <c r="X18" s="19">
        <f t="shared" si="9"/>
        <v>32</v>
      </c>
      <c r="Y18" s="19">
        <f t="shared" si="10"/>
        <v>24</v>
      </c>
      <c r="Z18" s="19">
        <f t="shared" si="11"/>
        <v>18</v>
      </c>
      <c r="AA18" s="19">
        <f t="shared" si="12"/>
        <v>16</v>
      </c>
      <c r="AB18" s="19">
        <f t="shared" si="13"/>
        <v>90</v>
      </c>
      <c r="AC18" s="3">
        <f t="shared" si="14"/>
        <v>6</v>
      </c>
      <c r="AD18" s="12">
        <f t="shared" si="15"/>
        <v>9016120908</v>
      </c>
      <c r="AE18" s="13">
        <f t="shared" si="16"/>
        <v>15</v>
      </c>
    </row>
    <row r="19" spans="1:31" s="20" customFormat="1" ht="15.75" x14ac:dyDescent="0.25">
      <c r="A19" s="92">
        <f t="shared" si="0"/>
        <v>16</v>
      </c>
      <c r="B19" s="96" t="s">
        <v>161</v>
      </c>
      <c r="C19" s="97" t="s">
        <v>59</v>
      </c>
      <c r="D19" s="90">
        <f t="shared" si="1"/>
        <v>77</v>
      </c>
      <c r="E19" s="90" t="str">
        <f t="shared" si="2"/>
        <v>F</v>
      </c>
      <c r="F19" s="105">
        <v>11</v>
      </c>
      <c r="G19" s="92">
        <f>IF(F19&gt;0,INDEX(Poeng!$A$1:$B$100,F19,2),"")</f>
        <v>24</v>
      </c>
      <c r="H19" s="93"/>
      <c r="I19" s="92" t="str">
        <f>IF(H19&gt;0,INDEX(Poeng!$A$1:$B$100,H19,2),"")</f>
        <v/>
      </c>
      <c r="J19" s="93">
        <v>15</v>
      </c>
      <c r="K19" s="92">
        <f>IF(J19&gt;0,INDEX(Poeng!$A$1:$B$100,J19,2),"")</f>
        <v>16</v>
      </c>
      <c r="L19" s="99">
        <v>11</v>
      </c>
      <c r="M19" s="95">
        <f>IF(L19&gt;0,INDEX(Poeng!$A$1:$B$100,L19,2),"")</f>
        <v>24</v>
      </c>
      <c r="N19" s="94"/>
      <c r="O19" s="95" t="str">
        <f>IF(N19&gt;0,INDEX(Poeng!$A$1:$B$100,N19,2),"")</f>
        <v/>
      </c>
      <c r="P19" s="94">
        <v>18</v>
      </c>
      <c r="Q19" s="95">
        <f>IF(P19&gt;0,INDEX(Poeng!$A$1:$B$100,P19,2),"")</f>
        <v>13</v>
      </c>
      <c r="R19" s="21">
        <f t="shared" si="3"/>
        <v>24</v>
      </c>
      <c r="S19" s="21">
        <f t="shared" si="4"/>
        <v>0</v>
      </c>
      <c r="T19" s="21">
        <f t="shared" si="5"/>
        <v>16</v>
      </c>
      <c r="U19" s="21">
        <f t="shared" si="6"/>
        <v>24</v>
      </c>
      <c r="V19" s="21">
        <f t="shared" si="7"/>
        <v>0</v>
      </c>
      <c r="W19" s="21">
        <f t="shared" si="8"/>
        <v>13</v>
      </c>
      <c r="X19" s="21">
        <f t="shared" si="9"/>
        <v>24</v>
      </c>
      <c r="Y19" s="21">
        <f t="shared" si="10"/>
        <v>24</v>
      </c>
      <c r="Z19" s="21">
        <f t="shared" si="11"/>
        <v>16</v>
      </c>
      <c r="AA19" s="21">
        <f t="shared" si="12"/>
        <v>13</v>
      </c>
      <c r="AB19" s="21">
        <f t="shared" si="13"/>
        <v>77</v>
      </c>
      <c r="AC19" s="3">
        <f t="shared" si="14"/>
        <v>4</v>
      </c>
      <c r="AD19" s="12">
        <f t="shared" si="15"/>
        <v>7712120806.5</v>
      </c>
      <c r="AE19" s="13">
        <f t="shared" si="16"/>
        <v>16</v>
      </c>
    </row>
    <row r="20" spans="1:31" s="20" customFormat="1" ht="15.75" x14ac:dyDescent="0.25">
      <c r="A20" s="92">
        <f t="shared" si="0"/>
        <v>17</v>
      </c>
      <c r="B20" s="96" t="s">
        <v>163</v>
      </c>
      <c r="C20" s="97" t="s">
        <v>164</v>
      </c>
      <c r="D20" s="90">
        <f t="shared" si="1"/>
        <v>75</v>
      </c>
      <c r="E20" s="90" t="str">
        <f t="shared" ref="E20:E40" si="17">IF(AC20&lt;4," ","F")</f>
        <v xml:space="preserve"> </v>
      </c>
      <c r="F20" s="105">
        <v>13</v>
      </c>
      <c r="G20" s="92">
        <f>IF(F20&gt;0,INDEX(Poeng!$A$1:$B$100,F20,2),"")</f>
        <v>20</v>
      </c>
      <c r="H20" s="90">
        <v>6</v>
      </c>
      <c r="I20" s="92">
        <f>IF(H20&gt;0,INDEX(Poeng!$A$1:$B$100,H20,2),"")</f>
        <v>40</v>
      </c>
      <c r="J20" s="93">
        <v>16</v>
      </c>
      <c r="K20" s="92">
        <f>IF(J20&gt;0,INDEX(Poeng!$A$1:$B$100,J20,2),"")</f>
        <v>15</v>
      </c>
      <c r="L20" s="94"/>
      <c r="M20" s="95" t="str">
        <f>IF(L20&gt;0,INDEX(Poeng!$A$1:$B$100,L20,2),"")</f>
        <v/>
      </c>
      <c r="N20" s="94"/>
      <c r="O20" s="95" t="str">
        <f>IF(N20&gt;0,INDEX(Poeng!$A$1:$B$100,N20,2),"")</f>
        <v/>
      </c>
      <c r="P20" s="94"/>
      <c r="Q20" s="95" t="str">
        <f>IF(P20&gt;0,INDEX(Poeng!$A$1:$B$100,P20,2),"")</f>
        <v/>
      </c>
      <c r="R20" s="21">
        <f t="shared" si="3"/>
        <v>20</v>
      </c>
      <c r="S20" s="21">
        <f t="shared" si="4"/>
        <v>40</v>
      </c>
      <c r="T20" s="21">
        <f t="shared" si="5"/>
        <v>15</v>
      </c>
      <c r="U20" s="21">
        <f t="shared" si="6"/>
        <v>0</v>
      </c>
      <c r="V20" s="21">
        <f t="shared" si="7"/>
        <v>0</v>
      </c>
      <c r="W20" s="21">
        <f t="shared" si="8"/>
        <v>0</v>
      </c>
      <c r="X20" s="21">
        <f t="shared" si="9"/>
        <v>40</v>
      </c>
      <c r="Y20" s="21">
        <f t="shared" si="10"/>
        <v>20</v>
      </c>
      <c r="Z20" s="21">
        <f t="shared" si="11"/>
        <v>15</v>
      </c>
      <c r="AA20" s="21">
        <f t="shared" si="12"/>
        <v>0</v>
      </c>
      <c r="AB20" s="21">
        <f t="shared" si="13"/>
        <v>75</v>
      </c>
      <c r="AC20" s="3">
        <f t="shared" si="14"/>
        <v>3</v>
      </c>
      <c r="AD20" s="12">
        <f t="shared" si="15"/>
        <v>7520100750</v>
      </c>
      <c r="AE20" s="13">
        <f t="shared" si="16"/>
        <v>17</v>
      </c>
    </row>
    <row r="21" spans="1:31" s="20" customFormat="1" ht="15.75" x14ac:dyDescent="0.25">
      <c r="A21" s="92">
        <f t="shared" si="0"/>
        <v>18</v>
      </c>
      <c r="B21" s="98" t="s">
        <v>298</v>
      </c>
      <c r="C21" s="98" t="s">
        <v>48</v>
      </c>
      <c r="D21" s="90">
        <f t="shared" si="1"/>
        <v>75</v>
      </c>
      <c r="E21" s="90" t="str">
        <f t="shared" si="17"/>
        <v>F</v>
      </c>
      <c r="F21" s="91"/>
      <c r="G21" s="92" t="str">
        <f>IF(F21&gt;0,INDEX(Poeng!$A$1:$B$100,F21,2),"")</f>
        <v/>
      </c>
      <c r="H21" s="93">
        <v>17</v>
      </c>
      <c r="I21" s="92">
        <f>IF(H21&gt;0,INDEX(Poeng!$A$1:$B$100,H21,2),"")</f>
        <v>14</v>
      </c>
      <c r="J21" s="93"/>
      <c r="K21" s="92" t="str">
        <f>IF(J21&gt;0,INDEX(Poeng!$A$1:$B$100,J21,2),"")</f>
        <v/>
      </c>
      <c r="L21" s="94">
        <v>18</v>
      </c>
      <c r="M21" s="95">
        <f>IF(L21&gt;0,INDEX(Poeng!$A$1:$B$100,L21,2),"")</f>
        <v>13</v>
      </c>
      <c r="N21" s="94">
        <v>12</v>
      </c>
      <c r="O21" s="95">
        <f>IF(N21&gt;0,INDEX(Poeng!$A$1:$B$100,N21,2),"")</f>
        <v>22</v>
      </c>
      <c r="P21" s="94">
        <v>10</v>
      </c>
      <c r="Q21" s="95">
        <f>IF(P21&gt;0,INDEX(Poeng!$A$1:$B$100,P21,2),"")</f>
        <v>26</v>
      </c>
      <c r="R21" s="21">
        <f t="shared" si="3"/>
        <v>0</v>
      </c>
      <c r="S21" s="21">
        <f t="shared" si="4"/>
        <v>14</v>
      </c>
      <c r="T21" s="21">
        <f t="shared" si="5"/>
        <v>0</v>
      </c>
      <c r="U21" s="21">
        <f t="shared" si="6"/>
        <v>13</v>
      </c>
      <c r="V21" s="21">
        <f t="shared" si="7"/>
        <v>22</v>
      </c>
      <c r="W21" s="21">
        <f t="shared" si="8"/>
        <v>26</v>
      </c>
      <c r="X21" s="21">
        <f t="shared" si="9"/>
        <v>26</v>
      </c>
      <c r="Y21" s="21">
        <f t="shared" si="10"/>
        <v>22</v>
      </c>
      <c r="Z21" s="21">
        <f t="shared" si="11"/>
        <v>14</v>
      </c>
      <c r="AA21" s="21">
        <f t="shared" si="12"/>
        <v>13</v>
      </c>
      <c r="AB21" s="21">
        <f t="shared" si="13"/>
        <v>75</v>
      </c>
      <c r="AC21" s="3">
        <f t="shared" si="14"/>
        <v>4</v>
      </c>
      <c r="AD21" s="12">
        <f t="shared" si="15"/>
        <v>7513110706.5</v>
      </c>
      <c r="AE21" s="13">
        <f t="shared" si="16"/>
        <v>18</v>
      </c>
    </row>
    <row r="22" spans="1:31" s="20" customFormat="1" ht="15.75" x14ac:dyDescent="0.25">
      <c r="A22" s="92">
        <f t="shared" si="0"/>
        <v>19</v>
      </c>
      <c r="B22" s="96" t="s">
        <v>169</v>
      </c>
      <c r="C22" s="97" t="s">
        <v>170</v>
      </c>
      <c r="D22" s="90">
        <f t="shared" si="1"/>
        <v>69</v>
      </c>
      <c r="E22" s="90" t="str">
        <f t="shared" si="17"/>
        <v>F</v>
      </c>
      <c r="F22" s="105">
        <v>18</v>
      </c>
      <c r="G22" s="92">
        <f>IF(F22&gt;0,INDEX(Poeng!$A$1:$B$100,F22,2),"")</f>
        <v>13</v>
      </c>
      <c r="H22" s="90">
        <v>14</v>
      </c>
      <c r="I22" s="92">
        <f>IF(H22&gt;0,INDEX(Poeng!$A$1:$B$100,H22,2),"")</f>
        <v>18</v>
      </c>
      <c r="J22" s="93">
        <v>20</v>
      </c>
      <c r="K22" s="92">
        <f>IF(J22&gt;0,INDEX(Poeng!$A$1:$B$100,J22,2),"")</f>
        <v>11</v>
      </c>
      <c r="L22" s="94">
        <v>14</v>
      </c>
      <c r="M22" s="95">
        <f>IF(L22&gt;0,INDEX(Poeng!$A$1:$B$100,L22,2),"")</f>
        <v>18</v>
      </c>
      <c r="N22" s="94">
        <v>14</v>
      </c>
      <c r="O22" s="95">
        <f>IF(N22&gt;0,INDEX(Poeng!$A$1:$B$100,N22,2),"")</f>
        <v>18</v>
      </c>
      <c r="P22" s="94">
        <v>16</v>
      </c>
      <c r="Q22" s="95">
        <f>IF(P22&gt;0,INDEX(Poeng!$A$1:$B$100,P22,2),"")</f>
        <v>15</v>
      </c>
      <c r="R22" s="19">
        <f t="shared" si="3"/>
        <v>13</v>
      </c>
      <c r="S22" s="19">
        <f t="shared" si="4"/>
        <v>18</v>
      </c>
      <c r="T22" s="19">
        <f t="shared" si="5"/>
        <v>11</v>
      </c>
      <c r="U22" s="19">
        <f t="shared" si="6"/>
        <v>18</v>
      </c>
      <c r="V22" s="19">
        <f t="shared" si="7"/>
        <v>18</v>
      </c>
      <c r="W22" s="19">
        <f t="shared" si="8"/>
        <v>15</v>
      </c>
      <c r="X22" s="19">
        <f t="shared" si="9"/>
        <v>18</v>
      </c>
      <c r="Y22" s="19">
        <f t="shared" si="10"/>
        <v>18</v>
      </c>
      <c r="Z22" s="19">
        <f t="shared" si="11"/>
        <v>18</v>
      </c>
      <c r="AA22" s="19">
        <f t="shared" si="12"/>
        <v>15</v>
      </c>
      <c r="AB22" s="19">
        <f t="shared" si="13"/>
        <v>69</v>
      </c>
      <c r="AC22" s="3">
        <f t="shared" si="14"/>
        <v>6</v>
      </c>
      <c r="AD22" s="12">
        <f t="shared" si="15"/>
        <v>6909090907.5</v>
      </c>
      <c r="AE22" s="13">
        <f t="shared" si="16"/>
        <v>19</v>
      </c>
    </row>
    <row r="23" spans="1:31" s="20" customFormat="1" ht="15.75" x14ac:dyDescent="0.25">
      <c r="A23" s="92">
        <f t="shared" si="0"/>
        <v>20</v>
      </c>
      <c r="B23" s="96" t="s">
        <v>175</v>
      </c>
      <c r="C23" s="97" t="s">
        <v>60</v>
      </c>
      <c r="D23" s="90">
        <f t="shared" si="1"/>
        <v>49</v>
      </c>
      <c r="E23" s="90" t="str">
        <f t="shared" si="17"/>
        <v>F</v>
      </c>
      <c r="F23" s="105">
        <v>22</v>
      </c>
      <c r="G23" s="92">
        <f>IF(F23&gt;0,INDEX(Poeng!$A$1:$B$100,F23,2),"")</f>
        <v>9</v>
      </c>
      <c r="H23" s="90">
        <v>18</v>
      </c>
      <c r="I23" s="92">
        <f>IF(H23&gt;0,INDEX(Poeng!$A$1:$B$100,H23,2),"")</f>
        <v>13</v>
      </c>
      <c r="J23" s="93">
        <v>22</v>
      </c>
      <c r="K23" s="92">
        <f>IF(J23&gt;0,INDEX(Poeng!$A$1:$B$100,J23,2),"")</f>
        <v>9</v>
      </c>
      <c r="L23" s="94"/>
      <c r="M23" s="95" t="str">
        <f>IF(L23&gt;0,INDEX(Poeng!$A$1:$B$100,L23,2),"")</f>
        <v/>
      </c>
      <c r="N23" s="94">
        <v>18</v>
      </c>
      <c r="O23" s="95">
        <f>IF(N23&gt;0,INDEX(Poeng!$A$1:$B$100,N23,2),"")</f>
        <v>13</v>
      </c>
      <c r="P23" s="94">
        <v>17</v>
      </c>
      <c r="Q23" s="95">
        <f>IF(P23&gt;0,INDEX(Poeng!$A$1:$B$100,P23,2),"")</f>
        <v>14</v>
      </c>
      <c r="R23" s="19">
        <f t="shared" si="3"/>
        <v>9</v>
      </c>
      <c r="S23" s="19">
        <f t="shared" si="4"/>
        <v>13</v>
      </c>
      <c r="T23" s="19">
        <f t="shared" si="5"/>
        <v>9</v>
      </c>
      <c r="U23" s="19">
        <f t="shared" si="6"/>
        <v>0</v>
      </c>
      <c r="V23" s="19">
        <f t="shared" si="7"/>
        <v>13</v>
      </c>
      <c r="W23" s="19">
        <f t="shared" si="8"/>
        <v>14</v>
      </c>
      <c r="X23" s="19">
        <f t="shared" si="9"/>
        <v>14</v>
      </c>
      <c r="Y23" s="19">
        <f t="shared" si="10"/>
        <v>13</v>
      </c>
      <c r="Z23" s="19">
        <f t="shared" si="11"/>
        <v>13</v>
      </c>
      <c r="AA23" s="19">
        <f t="shared" si="12"/>
        <v>9</v>
      </c>
      <c r="AB23" s="19">
        <f t="shared" si="13"/>
        <v>49</v>
      </c>
      <c r="AC23" s="3">
        <f t="shared" si="14"/>
        <v>5</v>
      </c>
      <c r="AD23" s="12">
        <f t="shared" si="15"/>
        <v>4907065654.5</v>
      </c>
      <c r="AE23" s="13">
        <f t="shared" si="16"/>
        <v>20</v>
      </c>
    </row>
    <row r="24" spans="1:31" s="20" customFormat="1" ht="15.75" x14ac:dyDescent="0.25">
      <c r="A24" s="92">
        <f t="shared" si="0"/>
        <v>21</v>
      </c>
      <c r="B24" s="98" t="s">
        <v>299</v>
      </c>
      <c r="C24" s="98" t="s">
        <v>55</v>
      </c>
      <c r="D24" s="90">
        <f t="shared" si="1"/>
        <v>47</v>
      </c>
      <c r="E24" s="90" t="str">
        <f t="shared" si="17"/>
        <v>F</v>
      </c>
      <c r="F24" s="91"/>
      <c r="G24" s="90"/>
      <c r="H24" s="90">
        <v>20</v>
      </c>
      <c r="I24" s="92">
        <f>IF(H24&gt;0,INDEX(Poeng!$A$1:$B$100,H24,2),"")</f>
        <v>11</v>
      </c>
      <c r="J24" s="93">
        <v>23</v>
      </c>
      <c r="K24" s="92">
        <f>IF(J24&gt;0,INDEX(Poeng!$A$1:$B$100,J24,2),"")</f>
        <v>8</v>
      </c>
      <c r="L24" s="99"/>
      <c r="M24" s="95" t="str">
        <f>IF(L24&gt;0,INDEX(Poeng!$A$1:$B$100,L24,2),"")</f>
        <v/>
      </c>
      <c r="N24" s="94">
        <v>15</v>
      </c>
      <c r="O24" s="95">
        <f>IF(N24&gt;0,INDEX(Poeng!$A$1:$B$100,N24,2),"")</f>
        <v>16</v>
      </c>
      <c r="P24" s="94">
        <v>19</v>
      </c>
      <c r="Q24" s="95">
        <f>IF(P24&gt;0,INDEX(Poeng!$A$1:$B$100,P24,2),"")</f>
        <v>12</v>
      </c>
      <c r="R24" s="21">
        <f t="shared" si="3"/>
        <v>0</v>
      </c>
      <c r="S24" s="21">
        <f t="shared" si="4"/>
        <v>11</v>
      </c>
      <c r="T24" s="21">
        <f t="shared" si="5"/>
        <v>8</v>
      </c>
      <c r="U24" s="21">
        <f t="shared" si="6"/>
        <v>0</v>
      </c>
      <c r="V24" s="21">
        <f t="shared" si="7"/>
        <v>16</v>
      </c>
      <c r="W24" s="21">
        <f t="shared" si="8"/>
        <v>12</v>
      </c>
      <c r="X24" s="21">
        <f t="shared" si="9"/>
        <v>16</v>
      </c>
      <c r="Y24" s="21">
        <f t="shared" si="10"/>
        <v>12</v>
      </c>
      <c r="Z24" s="21">
        <f t="shared" si="11"/>
        <v>11</v>
      </c>
      <c r="AA24" s="21">
        <f t="shared" si="12"/>
        <v>8</v>
      </c>
      <c r="AB24" s="21">
        <f t="shared" si="13"/>
        <v>47</v>
      </c>
      <c r="AC24" s="3">
        <f t="shared" si="14"/>
        <v>4</v>
      </c>
      <c r="AD24" s="12">
        <f t="shared" si="15"/>
        <v>4708060554</v>
      </c>
      <c r="AE24" s="13">
        <f t="shared" si="16"/>
        <v>21</v>
      </c>
    </row>
    <row r="25" spans="1:31" s="20" customFormat="1" ht="15.75" x14ac:dyDescent="0.25">
      <c r="A25" s="92">
        <f t="shared" si="0"/>
        <v>22</v>
      </c>
      <c r="B25" s="100" t="s">
        <v>451</v>
      </c>
      <c r="C25" s="100" t="s">
        <v>48</v>
      </c>
      <c r="D25" s="90">
        <f t="shared" si="1"/>
        <v>45</v>
      </c>
      <c r="E25" s="90" t="str">
        <f t="shared" si="17"/>
        <v xml:space="preserve"> </v>
      </c>
      <c r="F25" s="91"/>
      <c r="G25" s="90"/>
      <c r="H25" s="90"/>
      <c r="I25" s="92" t="str">
        <f>IF(H25&gt;0,INDEX(Poeng!$A$1:$B$100,H25,2),"")</f>
        <v/>
      </c>
      <c r="J25" s="93">
        <v>17</v>
      </c>
      <c r="K25" s="92">
        <f>IF(J25&gt;0,INDEX(Poeng!$A$1:$B$100,J25,2),"")</f>
        <v>14</v>
      </c>
      <c r="L25" s="94"/>
      <c r="M25" s="95" t="str">
        <f>IF(L25&gt;0,INDEX(Poeng!$A$1:$B$100,L25,2),"")</f>
        <v/>
      </c>
      <c r="N25" s="94">
        <v>13</v>
      </c>
      <c r="O25" s="95">
        <f>IF(N25&gt;0,INDEX(Poeng!$A$1:$B$100,N25,2),"")</f>
        <v>20</v>
      </c>
      <c r="P25" s="94">
        <v>20</v>
      </c>
      <c r="Q25" s="95">
        <f>IF(P25&gt;0,INDEX(Poeng!$A$1:$B$100,P25,2),"")</f>
        <v>11</v>
      </c>
      <c r="R25" s="21">
        <f t="shared" si="3"/>
        <v>0</v>
      </c>
      <c r="S25" s="21">
        <f t="shared" si="4"/>
        <v>0</v>
      </c>
      <c r="T25" s="21">
        <f t="shared" si="5"/>
        <v>14</v>
      </c>
      <c r="U25" s="21">
        <f t="shared" si="6"/>
        <v>0</v>
      </c>
      <c r="V25" s="21">
        <f t="shared" si="7"/>
        <v>20</v>
      </c>
      <c r="W25" s="21">
        <f t="shared" si="8"/>
        <v>11</v>
      </c>
      <c r="X25" s="21">
        <f t="shared" si="9"/>
        <v>20</v>
      </c>
      <c r="Y25" s="21">
        <f t="shared" si="10"/>
        <v>14</v>
      </c>
      <c r="Z25" s="21">
        <f t="shared" si="11"/>
        <v>11</v>
      </c>
      <c r="AA25" s="21">
        <f t="shared" si="12"/>
        <v>0</v>
      </c>
      <c r="AB25" s="21">
        <f t="shared" si="13"/>
        <v>45</v>
      </c>
      <c r="AC25" s="3">
        <f t="shared" si="14"/>
        <v>3</v>
      </c>
      <c r="AD25" s="12">
        <f t="shared" si="15"/>
        <v>4510070550</v>
      </c>
      <c r="AE25" s="13">
        <f t="shared" si="16"/>
        <v>22</v>
      </c>
    </row>
    <row r="26" spans="1:31" s="20" customFormat="1" ht="15.75" x14ac:dyDescent="0.25">
      <c r="A26" s="92">
        <f t="shared" si="0"/>
        <v>23</v>
      </c>
      <c r="B26" s="96" t="s">
        <v>174</v>
      </c>
      <c r="C26" s="97" t="s">
        <v>60</v>
      </c>
      <c r="D26" s="90">
        <f t="shared" si="1"/>
        <v>42</v>
      </c>
      <c r="E26" s="90" t="str">
        <f t="shared" si="17"/>
        <v>F</v>
      </c>
      <c r="F26" s="105">
        <v>21</v>
      </c>
      <c r="G26" s="92">
        <f>IF(F26&gt;0,INDEX(Poeng!$A$1:$B$100,F26,2),"")</f>
        <v>10</v>
      </c>
      <c r="H26" s="90">
        <v>21</v>
      </c>
      <c r="I26" s="92">
        <f>IF(H26&gt;0,INDEX(Poeng!$A$1:$B$100,H26,2),"")</f>
        <v>10</v>
      </c>
      <c r="J26" s="93">
        <v>25</v>
      </c>
      <c r="K26" s="92">
        <f>IF(J26&gt;0,INDEX(Poeng!$A$1:$B$100,J26,2),"")</f>
        <v>6</v>
      </c>
      <c r="L26" s="94">
        <v>19</v>
      </c>
      <c r="M26" s="95">
        <f>IF(L26&gt;0,INDEX(Poeng!$A$1:$B$100,L26,2),"")</f>
        <v>12</v>
      </c>
      <c r="N26" s="94">
        <v>21</v>
      </c>
      <c r="O26" s="95">
        <f>IF(N26&gt;0,INDEX(Poeng!$A$1:$B$100,N26,2),"")</f>
        <v>10</v>
      </c>
      <c r="P26" s="94">
        <v>21</v>
      </c>
      <c r="Q26" s="95">
        <f>IF(P26&gt;0,INDEX(Poeng!$A$1:$B$100,P26,2),"")</f>
        <v>10</v>
      </c>
      <c r="R26" s="21">
        <f t="shared" si="3"/>
        <v>10</v>
      </c>
      <c r="S26" s="21">
        <f t="shared" si="4"/>
        <v>10</v>
      </c>
      <c r="T26" s="21">
        <f t="shared" si="5"/>
        <v>6</v>
      </c>
      <c r="U26" s="21">
        <f t="shared" si="6"/>
        <v>12</v>
      </c>
      <c r="V26" s="21">
        <f t="shared" si="7"/>
        <v>10</v>
      </c>
      <c r="W26" s="21">
        <f t="shared" si="8"/>
        <v>10</v>
      </c>
      <c r="X26" s="21">
        <f t="shared" si="9"/>
        <v>12</v>
      </c>
      <c r="Y26" s="21">
        <f t="shared" si="10"/>
        <v>10</v>
      </c>
      <c r="Z26" s="21">
        <f t="shared" si="11"/>
        <v>10</v>
      </c>
      <c r="AA26" s="21">
        <f t="shared" si="12"/>
        <v>10</v>
      </c>
      <c r="AB26" s="21">
        <f t="shared" si="13"/>
        <v>42</v>
      </c>
      <c r="AC26" s="3">
        <f t="shared" si="14"/>
        <v>6</v>
      </c>
      <c r="AD26" s="12">
        <f t="shared" si="15"/>
        <v>4206050505</v>
      </c>
      <c r="AE26" s="13">
        <f t="shared" si="16"/>
        <v>23</v>
      </c>
    </row>
    <row r="27" spans="1:31" s="20" customFormat="1" ht="15.75" x14ac:dyDescent="0.25">
      <c r="A27" s="92">
        <f t="shared" si="0"/>
        <v>24</v>
      </c>
      <c r="B27" s="96" t="s">
        <v>176</v>
      </c>
      <c r="C27" s="97" t="s">
        <v>60</v>
      </c>
      <c r="D27" s="90">
        <f t="shared" si="1"/>
        <v>40</v>
      </c>
      <c r="E27" s="90" t="str">
        <f t="shared" si="17"/>
        <v>F</v>
      </c>
      <c r="F27" s="105">
        <v>23</v>
      </c>
      <c r="G27" s="92">
        <f>IF(F27&gt;0,INDEX(Poeng!$A$1:$B$100,F27,2),"")</f>
        <v>8</v>
      </c>
      <c r="H27" s="90">
        <v>22</v>
      </c>
      <c r="I27" s="92">
        <f>IF(H27&gt;0,INDEX(Poeng!$A$1:$B$100,H27,2),"")</f>
        <v>9</v>
      </c>
      <c r="J27" s="93">
        <v>19</v>
      </c>
      <c r="K27" s="92">
        <f>IF(J27&gt;0,INDEX(Poeng!$A$1:$B$100,J27,2),"")</f>
        <v>12</v>
      </c>
      <c r="L27" s="94">
        <v>20</v>
      </c>
      <c r="M27" s="95">
        <f>IF(L27&gt;0,INDEX(Poeng!$A$1:$B$100,L27,2),"")</f>
        <v>11</v>
      </c>
      <c r="N27" s="94"/>
      <c r="O27" s="95" t="str">
        <f>IF(N27&gt;0,INDEX(Poeng!$A$1:$B$100,N27,2),"")</f>
        <v/>
      </c>
      <c r="P27" s="94"/>
      <c r="Q27" s="95" t="str">
        <f>IF(P27&gt;0,INDEX(Poeng!$A$1:$B$100,P27,2),"")</f>
        <v/>
      </c>
      <c r="R27" s="19">
        <f t="shared" si="3"/>
        <v>8</v>
      </c>
      <c r="S27" s="19">
        <f t="shared" si="4"/>
        <v>9</v>
      </c>
      <c r="T27" s="19">
        <f t="shared" si="5"/>
        <v>12</v>
      </c>
      <c r="U27" s="19">
        <f t="shared" si="6"/>
        <v>11</v>
      </c>
      <c r="V27" s="19">
        <f t="shared" si="7"/>
        <v>0</v>
      </c>
      <c r="W27" s="19">
        <f t="shared" si="8"/>
        <v>0</v>
      </c>
      <c r="X27" s="19">
        <f t="shared" si="9"/>
        <v>12</v>
      </c>
      <c r="Y27" s="19">
        <f t="shared" si="10"/>
        <v>11</v>
      </c>
      <c r="Z27" s="19">
        <f t="shared" si="11"/>
        <v>9</v>
      </c>
      <c r="AA27" s="19">
        <f t="shared" si="12"/>
        <v>8</v>
      </c>
      <c r="AB27" s="19">
        <f t="shared" si="13"/>
        <v>40</v>
      </c>
      <c r="AC27" s="3">
        <f t="shared" si="14"/>
        <v>4</v>
      </c>
      <c r="AD27" s="12">
        <f t="shared" si="15"/>
        <v>4006055454</v>
      </c>
      <c r="AE27" s="13">
        <f t="shared" si="16"/>
        <v>24</v>
      </c>
    </row>
    <row r="28" spans="1:31" s="20" customFormat="1" ht="15.75" x14ac:dyDescent="0.25">
      <c r="A28" s="92">
        <f t="shared" si="0"/>
        <v>25</v>
      </c>
      <c r="B28" s="98" t="s">
        <v>303</v>
      </c>
      <c r="C28" s="98" t="s">
        <v>48</v>
      </c>
      <c r="D28" s="90">
        <f t="shared" si="1"/>
        <v>36</v>
      </c>
      <c r="E28" s="90" t="str">
        <f t="shared" si="17"/>
        <v xml:space="preserve"> </v>
      </c>
      <c r="F28" s="91"/>
      <c r="G28" s="92" t="str">
        <f>IF(F28&gt;0,INDEX(Poeng!$A$1:$B$100,F28,2),"")</f>
        <v/>
      </c>
      <c r="H28" s="90">
        <v>19</v>
      </c>
      <c r="I28" s="92">
        <f>IF(H28&gt;0,INDEX(Poeng!$A$1:$B$100,H28,2),"")</f>
        <v>12</v>
      </c>
      <c r="J28" s="93">
        <v>21</v>
      </c>
      <c r="K28" s="92">
        <f>IF(J28&gt;0,INDEX(Poeng!$A$1:$B$100,J28,2),"")</f>
        <v>10</v>
      </c>
      <c r="L28" s="94">
        <v>17</v>
      </c>
      <c r="M28" s="95">
        <f>IF(L28&gt;0,INDEX(Poeng!$A$1:$B$100,L28,2),"")</f>
        <v>14</v>
      </c>
      <c r="N28" s="94"/>
      <c r="O28" s="95" t="str">
        <f>IF(N28&gt;0,INDEX(Poeng!$A$1:$B$100,N28,2),"")</f>
        <v/>
      </c>
      <c r="P28" s="94"/>
      <c r="Q28" s="95" t="str">
        <f>IF(P28&gt;0,INDEX(Poeng!$A$1:$B$100,P28,2),"")</f>
        <v/>
      </c>
      <c r="R28" s="21">
        <f t="shared" si="3"/>
        <v>0</v>
      </c>
      <c r="S28" s="21">
        <f t="shared" si="4"/>
        <v>12</v>
      </c>
      <c r="T28" s="21">
        <f t="shared" si="5"/>
        <v>10</v>
      </c>
      <c r="U28" s="21">
        <f t="shared" si="6"/>
        <v>14</v>
      </c>
      <c r="V28" s="21">
        <f t="shared" si="7"/>
        <v>0</v>
      </c>
      <c r="W28" s="21">
        <f t="shared" si="8"/>
        <v>0</v>
      </c>
      <c r="X28" s="21">
        <f t="shared" si="9"/>
        <v>14</v>
      </c>
      <c r="Y28" s="21">
        <f t="shared" si="10"/>
        <v>12</v>
      </c>
      <c r="Z28" s="21">
        <f t="shared" si="11"/>
        <v>10</v>
      </c>
      <c r="AA28" s="21">
        <f t="shared" si="12"/>
        <v>0</v>
      </c>
      <c r="AB28" s="21">
        <f t="shared" si="13"/>
        <v>36</v>
      </c>
      <c r="AC28" s="3">
        <f t="shared" si="14"/>
        <v>3</v>
      </c>
      <c r="AD28" s="12">
        <f t="shared" si="15"/>
        <v>3607060500</v>
      </c>
      <c r="AE28" s="13">
        <f t="shared" si="16"/>
        <v>25</v>
      </c>
    </row>
    <row r="29" spans="1:31" s="20" customFormat="1" ht="15.75" x14ac:dyDescent="0.25">
      <c r="A29" s="92">
        <f t="shared" si="0"/>
        <v>26</v>
      </c>
      <c r="B29" s="96" t="s">
        <v>177</v>
      </c>
      <c r="C29" s="97" t="s">
        <v>58</v>
      </c>
      <c r="D29" s="90">
        <f t="shared" si="1"/>
        <v>34</v>
      </c>
      <c r="E29" s="90" t="str">
        <f t="shared" si="17"/>
        <v>F</v>
      </c>
      <c r="F29" s="105">
        <v>24</v>
      </c>
      <c r="G29" s="92">
        <f>IF(F29&gt;0,INDEX(Poeng!$A$1:$B$100,F29,2),"")</f>
        <v>7</v>
      </c>
      <c r="H29" s="93"/>
      <c r="I29" s="92" t="str">
        <f>IF(H29&gt;0,INDEX(Poeng!$A$1:$B$100,H29,2),"")</f>
        <v/>
      </c>
      <c r="J29" s="93">
        <v>28</v>
      </c>
      <c r="K29" s="92">
        <f>IF(J29&gt;0,INDEX(Poeng!$A$1:$B$100,J29,2),"")</f>
        <v>3</v>
      </c>
      <c r="L29" s="94">
        <v>21</v>
      </c>
      <c r="M29" s="95">
        <f>IF(L29&gt;0,INDEX(Poeng!$A$1:$B$100,L29,2),"")</f>
        <v>10</v>
      </c>
      <c r="N29" s="94">
        <v>23</v>
      </c>
      <c r="O29" s="95">
        <f>IF(N29&gt;0,INDEX(Poeng!$A$1:$B$100,N29,2),"")</f>
        <v>8</v>
      </c>
      <c r="P29" s="94">
        <v>22</v>
      </c>
      <c r="Q29" s="95">
        <f>IF(P29&gt;0,INDEX(Poeng!$A$1:$B$100,P29,2),"")</f>
        <v>9</v>
      </c>
      <c r="R29" s="21">
        <f t="shared" si="3"/>
        <v>7</v>
      </c>
      <c r="S29" s="21">
        <f t="shared" si="4"/>
        <v>0</v>
      </c>
      <c r="T29" s="21">
        <f t="shared" si="5"/>
        <v>3</v>
      </c>
      <c r="U29" s="21">
        <f t="shared" si="6"/>
        <v>10</v>
      </c>
      <c r="V29" s="21">
        <f t="shared" si="7"/>
        <v>8</v>
      </c>
      <c r="W29" s="21">
        <f t="shared" si="8"/>
        <v>9</v>
      </c>
      <c r="X29" s="21">
        <f t="shared" si="9"/>
        <v>10</v>
      </c>
      <c r="Y29" s="21">
        <f t="shared" si="10"/>
        <v>9</v>
      </c>
      <c r="Z29" s="21">
        <f t="shared" si="11"/>
        <v>8</v>
      </c>
      <c r="AA29" s="21">
        <f t="shared" si="12"/>
        <v>7</v>
      </c>
      <c r="AB29" s="21">
        <f t="shared" si="13"/>
        <v>34</v>
      </c>
      <c r="AC29" s="3">
        <f t="shared" si="14"/>
        <v>5</v>
      </c>
      <c r="AD29" s="12">
        <f t="shared" si="15"/>
        <v>3405045403.5</v>
      </c>
      <c r="AE29" s="13">
        <f t="shared" si="16"/>
        <v>26</v>
      </c>
    </row>
    <row r="30" spans="1:31" s="20" customFormat="1" ht="15.75" x14ac:dyDescent="0.25">
      <c r="A30" s="92">
        <f t="shared" si="0"/>
        <v>27</v>
      </c>
      <c r="B30" s="96" t="s">
        <v>178</v>
      </c>
      <c r="C30" s="97" t="s">
        <v>53</v>
      </c>
      <c r="D30" s="90">
        <f t="shared" si="1"/>
        <v>32</v>
      </c>
      <c r="E30" s="90" t="str">
        <f t="shared" si="17"/>
        <v>F</v>
      </c>
      <c r="F30" s="105">
        <v>25</v>
      </c>
      <c r="G30" s="92">
        <f>IF(F30&gt;0,INDEX(Poeng!$A$1:$B$100,F30,2),"")</f>
        <v>6</v>
      </c>
      <c r="H30" s="93"/>
      <c r="I30" s="92" t="str">
        <f>IF(H30&gt;0,INDEX(Poeng!$A$1:$B$100,H30,2),"")</f>
        <v/>
      </c>
      <c r="J30" s="93">
        <v>24</v>
      </c>
      <c r="K30" s="92">
        <f>IF(J30&gt;0,INDEX(Poeng!$A$1:$B$100,J30,2),"")</f>
        <v>7</v>
      </c>
      <c r="L30" s="99">
        <v>23</v>
      </c>
      <c r="M30" s="95">
        <f>IF(L30&gt;0,INDEX(Poeng!$A$1:$B$100,L30,2),"")</f>
        <v>8</v>
      </c>
      <c r="N30" s="94">
        <v>22</v>
      </c>
      <c r="O30" s="95">
        <f>IF(N30&gt;0,INDEX(Poeng!$A$1:$B$100,N30,2),"")</f>
        <v>9</v>
      </c>
      <c r="P30" s="94">
        <v>23</v>
      </c>
      <c r="Q30" s="95">
        <f>IF(P30&gt;0,INDEX(Poeng!$A$1:$B$100,P30,2),"")</f>
        <v>8</v>
      </c>
      <c r="R30" s="21">
        <f t="shared" si="3"/>
        <v>6</v>
      </c>
      <c r="S30" s="21">
        <f t="shared" si="4"/>
        <v>0</v>
      </c>
      <c r="T30" s="21">
        <f t="shared" si="5"/>
        <v>7</v>
      </c>
      <c r="U30" s="21">
        <f t="shared" si="6"/>
        <v>8</v>
      </c>
      <c r="V30" s="21">
        <f t="shared" si="7"/>
        <v>9</v>
      </c>
      <c r="W30" s="21">
        <f t="shared" si="8"/>
        <v>8</v>
      </c>
      <c r="X30" s="21">
        <f t="shared" si="9"/>
        <v>9</v>
      </c>
      <c r="Y30" s="21">
        <f t="shared" si="10"/>
        <v>8</v>
      </c>
      <c r="Z30" s="21">
        <f t="shared" si="11"/>
        <v>8</v>
      </c>
      <c r="AA30" s="21">
        <f t="shared" si="12"/>
        <v>7</v>
      </c>
      <c r="AB30" s="21">
        <f t="shared" si="13"/>
        <v>32</v>
      </c>
      <c r="AC30" s="3">
        <f t="shared" si="14"/>
        <v>5</v>
      </c>
      <c r="AD30" s="12">
        <f t="shared" si="15"/>
        <v>3204540403.5</v>
      </c>
      <c r="AE30" s="13">
        <f t="shared" si="16"/>
        <v>27</v>
      </c>
    </row>
    <row r="31" spans="1:31" s="20" customFormat="1" ht="15.75" x14ac:dyDescent="0.25">
      <c r="A31" s="92">
        <f t="shared" si="0"/>
        <v>28</v>
      </c>
      <c r="B31" s="96" t="s">
        <v>168</v>
      </c>
      <c r="C31" s="97" t="s">
        <v>55</v>
      </c>
      <c r="D31" s="90">
        <f t="shared" si="1"/>
        <v>30</v>
      </c>
      <c r="E31" s="90" t="str">
        <f t="shared" si="17"/>
        <v xml:space="preserve"> </v>
      </c>
      <c r="F31" s="105">
        <v>17</v>
      </c>
      <c r="G31" s="92">
        <f>IF(F31&gt;0,INDEX(Poeng!$A$1:$B$100,F31,2),"")</f>
        <v>14</v>
      </c>
      <c r="H31" s="90">
        <v>15</v>
      </c>
      <c r="I31" s="92">
        <f>IF(H31&gt;0,INDEX(Poeng!$A$1:$B$100,H31,2),"")</f>
        <v>16</v>
      </c>
      <c r="J31" s="93"/>
      <c r="K31" s="92" t="str">
        <f>IF(J31&gt;0,INDEX(Poeng!$A$1:$B$100,J31,2),"")</f>
        <v/>
      </c>
      <c r="L31" s="94"/>
      <c r="M31" s="95" t="str">
        <f>IF(L31&gt;0,INDEX(Poeng!$A$1:$B$100,L31,2),"")</f>
        <v/>
      </c>
      <c r="N31" s="94"/>
      <c r="O31" s="95" t="str">
        <f>IF(N31&gt;0,INDEX(Poeng!$A$1:$B$100,N31,2),"")</f>
        <v/>
      </c>
      <c r="P31" s="94"/>
      <c r="Q31" s="95" t="str">
        <f>IF(P31&gt;0,INDEX(Poeng!$A$1:$B$100,P31,2),"")</f>
        <v/>
      </c>
      <c r="R31" s="21">
        <f t="shared" si="3"/>
        <v>14</v>
      </c>
      <c r="S31" s="21">
        <f t="shared" si="4"/>
        <v>16</v>
      </c>
      <c r="T31" s="21">
        <f t="shared" si="5"/>
        <v>0</v>
      </c>
      <c r="U31" s="21">
        <f t="shared" si="6"/>
        <v>0</v>
      </c>
      <c r="V31" s="21">
        <f t="shared" si="7"/>
        <v>0</v>
      </c>
      <c r="W31" s="21">
        <f t="shared" si="8"/>
        <v>0</v>
      </c>
      <c r="X31" s="21">
        <f t="shared" si="9"/>
        <v>16</v>
      </c>
      <c r="Y31" s="21">
        <f t="shared" si="10"/>
        <v>14</v>
      </c>
      <c r="Z31" s="21">
        <f t="shared" si="11"/>
        <v>0</v>
      </c>
      <c r="AA31" s="21">
        <f t="shared" si="12"/>
        <v>0</v>
      </c>
      <c r="AB31" s="21">
        <f t="shared" si="13"/>
        <v>30</v>
      </c>
      <c r="AC31" s="3">
        <f t="shared" si="14"/>
        <v>2</v>
      </c>
      <c r="AD31" s="12">
        <f t="shared" si="15"/>
        <v>3008070000</v>
      </c>
      <c r="AE31" s="13">
        <f t="shared" si="16"/>
        <v>28</v>
      </c>
    </row>
    <row r="32" spans="1:31" s="20" customFormat="1" ht="15.75" x14ac:dyDescent="0.25">
      <c r="A32" s="92">
        <f t="shared" si="0"/>
        <v>29</v>
      </c>
      <c r="B32" s="96" t="s">
        <v>158</v>
      </c>
      <c r="C32" s="97" t="s">
        <v>55</v>
      </c>
      <c r="D32" s="90">
        <f t="shared" si="1"/>
        <v>29</v>
      </c>
      <c r="E32" s="90" t="str">
        <f t="shared" si="17"/>
        <v xml:space="preserve"> </v>
      </c>
      <c r="F32" s="105">
        <v>9</v>
      </c>
      <c r="G32" s="92">
        <f>IF(F32&gt;0,INDEX(Poeng!$A$1:$B$100,F32,2),"")</f>
        <v>29</v>
      </c>
      <c r="H32" s="90"/>
      <c r="I32" s="92" t="str">
        <f>IF(H32&gt;0,INDEX(Poeng!$A$1:$B$100,H32,2),"")</f>
        <v/>
      </c>
      <c r="J32" s="93"/>
      <c r="K32" s="92" t="str">
        <f>IF(J32&gt;0,INDEX(Poeng!$A$1:$B$100,J32,2),"")</f>
        <v/>
      </c>
      <c r="L32" s="94"/>
      <c r="M32" s="95" t="str">
        <f>IF(L32&gt;0,INDEX(Poeng!$A$1:$B$100,L32,2),"")</f>
        <v/>
      </c>
      <c r="N32" s="94"/>
      <c r="O32" s="95" t="str">
        <f>IF(N32&gt;0,INDEX(Poeng!$A$1:$B$100,N32,2),"")</f>
        <v/>
      </c>
      <c r="P32" s="94"/>
      <c r="Q32" s="95" t="str">
        <f>IF(P32&gt;0,INDEX(Poeng!$A$1:$B$100,P32,2),"")</f>
        <v/>
      </c>
      <c r="R32" s="21">
        <f t="shared" si="3"/>
        <v>29</v>
      </c>
      <c r="S32" s="21">
        <f t="shared" si="4"/>
        <v>0</v>
      </c>
      <c r="T32" s="21">
        <f t="shared" si="5"/>
        <v>0</v>
      </c>
      <c r="U32" s="21">
        <f t="shared" si="6"/>
        <v>0</v>
      </c>
      <c r="V32" s="21">
        <f t="shared" si="7"/>
        <v>0</v>
      </c>
      <c r="W32" s="21">
        <f t="shared" si="8"/>
        <v>0</v>
      </c>
      <c r="X32" s="21">
        <f t="shared" si="9"/>
        <v>29</v>
      </c>
      <c r="Y32" s="21">
        <f t="shared" si="10"/>
        <v>0</v>
      </c>
      <c r="Z32" s="21">
        <f t="shared" si="11"/>
        <v>0</v>
      </c>
      <c r="AA32" s="21">
        <f t="shared" si="12"/>
        <v>0</v>
      </c>
      <c r="AB32" s="21">
        <f t="shared" si="13"/>
        <v>29</v>
      </c>
      <c r="AC32" s="3">
        <f t="shared" si="14"/>
        <v>1</v>
      </c>
      <c r="AD32" s="12">
        <f t="shared" si="15"/>
        <v>2914500000</v>
      </c>
      <c r="AE32" s="13">
        <f t="shared" si="16"/>
        <v>29</v>
      </c>
    </row>
    <row r="33" spans="1:31" s="20" customFormat="1" ht="15.75" x14ac:dyDescent="0.25">
      <c r="A33" s="92">
        <f t="shared" si="0"/>
        <v>30</v>
      </c>
      <c r="B33" s="96" t="s">
        <v>173</v>
      </c>
      <c r="C33" s="97" t="s">
        <v>164</v>
      </c>
      <c r="D33" s="90">
        <f t="shared" si="1"/>
        <v>24</v>
      </c>
      <c r="E33" s="90" t="str">
        <f t="shared" si="17"/>
        <v xml:space="preserve"> </v>
      </c>
      <c r="F33" s="105">
        <v>20</v>
      </c>
      <c r="G33" s="92">
        <f>IF(F33&gt;0,INDEX(Poeng!$A$1:$B$100,F33,2),"")</f>
        <v>11</v>
      </c>
      <c r="H33" s="90"/>
      <c r="I33" s="92" t="str">
        <f>IF(H33&gt;0,INDEX(Poeng!$A$1:$B$100,H33,2),"")</f>
        <v/>
      </c>
      <c r="J33" s="93">
        <v>18</v>
      </c>
      <c r="K33" s="92">
        <f>IF(J33&gt;0,INDEX(Poeng!$A$1:$B$100,J33,2),"")</f>
        <v>13</v>
      </c>
      <c r="L33" s="94"/>
      <c r="M33" s="95" t="str">
        <f>IF(L33&gt;0,INDEX(Poeng!$A$1:$B$100,L33,2),"")</f>
        <v/>
      </c>
      <c r="N33" s="94"/>
      <c r="O33" s="95" t="str">
        <f>IF(N33&gt;0,INDEX(Poeng!$A$1:$B$100,N33,2),"")</f>
        <v/>
      </c>
      <c r="P33" s="94"/>
      <c r="Q33" s="95" t="str">
        <f>IF(P33&gt;0,INDEX(Poeng!$A$1:$B$100,P33,2),"")</f>
        <v/>
      </c>
      <c r="R33" s="21">
        <f t="shared" si="3"/>
        <v>11</v>
      </c>
      <c r="S33" s="21">
        <f t="shared" si="4"/>
        <v>0</v>
      </c>
      <c r="T33" s="21">
        <f t="shared" si="5"/>
        <v>13</v>
      </c>
      <c r="U33" s="21">
        <f t="shared" si="6"/>
        <v>0</v>
      </c>
      <c r="V33" s="21">
        <f t="shared" si="7"/>
        <v>0</v>
      </c>
      <c r="W33" s="21">
        <f t="shared" si="8"/>
        <v>0</v>
      </c>
      <c r="X33" s="21">
        <f t="shared" si="9"/>
        <v>13</v>
      </c>
      <c r="Y33" s="21">
        <f t="shared" si="10"/>
        <v>11</v>
      </c>
      <c r="Z33" s="21">
        <f t="shared" si="11"/>
        <v>0</v>
      </c>
      <c r="AA33" s="21">
        <f t="shared" si="12"/>
        <v>0</v>
      </c>
      <c r="AB33" s="21">
        <f t="shared" si="13"/>
        <v>24</v>
      </c>
      <c r="AC33" s="3">
        <f t="shared" si="14"/>
        <v>2</v>
      </c>
      <c r="AD33" s="12">
        <f t="shared" si="15"/>
        <v>2406555000</v>
      </c>
      <c r="AE33" s="13">
        <f t="shared" si="16"/>
        <v>30</v>
      </c>
    </row>
    <row r="34" spans="1:31" s="20" customFormat="1" ht="15.75" x14ac:dyDescent="0.25">
      <c r="A34" s="92">
        <f t="shared" si="0"/>
        <v>31</v>
      </c>
      <c r="B34" s="96" t="s">
        <v>165</v>
      </c>
      <c r="C34" s="97" t="s">
        <v>55</v>
      </c>
      <c r="D34" s="90">
        <f t="shared" si="1"/>
        <v>18</v>
      </c>
      <c r="E34" s="90" t="str">
        <f t="shared" si="17"/>
        <v xml:space="preserve"> </v>
      </c>
      <c r="F34" s="105">
        <v>14</v>
      </c>
      <c r="G34" s="92">
        <f>IF(F34&gt;0,INDEX(Poeng!$A$1:$B$100,F34,2),"")</f>
        <v>18</v>
      </c>
      <c r="H34" s="93"/>
      <c r="I34" s="92" t="str">
        <f>IF(H34&gt;0,INDEX(Poeng!$A$1:$B$100,H34,2),"")</f>
        <v/>
      </c>
      <c r="J34" s="93"/>
      <c r="K34" s="92" t="str">
        <f>IF(J34&gt;0,INDEX(Poeng!$A$1:$B$100,J34,2),"")</f>
        <v/>
      </c>
      <c r="L34" s="94"/>
      <c r="M34" s="95" t="str">
        <f>IF(L34&gt;0,INDEX(Poeng!$A$1:$B$100,L34,2),"")</f>
        <v/>
      </c>
      <c r="N34" s="94"/>
      <c r="O34" s="95" t="str">
        <f>IF(N34&gt;0,INDEX(Poeng!$A$1:$B$100,N34,2),"")</f>
        <v/>
      </c>
      <c r="P34" s="94"/>
      <c r="Q34" s="95"/>
      <c r="R34" s="19">
        <f t="shared" si="3"/>
        <v>18</v>
      </c>
      <c r="S34" s="19">
        <f t="shared" si="4"/>
        <v>0</v>
      </c>
      <c r="T34" s="19">
        <f t="shared" si="5"/>
        <v>0</v>
      </c>
      <c r="U34" s="19">
        <f t="shared" si="6"/>
        <v>0</v>
      </c>
      <c r="V34" s="19">
        <f t="shared" si="7"/>
        <v>0</v>
      </c>
      <c r="W34" s="19">
        <f t="shared" si="8"/>
        <v>0</v>
      </c>
      <c r="X34" s="19">
        <f t="shared" si="9"/>
        <v>18</v>
      </c>
      <c r="Y34" s="19">
        <f t="shared" si="10"/>
        <v>0</v>
      </c>
      <c r="Z34" s="19">
        <f t="shared" si="11"/>
        <v>0</v>
      </c>
      <c r="AA34" s="19">
        <f t="shared" si="12"/>
        <v>0</v>
      </c>
      <c r="AB34" s="19">
        <f t="shared" si="13"/>
        <v>18</v>
      </c>
      <c r="AC34" s="3">
        <f t="shared" si="14"/>
        <v>1</v>
      </c>
      <c r="AD34" s="12">
        <f t="shared" si="15"/>
        <v>1809000000</v>
      </c>
      <c r="AE34" s="13">
        <f t="shared" si="16"/>
        <v>31</v>
      </c>
    </row>
    <row r="35" spans="1:31" s="20" customFormat="1" ht="15.75" x14ac:dyDescent="0.25">
      <c r="A35" s="92">
        <f t="shared" si="0"/>
        <v>32</v>
      </c>
      <c r="B35" s="96" t="s">
        <v>171</v>
      </c>
      <c r="C35" s="97" t="s">
        <v>172</v>
      </c>
      <c r="D35" s="90">
        <f t="shared" si="1"/>
        <v>12</v>
      </c>
      <c r="E35" s="90" t="str">
        <f t="shared" si="17"/>
        <v xml:space="preserve"> </v>
      </c>
      <c r="F35" s="105">
        <v>19</v>
      </c>
      <c r="G35" s="92">
        <f>IF(F35&gt;0,INDEX(Poeng!$A$1:$B$100,F35,2),"")</f>
        <v>12</v>
      </c>
      <c r="H35" s="90"/>
      <c r="I35" s="92" t="str">
        <f>IF(H35&gt;0,INDEX(Poeng!$A$1:$B$100,H35,2),"")</f>
        <v/>
      </c>
      <c r="J35" s="93"/>
      <c r="K35" s="92" t="str">
        <f>IF(J35&gt;0,INDEX(Poeng!$A$1:$B$100,J35,2),"")</f>
        <v/>
      </c>
      <c r="L35" s="99"/>
      <c r="M35" s="95" t="str">
        <f>IF(L35&gt;0,INDEX(Poeng!$A$1:$B$100,L35,2),"")</f>
        <v/>
      </c>
      <c r="N35" s="94"/>
      <c r="O35" s="95" t="str">
        <f>IF(N35&gt;0,INDEX(Poeng!$A$1:$B$100,N35,2),"")</f>
        <v/>
      </c>
      <c r="P35" s="94"/>
      <c r="Q35" s="95" t="str">
        <f>IF(P35&gt;0,INDEX(Poeng!$A$1:$B$100,P35,2),"")</f>
        <v/>
      </c>
      <c r="R35" s="21">
        <f t="shared" si="3"/>
        <v>12</v>
      </c>
      <c r="S35" s="21">
        <f t="shared" si="4"/>
        <v>0</v>
      </c>
      <c r="T35" s="21">
        <f t="shared" si="5"/>
        <v>0</v>
      </c>
      <c r="U35" s="21">
        <f t="shared" si="6"/>
        <v>0</v>
      </c>
      <c r="V35" s="21">
        <f t="shared" si="7"/>
        <v>0</v>
      </c>
      <c r="W35" s="21">
        <f t="shared" si="8"/>
        <v>0</v>
      </c>
      <c r="X35" s="21">
        <f t="shared" si="9"/>
        <v>12</v>
      </c>
      <c r="Y35" s="21">
        <f t="shared" si="10"/>
        <v>0</v>
      </c>
      <c r="Z35" s="21">
        <f t="shared" si="11"/>
        <v>0</v>
      </c>
      <c r="AA35" s="21">
        <f t="shared" si="12"/>
        <v>0</v>
      </c>
      <c r="AB35" s="21">
        <f t="shared" si="13"/>
        <v>12</v>
      </c>
      <c r="AC35" s="3">
        <f t="shared" si="14"/>
        <v>1</v>
      </c>
      <c r="AD35" s="12">
        <f t="shared" si="15"/>
        <v>1206000000</v>
      </c>
      <c r="AE35" s="13">
        <f t="shared" si="16"/>
        <v>32</v>
      </c>
    </row>
    <row r="36" spans="1:31" s="20" customFormat="1" ht="15.75" x14ac:dyDescent="0.25">
      <c r="A36" s="92">
        <f t="shared" si="0"/>
        <v>33</v>
      </c>
      <c r="B36" s="98" t="s">
        <v>302</v>
      </c>
      <c r="C36" s="98" t="s">
        <v>301</v>
      </c>
      <c r="D36" s="90">
        <f t="shared" si="1"/>
        <v>12</v>
      </c>
      <c r="E36" s="90" t="str">
        <f t="shared" si="17"/>
        <v xml:space="preserve"> </v>
      </c>
      <c r="F36" s="91"/>
      <c r="G36" s="92" t="str">
        <f>IF(F36&gt;0,INDEX(Poeng!$A$1:$B$100,F36,2),"")</f>
        <v/>
      </c>
      <c r="H36" s="93">
        <v>24</v>
      </c>
      <c r="I36" s="92">
        <f>IF(H36&gt;0,INDEX(Poeng!$A$1:$B$100,H36,2),"")</f>
        <v>7</v>
      </c>
      <c r="J36" s="93">
        <v>26</v>
      </c>
      <c r="K36" s="92">
        <f>IF(J36&gt;0,INDEX(Poeng!$A$1:$B$100,J36,2),"")</f>
        <v>5</v>
      </c>
      <c r="L36" s="94"/>
      <c r="M36" s="95" t="str">
        <f>IF(L36&gt;0,INDEX(Poeng!$A$1:$B$100,L36,2),"")</f>
        <v/>
      </c>
      <c r="N36" s="94"/>
      <c r="O36" s="95" t="str">
        <f>IF(N36&gt;0,INDEX(Poeng!$A$1:$B$100,N36,2),"")</f>
        <v/>
      </c>
      <c r="P36" s="94"/>
      <c r="Q36" s="95" t="str">
        <f>IF(P36&gt;0,INDEX(Poeng!$A$1:$B$100,P36,2),"")</f>
        <v/>
      </c>
      <c r="R36" s="21">
        <f t="shared" si="3"/>
        <v>0</v>
      </c>
      <c r="S36" s="21">
        <f t="shared" si="4"/>
        <v>7</v>
      </c>
      <c r="T36" s="21">
        <f t="shared" si="5"/>
        <v>5</v>
      </c>
      <c r="U36" s="21">
        <f t="shared" si="6"/>
        <v>0</v>
      </c>
      <c r="V36" s="21">
        <f t="shared" si="7"/>
        <v>0</v>
      </c>
      <c r="W36" s="21">
        <f t="shared" si="8"/>
        <v>0</v>
      </c>
      <c r="X36" s="21">
        <f t="shared" si="9"/>
        <v>7</v>
      </c>
      <c r="Y36" s="21">
        <f t="shared" si="10"/>
        <v>5</v>
      </c>
      <c r="Z36" s="21">
        <f t="shared" si="11"/>
        <v>0</v>
      </c>
      <c r="AA36" s="21">
        <f t="shared" si="12"/>
        <v>0</v>
      </c>
      <c r="AB36" s="21">
        <f t="shared" si="13"/>
        <v>12</v>
      </c>
      <c r="AC36" s="3">
        <f t="shared" si="14"/>
        <v>2</v>
      </c>
      <c r="AD36" s="12">
        <f t="shared" si="15"/>
        <v>1203525000</v>
      </c>
      <c r="AE36" s="13">
        <f t="shared" ref="AE36:AE67" si="18">IF(B36&lt;&gt;"",RANK(AD36,AD$4:AD$64,0),"")</f>
        <v>33</v>
      </c>
    </row>
    <row r="37" spans="1:31" s="20" customFormat="1" ht="14.25" customHeight="1" x14ac:dyDescent="0.25">
      <c r="A37" s="92">
        <f t="shared" si="0"/>
        <v>34</v>
      </c>
      <c r="B37" s="98" t="s">
        <v>300</v>
      </c>
      <c r="C37" s="98" t="s">
        <v>301</v>
      </c>
      <c r="D37" s="90">
        <f t="shared" si="1"/>
        <v>10</v>
      </c>
      <c r="E37" s="90" t="str">
        <f t="shared" si="17"/>
        <v xml:space="preserve"> </v>
      </c>
      <c r="F37" s="91"/>
      <c r="G37" s="92" t="str">
        <f>IF(F37&gt;0,INDEX(Poeng!$A$1:$B$100,F37,2),"")</f>
        <v/>
      </c>
      <c r="H37" s="90">
        <v>23</v>
      </c>
      <c r="I37" s="92">
        <f>IF(H37&gt;0,INDEX(Poeng!$A$1:$B$100,H37,2),"")</f>
        <v>8</v>
      </c>
      <c r="J37" s="93">
        <v>29</v>
      </c>
      <c r="K37" s="92">
        <f>IF(J37&gt;0,INDEX(Poeng!$A$1:$B$100,J37,2),"")</f>
        <v>2</v>
      </c>
      <c r="L37" s="94"/>
      <c r="M37" s="95" t="str">
        <f>IF(L37&gt;0,INDEX(Poeng!$A$1:$B$100,L37,2),"")</f>
        <v/>
      </c>
      <c r="N37" s="94"/>
      <c r="O37" s="95" t="str">
        <f>IF(N37&gt;0,INDEX(Poeng!$A$1:$B$100,N37,2),"")</f>
        <v/>
      </c>
      <c r="P37" s="94"/>
      <c r="Q37" s="95" t="str">
        <f>IF(P37&gt;0,INDEX(Poeng!$A$1:$B$100,P37,2),"")</f>
        <v/>
      </c>
      <c r="R37" s="21">
        <f t="shared" si="3"/>
        <v>0</v>
      </c>
      <c r="S37" s="21">
        <f t="shared" si="4"/>
        <v>8</v>
      </c>
      <c r="T37" s="21">
        <f t="shared" si="5"/>
        <v>2</v>
      </c>
      <c r="U37" s="21">
        <f t="shared" si="6"/>
        <v>0</v>
      </c>
      <c r="V37" s="21">
        <f t="shared" si="7"/>
        <v>0</v>
      </c>
      <c r="W37" s="21">
        <f t="shared" si="8"/>
        <v>0</v>
      </c>
      <c r="X37" s="21">
        <f t="shared" si="9"/>
        <v>8</v>
      </c>
      <c r="Y37" s="21">
        <f t="shared" si="10"/>
        <v>2</v>
      </c>
      <c r="Z37" s="21">
        <f t="shared" si="11"/>
        <v>0</v>
      </c>
      <c r="AA37" s="21">
        <f t="shared" si="12"/>
        <v>0</v>
      </c>
      <c r="AB37" s="21">
        <f t="shared" si="13"/>
        <v>10</v>
      </c>
      <c r="AC37" s="3">
        <f t="shared" si="14"/>
        <v>2</v>
      </c>
      <c r="AD37" s="12">
        <f t="shared" si="15"/>
        <v>1004010000</v>
      </c>
      <c r="AE37" s="13">
        <f t="shared" si="18"/>
        <v>34</v>
      </c>
    </row>
    <row r="38" spans="1:31" s="20" customFormat="1" ht="15.75" x14ac:dyDescent="0.25">
      <c r="A38" s="92">
        <f t="shared" si="0"/>
        <v>35</v>
      </c>
      <c r="B38" s="145" t="s">
        <v>508</v>
      </c>
      <c r="C38" s="145" t="s">
        <v>509</v>
      </c>
      <c r="D38" s="90">
        <f t="shared" si="1"/>
        <v>9</v>
      </c>
      <c r="E38" s="90" t="str">
        <f t="shared" si="17"/>
        <v xml:space="preserve"> </v>
      </c>
      <c r="F38" s="91"/>
      <c r="G38" s="92" t="str">
        <f>IF(F38&gt;0,INDEX(Poeng!$A$1:$B$100,F38,2),"")</f>
        <v/>
      </c>
      <c r="H38" s="93"/>
      <c r="I38" s="92" t="str">
        <f>IF(H38&gt;0,INDEX(Poeng!$A$1:$B$100,H38,2),"")</f>
        <v/>
      </c>
      <c r="J38" s="93"/>
      <c r="K38" s="92" t="str">
        <f>IF(J38&gt;0,INDEX(Poeng!$A$1:$B$100,J38,2),"")</f>
        <v/>
      </c>
      <c r="L38" s="90">
        <v>22</v>
      </c>
      <c r="M38" s="92">
        <f>IF(L38&gt;0,INDEX(Poeng!$A$1:$B$100,L38,2),"")</f>
        <v>9</v>
      </c>
      <c r="N38" s="94"/>
      <c r="O38" s="95" t="str">
        <f>IF(N38&gt;0,INDEX(Poeng!$A$1:$B$100,N38,2),"")</f>
        <v/>
      </c>
      <c r="P38" s="94"/>
      <c r="Q38" s="95" t="str">
        <f>IF(P38&gt;0,INDEX(Poeng!$A$1:$B$100,P38,2),"")</f>
        <v/>
      </c>
      <c r="R38" s="21">
        <f t="shared" si="3"/>
        <v>0</v>
      </c>
      <c r="S38" s="21">
        <f t="shared" si="4"/>
        <v>0</v>
      </c>
      <c r="T38" s="21">
        <f t="shared" si="5"/>
        <v>0</v>
      </c>
      <c r="U38" s="21">
        <f t="shared" si="6"/>
        <v>9</v>
      </c>
      <c r="V38" s="21">
        <f t="shared" si="7"/>
        <v>0</v>
      </c>
      <c r="W38" s="21">
        <f t="shared" si="8"/>
        <v>0</v>
      </c>
      <c r="X38" s="21">
        <f t="shared" si="9"/>
        <v>9</v>
      </c>
      <c r="Y38" s="21">
        <f t="shared" si="10"/>
        <v>0</v>
      </c>
      <c r="Z38" s="21">
        <f t="shared" si="11"/>
        <v>0</v>
      </c>
      <c r="AA38" s="21">
        <f t="shared" si="12"/>
        <v>0</v>
      </c>
      <c r="AB38" s="21">
        <f t="shared" si="13"/>
        <v>9</v>
      </c>
      <c r="AC38" s="3">
        <f t="shared" si="14"/>
        <v>1</v>
      </c>
      <c r="AD38" s="12">
        <f t="shared" si="15"/>
        <v>904500000</v>
      </c>
      <c r="AE38" s="13">
        <f t="shared" si="18"/>
        <v>35</v>
      </c>
    </row>
    <row r="39" spans="1:31" s="20" customFormat="1" ht="15.75" x14ac:dyDescent="0.25">
      <c r="A39" s="92">
        <f t="shared" si="0"/>
        <v>36</v>
      </c>
      <c r="B39" s="100" t="s">
        <v>452</v>
      </c>
      <c r="C39" s="100" t="s">
        <v>269</v>
      </c>
      <c r="D39" s="90">
        <f t="shared" si="1"/>
        <v>4</v>
      </c>
      <c r="E39" s="90" t="str">
        <f t="shared" si="17"/>
        <v xml:space="preserve"> </v>
      </c>
      <c r="F39" s="91"/>
      <c r="G39" s="92" t="str">
        <f>IF(F39&gt;0,INDEX(Poeng!$A$1:$B$100,F39,2),"")</f>
        <v/>
      </c>
      <c r="H39" s="90"/>
      <c r="I39" s="92" t="str">
        <f>IF(H39&gt;0,INDEX(Poeng!$A$1:$B$100,H39,2),"")</f>
        <v/>
      </c>
      <c r="J39" s="93">
        <v>27</v>
      </c>
      <c r="K39" s="92">
        <f>IF(J39&gt;0,INDEX(Poeng!$A$1:$B$100,J39,2),"")</f>
        <v>4</v>
      </c>
      <c r="L39" s="94"/>
      <c r="M39" s="95" t="str">
        <f>IF(L39&gt;0,INDEX(Poeng!$A$1:$B$100,L39,2),"")</f>
        <v/>
      </c>
      <c r="N39" s="94"/>
      <c r="O39" s="95" t="str">
        <f>IF(N39&gt;0,INDEX(Poeng!$A$1:$B$100,N39,2),"")</f>
        <v/>
      </c>
      <c r="P39" s="94"/>
      <c r="Q39" s="95" t="str">
        <f>IF(P39&gt;0,INDEX(Poeng!$A$1:$B$100,P39,2),"")</f>
        <v/>
      </c>
      <c r="R39" s="21">
        <f t="shared" si="3"/>
        <v>0</v>
      </c>
      <c r="S39" s="21">
        <f t="shared" si="4"/>
        <v>0</v>
      </c>
      <c r="T39" s="21">
        <f t="shared" si="5"/>
        <v>4</v>
      </c>
      <c r="U39" s="21">
        <f t="shared" si="6"/>
        <v>0</v>
      </c>
      <c r="V39" s="21">
        <f t="shared" si="7"/>
        <v>0</v>
      </c>
      <c r="W39" s="21">
        <f t="shared" si="8"/>
        <v>0</v>
      </c>
      <c r="X39" s="21">
        <f t="shared" si="9"/>
        <v>4</v>
      </c>
      <c r="Y39" s="21">
        <f t="shared" si="10"/>
        <v>0</v>
      </c>
      <c r="Z39" s="21">
        <f t="shared" si="11"/>
        <v>0</v>
      </c>
      <c r="AA39" s="21">
        <f t="shared" si="12"/>
        <v>0</v>
      </c>
      <c r="AB39" s="21">
        <f t="shared" si="13"/>
        <v>4</v>
      </c>
      <c r="AC39" s="3">
        <f t="shared" si="14"/>
        <v>1</v>
      </c>
      <c r="AD39" s="12">
        <f t="shared" si="15"/>
        <v>402000000</v>
      </c>
      <c r="AE39" s="13">
        <f t="shared" si="18"/>
        <v>36</v>
      </c>
    </row>
    <row r="40" spans="1:31" s="20" customFormat="1" ht="15.75" x14ac:dyDescent="0.25">
      <c r="A40" s="92">
        <f t="shared" si="0"/>
        <v>37</v>
      </c>
      <c r="B40" s="100" t="s">
        <v>453</v>
      </c>
      <c r="C40" s="100" t="s">
        <v>56</v>
      </c>
      <c r="D40" s="90">
        <f t="shared" si="1"/>
        <v>1</v>
      </c>
      <c r="E40" s="90" t="str">
        <f t="shared" si="17"/>
        <v xml:space="preserve"> </v>
      </c>
      <c r="F40" s="91"/>
      <c r="G40" s="90"/>
      <c r="H40" s="90"/>
      <c r="I40" s="92" t="str">
        <f>IF(H40&gt;0,INDEX(Poeng!$A$1:$B$100,H40,2),"")</f>
        <v/>
      </c>
      <c r="J40" s="93">
        <v>30</v>
      </c>
      <c r="K40" s="92">
        <f>IF(J40&gt;0,INDEX(Poeng!$A$1:$B$100,J40,2),"")</f>
        <v>1</v>
      </c>
      <c r="L40" s="90"/>
      <c r="M40" s="92" t="str">
        <f>IF(L40&gt;0,INDEX(Poeng!$A$1:$B$100,L40,2),"")</f>
        <v/>
      </c>
      <c r="N40" s="94"/>
      <c r="O40" s="95" t="str">
        <f>IF(N40&gt;0,INDEX(Poeng!$A$1:$B$100,N40,2),"")</f>
        <v/>
      </c>
      <c r="P40" s="94"/>
      <c r="Q40" s="95" t="str">
        <f>IF(P40&gt;0,INDEX(Poeng!$A$1:$B$100,P40,2),"")</f>
        <v/>
      </c>
      <c r="R40" s="21">
        <f t="shared" si="3"/>
        <v>0</v>
      </c>
      <c r="S40" s="21">
        <f t="shared" si="4"/>
        <v>0</v>
      </c>
      <c r="T40" s="21">
        <f t="shared" si="5"/>
        <v>1</v>
      </c>
      <c r="U40" s="21">
        <f t="shared" si="6"/>
        <v>0</v>
      </c>
      <c r="V40" s="21">
        <f t="shared" si="7"/>
        <v>0</v>
      </c>
      <c r="W40" s="21">
        <f t="shared" si="8"/>
        <v>0</v>
      </c>
      <c r="X40" s="21">
        <f t="shared" si="9"/>
        <v>1</v>
      </c>
      <c r="Y40" s="21">
        <f t="shared" si="10"/>
        <v>0</v>
      </c>
      <c r="Z40" s="21">
        <f t="shared" si="11"/>
        <v>0</v>
      </c>
      <c r="AA40" s="21">
        <f t="shared" si="12"/>
        <v>0</v>
      </c>
      <c r="AB40" s="21">
        <f t="shared" si="13"/>
        <v>1</v>
      </c>
      <c r="AC40" s="3">
        <f t="shared" si="14"/>
        <v>1</v>
      </c>
      <c r="AD40" s="12">
        <f t="shared" si="15"/>
        <v>100500000</v>
      </c>
      <c r="AE40" s="13">
        <f t="shared" si="18"/>
        <v>37</v>
      </c>
    </row>
    <row r="41" spans="1:31" s="20" customFormat="1" ht="15.75" x14ac:dyDescent="0.25">
      <c r="A41" s="42" t="str">
        <f t="shared" si="0"/>
        <v/>
      </c>
      <c r="B41" s="58"/>
      <c r="C41" s="58"/>
      <c r="D41" s="43" t="str">
        <f t="shared" ref="D41:D64" si="19">IF(B41&lt;&gt;"",AB41,"")</f>
        <v/>
      </c>
      <c r="E41" s="43" t="str">
        <f t="shared" ref="E41:E54" si="20">IF(AC41&lt;4," ","F")</f>
        <v xml:space="preserve"> </v>
      </c>
      <c r="F41" s="41"/>
      <c r="G41" s="42" t="str">
        <f>IF(F41&gt;0,INDEX(Poeng!$A$1:$B$100,F41,2),"")</f>
        <v/>
      </c>
      <c r="H41" s="43"/>
      <c r="I41" s="42" t="str">
        <f>IF(H41&gt;0,INDEX(Poeng!$A$1:$B$100,H41,2),"")</f>
        <v/>
      </c>
      <c r="J41" s="44"/>
      <c r="K41" s="42" t="str">
        <f>IF(J41&gt;0,INDEX(Poeng!$A$1:$B$100,J41,2),"")</f>
        <v/>
      </c>
      <c r="L41" s="43"/>
      <c r="M41" s="42" t="str">
        <f>IF(L41&gt;0,INDEX(Poeng!$A$1:$B$100,L41,2),"")</f>
        <v/>
      </c>
      <c r="N41" s="43"/>
      <c r="O41" s="42" t="str">
        <f>IF(N41&gt;0,INDEX(Poeng!$A$1:$B$100,N41,2),"")</f>
        <v/>
      </c>
      <c r="P41" s="43"/>
      <c r="Q41" s="42" t="str">
        <f>IF(P41&gt;0,INDEX(Poeng!$A$1:$B$100,P41,2),"")</f>
        <v/>
      </c>
      <c r="R41" s="21">
        <f t="shared" ref="R41:R64" si="21">IF(F41&gt;0,G41,0)</f>
        <v>0</v>
      </c>
      <c r="S41" s="21">
        <f t="shared" ref="S41:S64" si="22">IF(H41&gt;0,I41,0)</f>
        <v>0</v>
      </c>
      <c r="T41" s="21">
        <f t="shared" ref="T41:T64" si="23">IF(J41&gt;0,K41,0)</f>
        <v>0</v>
      </c>
      <c r="U41" s="21">
        <f t="shared" ref="U41:U64" si="24">IF(L41&gt;0,M41,0)</f>
        <v>0</v>
      </c>
      <c r="V41" s="21">
        <f t="shared" ref="V41:V64" si="25">IF(N41&gt;0,O41,0)</f>
        <v>0</v>
      </c>
      <c r="W41" s="21">
        <f t="shared" ref="W41:W64" si="26">IF(P41&gt;0,Q41,0)</f>
        <v>0</v>
      </c>
      <c r="X41" s="21">
        <f t="shared" ref="X41:X64" si="27">LARGE(R41:W41,1)</f>
        <v>0</v>
      </c>
      <c r="Y41" s="21">
        <f t="shared" ref="Y41:Y64" si="28">LARGE(R41:W41,2)</f>
        <v>0</v>
      </c>
      <c r="Z41" s="21">
        <f t="shared" ref="Z41:Z64" si="29">LARGE(R41:W41,3)</f>
        <v>0</v>
      </c>
      <c r="AA41" s="21">
        <f t="shared" ref="AA41:AA64" si="30">LARGE(R41:W41,4)</f>
        <v>0</v>
      </c>
      <c r="AB41" s="21">
        <f t="shared" si="13"/>
        <v>0</v>
      </c>
      <c r="AC41" s="3">
        <f t="shared" ref="AC41:AC64" si="31">COUNT(F41:Q41)/2</f>
        <v>0</v>
      </c>
      <c r="AD41" s="12">
        <f t="shared" si="15"/>
        <v>0</v>
      </c>
      <c r="AE41" s="13" t="str">
        <f t="shared" si="18"/>
        <v/>
      </c>
    </row>
    <row r="42" spans="1:31" s="20" customFormat="1" ht="15.75" x14ac:dyDescent="0.25">
      <c r="A42" s="42" t="str">
        <f t="shared" si="0"/>
        <v/>
      </c>
      <c r="B42" s="60"/>
      <c r="C42" s="60"/>
      <c r="D42" s="43" t="str">
        <f t="shared" si="19"/>
        <v/>
      </c>
      <c r="E42" s="43" t="str">
        <f t="shared" si="20"/>
        <v xml:space="preserve"> </v>
      </c>
      <c r="F42" s="41"/>
      <c r="G42" s="42" t="str">
        <f>IF(F42&gt;0,INDEX(Poeng!$A$1:$B$100,F42,2),"")</f>
        <v/>
      </c>
      <c r="H42" s="43"/>
      <c r="I42" s="42" t="str">
        <f>IF(H42&gt;0,INDEX(Poeng!$A$1:$B$100,H42,2),"")</f>
        <v/>
      </c>
      <c r="J42" s="44"/>
      <c r="K42" s="42" t="str">
        <f>IF(J42&gt;0,INDEX(Poeng!$A$1:$B$100,J42,2),"")</f>
        <v/>
      </c>
      <c r="L42" s="43"/>
      <c r="M42" s="42" t="str">
        <f>IF(L42&gt;0,INDEX(Poeng!$A$1:$B$100,L42,2),"")</f>
        <v/>
      </c>
      <c r="N42" s="43"/>
      <c r="O42" s="42" t="str">
        <f>IF(N42&gt;0,INDEX(Poeng!$A$1:$B$100,N42,2),"")</f>
        <v/>
      </c>
      <c r="P42" s="43"/>
      <c r="Q42" s="42" t="str">
        <f>IF(P42&gt;0,INDEX(Poeng!$A$1:$B$100,P42,2),"")</f>
        <v/>
      </c>
      <c r="R42" s="21">
        <f t="shared" si="21"/>
        <v>0</v>
      </c>
      <c r="S42" s="21">
        <f t="shared" si="22"/>
        <v>0</v>
      </c>
      <c r="T42" s="21">
        <f t="shared" si="23"/>
        <v>0</v>
      </c>
      <c r="U42" s="21">
        <f t="shared" si="24"/>
        <v>0</v>
      </c>
      <c r="V42" s="21">
        <f t="shared" si="25"/>
        <v>0</v>
      </c>
      <c r="W42" s="21">
        <f t="shared" si="26"/>
        <v>0</v>
      </c>
      <c r="X42" s="21">
        <f t="shared" si="27"/>
        <v>0</v>
      </c>
      <c r="Y42" s="21">
        <f t="shared" si="28"/>
        <v>0</v>
      </c>
      <c r="Z42" s="21">
        <f t="shared" si="29"/>
        <v>0</v>
      </c>
      <c r="AA42" s="21">
        <f t="shared" si="30"/>
        <v>0</v>
      </c>
      <c r="AB42" s="21">
        <f t="shared" si="13"/>
        <v>0</v>
      </c>
      <c r="AC42" s="3">
        <f t="shared" si="31"/>
        <v>0</v>
      </c>
      <c r="AD42" s="12">
        <f t="shared" si="15"/>
        <v>0</v>
      </c>
      <c r="AE42" s="13" t="str">
        <f t="shared" si="18"/>
        <v/>
      </c>
    </row>
    <row r="43" spans="1:31" s="20" customFormat="1" ht="15.75" x14ac:dyDescent="0.25">
      <c r="A43" s="42" t="str">
        <f t="shared" si="0"/>
        <v/>
      </c>
      <c r="B43" s="48"/>
      <c r="C43" s="48"/>
      <c r="D43" s="43" t="str">
        <f t="shared" si="19"/>
        <v/>
      </c>
      <c r="E43" s="43" t="str">
        <f t="shared" si="20"/>
        <v xml:space="preserve"> </v>
      </c>
      <c r="F43" s="41"/>
      <c r="G43" s="43"/>
      <c r="H43" s="43"/>
      <c r="I43" s="42" t="str">
        <f>IF(H43&gt;0,INDEX(Poeng!$A$1:$B$100,H43,2),"")</f>
        <v/>
      </c>
      <c r="J43" s="44"/>
      <c r="K43" s="42" t="str">
        <f>IF(J43&gt;0,INDEX(Poeng!$A$1:$B$100,J43,2),"")</f>
        <v/>
      </c>
      <c r="L43" s="43"/>
      <c r="M43" s="42" t="str">
        <f>IF(L43&gt;0,INDEX(Poeng!$A$1:$B$100,L43,2),"")</f>
        <v/>
      </c>
      <c r="N43" s="43"/>
      <c r="O43" s="42" t="str">
        <f>IF(N43&gt;0,INDEX(Poeng!$A$1:$B$100,N43,2),"")</f>
        <v/>
      </c>
      <c r="P43" s="43"/>
      <c r="Q43" s="42" t="str">
        <f>IF(P43&gt;0,INDEX(Poeng!$A$1:$B$100,P43,2),"")</f>
        <v/>
      </c>
      <c r="R43" s="21">
        <f t="shared" si="21"/>
        <v>0</v>
      </c>
      <c r="S43" s="21">
        <f t="shared" si="22"/>
        <v>0</v>
      </c>
      <c r="T43" s="21">
        <f t="shared" si="23"/>
        <v>0</v>
      </c>
      <c r="U43" s="21">
        <f t="shared" si="24"/>
        <v>0</v>
      </c>
      <c r="V43" s="21">
        <f t="shared" si="25"/>
        <v>0</v>
      </c>
      <c r="W43" s="21">
        <f t="shared" si="26"/>
        <v>0</v>
      </c>
      <c r="X43" s="21">
        <f t="shared" si="27"/>
        <v>0</v>
      </c>
      <c r="Y43" s="21">
        <f t="shared" si="28"/>
        <v>0</v>
      </c>
      <c r="Z43" s="21">
        <f t="shared" si="29"/>
        <v>0</v>
      </c>
      <c r="AA43" s="21">
        <f t="shared" si="30"/>
        <v>0</v>
      </c>
      <c r="AB43" s="21">
        <f t="shared" si="13"/>
        <v>0</v>
      </c>
      <c r="AC43" s="3">
        <f t="shared" si="31"/>
        <v>0</v>
      </c>
      <c r="AD43" s="12">
        <f t="shared" si="15"/>
        <v>0</v>
      </c>
      <c r="AE43" s="13" t="str">
        <f t="shared" si="18"/>
        <v/>
      </c>
    </row>
    <row r="44" spans="1:31" s="20" customFormat="1" ht="15.75" x14ac:dyDescent="0.25">
      <c r="A44" s="42" t="str">
        <f t="shared" si="0"/>
        <v/>
      </c>
      <c r="B44" s="58"/>
      <c r="C44" s="58"/>
      <c r="D44" s="43" t="str">
        <f t="shared" si="19"/>
        <v/>
      </c>
      <c r="E44" s="43" t="str">
        <f t="shared" si="20"/>
        <v xml:space="preserve"> </v>
      </c>
      <c r="F44" s="41"/>
      <c r="G44" s="42" t="str">
        <f>IF(F44&gt;0,INDEX(Poeng!$A$1:$B$100,F44,2),"")</f>
        <v/>
      </c>
      <c r="H44" s="43"/>
      <c r="I44" s="42" t="str">
        <f>IF(H44&gt;0,INDEX(Poeng!$A$1:$B$100,H44,2),"")</f>
        <v/>
      </c>
      <c r="J44" s="44"/>
      <c r="K44" s="42" t="str">
        <f>IF(J44&gt;0,INDEX(Poeng!$A$1:$B$100,J44,2),"")</f>
        <v/>
      </c>
      <c r="L44" s="43"/>
      <c r="M44" s="42" t="str">
        <f>IF(L44&gt;0,INDEX(Poeng!$A$1:$B$100,L44,2),"")</f>
        <v/>
      </c>
      <c r="N44" s="43"/>
      <c r="O44" s="42" t="str">
        <f>IF(N44&gt;0,INDEX(Poeng!$A$1:$B$100,N44,2),"")</f>
        <v/>
      </c>
      <c r="P44" s="43"/>
      <c r="Q44" s="42" t="str">
        <f>IF(P44&gt;0,INDEX(Poeng!$A$1:$B$100,P44,2),"")</f>
        <v/>
      </c>
      <c r="R44" s="21">
        <f t="shared" si="21"/>
        <v>0</v>
      </c>
      <c r="S44" s="21">
        <f t="shared" si="22"/>
        <v>0</v>
      </c>
      <c r="T44" s="21">
        <f t="shared" si="23"/>
        <v>0</v>
      </c>
      <c r="U44" s="21">
        <f t="shared" si="24"/>
        <v>0</v>
      </c>
      <c r="V44" s="21">
        <f t="shared" si="25"/>
        <v>0</v>
      </c>
      <c r="W44" s="21">
        <f t="shared" si="26"/>
        <v>0</v>
      </c>
      <c r="X44" s="21">
        <f t="shared" si="27"/>
        <v>0</v>
      </c>
      <c r="Y44" s="21">
        <f t="shared" si="28"/>
        <v>0</v>
      </c>
      <c r="Z44" s="21">
        <f t="shared" si="29"/>
        <v>0</v>
      </c>
      <c r="AA44" s="21">
        <f t="shared" si="30"/>
        <v>0</v>
      </c>
      <c r="AB44" s="21">
        <f t="shared" si="13"/>
        <v>0</v>
      </c>
      <c r="AC44" s="3">
        <f t="shared" si="31"/>
        <v>0</v>
      </c>
      <c r="AD44" s="12">
        <f t="shared" si="15"/>
        <v>0</v>
      </c>
      <c r="AE44" s="13" t="str">
        <f t="shared" si="18"/>
        <v/>
      </c>
    </row>
    <row r="45" spans="1:31" s="20" customFormat="1" ht="15.75" x14ac:dyDescent="0.25">
      <c r="A45" s="14" t="str">
        <f t="shared" si="0"/>
        <v/>
      </c>
      <c r="D45" s="16" t="str">
        <f t="shared" si="19"/>
        <v/>
      </c>
      <c r="E45" s="2" t="str">
        <f t="shared" si="20"/>
        <v xml:space="preserve"> </v>
      </c>
      <c r="F45" s="17"/>
      <c r="G45" s="16"/>
      <c r="H45" s="16"/>
      <c r="I45" s="14" t="str">
        <f>IF(H45&gt;0,INDEX(Poeng!$A$1:$B$100,H45,2),"")</f>
        <v/>
      </c>
      <c r="J45" s="18"/>
      <c r="K45" s="14" t="str">
        <f>IF(J45&gt;0,INDEX(Poeng!$A$1:$B$100,J45,2),"")</f>
        <v/>
      </c>
      <c r="L45" s="16"/>
      <c r="M45" s="14" t="str">
        <f>IF(L45&gt;0,INDEX(Poeng!$A$1:$B$100,L45,2),"")</f>
        <v/>
      </c>
      <c r="N45" s="16"/>
      <c r="O45" s="14" t="str">
        <f>IF(N45&gt;0,INDEX(Poeng!$A$1:$B$100,N45,2),"")</f>
        <v/>
      </c>
      <c r="P45" s="16"/>
      <c r="Q45" s="14" t="str">
        <f>IF(P45&gt;0,INDEX(Poeng!$A$1:$B$100,P45,2),"")</f>
        <v/>
      </c>
      <c r="R45" s="21">
        <f t="shared" si="21"/>
        <v>0</v>
      </c>
      <c r="S45" s="21">
        <f t="shared" si="22"/>
        <v>0</v>
      </c>
      <c r="T45" s="21">
        <f t="shared" si="23"/>
        <v>0</v>
      </c>
      <c r="U45" s="21">
        <f t="shared" si="24"/>
        <v>0</v>
      </c>
      <c r="V45" s="21">
        <f t="shared" si="25"/>
        <v>0</v>
      </c>
      <c r="W45" s="21">
        <f t="shared" si="26"/>
        <v>0</v>
      </c>
      <c r="X45" s="21">
        <f t="shared" si="27"/>
        <v>0</v>
      </c>
      <c r="Y45" s="21">
        <f t="shared" si="28"/>
        <v>0</v>
      </c>
      <c r="Z45" s="21">
        <f t="shared" si="29"/>
        <v>0</v>
      </c>
      <c r="AA45" s="21">
        <f t="shared" si="30"/>
        <v>0</v>
      </c>
      <c r="AB45" s="21">
        <f t="shared" si="13"/>
        <v>0</v>
      </c>
      <c r="AC45" s="3">
        <f t="shared" si="31"/>
        <v>0</v>
      </c>
      <c r="AD45" s="12">
        <f t="shared" si="15"/>
        <v>0</v>
      </c>
      <c r="AE45" s="13" t="str">
        <f t="shared" si="18"/>
        <v/>
      </c>
    </row>
    <row r="46" spans="1:31" ht="15.75" x14ac:dyDescent="0.25">
      <c r="A46" s="14" t="str">
        <f t="shared" ref="A46:A64" si="32">AE46</f>
        <v/>
      </c>
      <c r="B46" s="20"/>
      <c r="C46" s="20"/>
      <c r="D46" s="16" t="str">
        <f t="shared" si="19"/>
        <v/>
      </c>
      <c r="E46" s="2" t="str">
        <f t="shared" si="20"/>
        <v xml:space="preserve"> </v>
      </c>
      <c r="F46" s="17"/>
      <c r="G46" s="16"/>
      <c r="H46" s="16"/>
      <c r="I46" s="14" t="str">
        <f>IF(H46&gt;0,INDEX(Poeng!$A$1:$B$100,H46,2),"")</f>
        <v/>
      </c>
      <c r="J46" s="18"/>
      <c r="K46" s="14" t="str">
        <f>IF(J46&gt;0,INDEX(Poeng!$A$1:$B$100,J46,2),"")</f>
        <v/>
      </c>
      <c r="L46" s="16"/>
      <c r="M46" s="14" t="str">
        <f>IF(L46&gt;0,INDEX(Poeng!$A$1:$B$100,L46,2),"")</f>
        <v/>
      </c>
      <c r="N46" s="16"/>
      <c r="O46" s="14" t="str">
        <f>IF(N46&gt;0,INDEX(Poeng!$A$1:$B$100,N46,2),"")</f>
        <v/>
      </c>
      <c r="P46" s="16"/>
      <c r="Q46" s="14" t="str">
        <f>IF(P46&gt;0,INDEX(Poeng!$A$1:$B$100,P46,2),"")</f>
        <v/>
      </c>
      <c r="R46" s="21">
        <f t="shared" si="21"/>
        <v>0</v>
      </c>
      <c r="S46" s="21">
        <f t="shared" si="22"/>
        <v>0</v>
      </c>
      <c r="T46" s="21">
        <f t="shared" si="23"/>
        <v>0</v>
      </c>
      <c r="U46" s="21">
        <f t="shared" si="24"/>
        <v>0</v>
      </c>
      <c r="V46" s="21">
        <f t="shared" si="25"/>
        <v>0</v>
      </c>
      <c r="W46" s="21">
        <f t="shared" si="26"/>
        <v>0</v>
      </c>
      <c r="X46" s="21">
        <f t="shared" si="27"/>
        <v>0</v>
      </c>
      <c r="Y46" s="21">
        <f t="shared" si="28"/>
        <v>0</v>
      </c>
      <c r="Z46" s="21">
        <f t="shared" si="29"/>
        <v>0</v>
      </c>
      <c r="AA46" s="21">
        <f t="shared" si="30"/>
        <v>0</v>
      </c>
      <c r="AB46" s="21">
        <f t="shared" ref="AB46:AB64" si="33">SUM(X46:AA46)</f>
        <v>0</v>
      </c>
      <c r="AC46" s="3">
        <f t="shared" si="31"/>
        <v>0</v>
      </c>
      <c r="AD46" s="12">
        <f t="shared" ref="AD46:AD64" si="34">AB46*10^8+X46*10^6/2+Y46*10^4/2+Z46*10^2/2+AA46/2</f>
        <v>0</v>
      </c>
      <c r="AE46" s="13" t="str">
        <f t="shared" si="18"/>
        <v/>
      </c>
    </row>
    <row r="47" spans="1:31" ht="15.75" x14ac:dyDescent="0.25">
      <c r="A47" s="14" t="str">
        <f t="shared" si="32"/>
        <v/>
      </c>
      <c r="B47" s="20"/>
      <c r="C47" s="20"/>
      <c r="D47" s="16" t="str">
        <f t="shared" si="19"/>
        <v/>
      </c>
      <c r="E47" s="2" t="str">
        <f t="shared" si="20"/>
        <v xml:space="preserve"> </v>
      </c>
      <c r="F47" s="17"/>
      <c r="G47" s="16"/>
      <c r="H47" s="16"/>
      <c r="I47" s="14" t="str">
        <f>IF(H47&gt;0,INDEX(Poeng!$A$1:$B$100,H47,2),"")</f>
        <v/>
      </c>
      <c r="J47" s="18"/>
      <c r="K47" s="14" t="str">
        <f>IF(J47&gt;0,INDEX(Poeng!$A$1:$B$100,J47,2),"")</f>
        <v/>
      </c>
      <c r="L47" s="16"/>
      <c r="M47" s="14" t="str">
        <f>IF(L47&gt;0,INDEX(Poeng!$A$1:$B$100,L47,2),"")</f>
        <v/>
      </c>
      <c r="N47" s="16"/>
      <c r="O47" s="14" t="str">
        <f>IF(N47&gt;0,INDEX(Poeng!$A$1:$B$100,N47,2),"")</f>
        <v/>
      </c>
      <c r="P47" s="16"/>
      <c r="Q47" s="14" t="str">
        <f>IF(P47&gt;0,INDEX(Poeng!$A$1:$B$100,P47,2),"")</f>
        <v/>
      </c>
      <c r="R47" s="21">
        <f t="shared" si="21"/>
        <v>0</v>
      </c>
      <c r="S47" s="21">
        <f t="shared" si="22"/>
        <v>0</v>
      </c>
      <c r="T47" s="21">
        <f t="shared" si="23"/>
        <v>0</v>
      </c>
      <c r="U47" s="21">
        <f t="shared" si="24"/>
        <v>0</v>
      </c>
      <c r="V47" s="21">
        <f t="shared" si="25"/>
        <v>0</v>
      </c>
      <c r="W47" s="21">
        <f t="shared" si="26"/>
        <v>0</v>
      </c>
      <c r="X47" s="21">
        <f t="shared" si="27"/>
        <v>0</v>
      </c>
      <c r="Y47" s="21">
        <f t="shared" si="28"/>
        <v>0</v>
      </c>
      <c r="Z47" s="21">
        <f t="shared" si="29"/>
        <v>0</v>
      </c>
      <c r="AA47" s="21">
        <f t="shared" si="30"/>
        <v>0</v>
      </c>
      <c r="AB47" s="21">
        <f t="shared" si="33"/>
        <v>0</v>
      </c>
      <c r="AC47" s="3">
        <f t="shared" si="31"/>
        <v>0</v>
      </c>
      <c r="AD47" s="12">
        <f t="shared" si="34"/>
        <v>0</v>
      </c>
      <c r="AE47" s="13" t="str">
        <f t="shared" si="18"/>
        <v/>
      </c>
    </row>
    <row r="48" spans="1:31" ht="15.75" x14ac:dyDescent="0.25">
      <c r="A48" s="14" t="str">
        <f t="shared" si="32"/>
        <v/>
      </c>
      <c r="B48" s="20"/>
      <c r="C48" s="20"/>
      <c r="D48" s="16" t="str">
        <f t="shared" si="19"/>
        <v/>
      </c>
      <c r="E48" s="2" t="str">
        <f t="shared" si="20"/>
        <v xml:space="preserve"> </v>
      </c>
      <c r="F48" s="17"/>
      <c r="G48" s="16"/>
      <c r="H48" s="16"/>
      <c r="I48" s="14" t="str">
        <f>IF(H48&gt;0,INDEX(Poeng!$A$1:$B$100,H48,2),"")</f>
        <v/>
      </c>
      <c r="J48" s="18"/>
      <c r="K48" s="14" t="str">
        <f>IF(J48&gt;0,INDEX(Poeng!$A$1:$B$100,J48,2),"")</f>
        <v/>
      </c>
      <c r="L48" s="16"/>
      <c r="M48" s="14" t="str">
        <f>IF(L48&gt;0,INDEX(Poeng!$A$1:$B$100,L48,2),"")</f>
        <v/>
      </c>
      <c r="N48" s="16"/>
      <c r="O48" s="14" t="str">
        <f>IF(N48&gt;0,INDEX(Poeng!$A$1:$B$100,N48,2),"")</f>
        <v/>
      </c>
      <c r="P48" s="16"/>
      <c r="Q48" s="14" t="str">
        <f>IF(P48&gt;0,INDEX(Poeng!$A$1:$B$100,P48,2),"")</f>
        <v/>
      </c>
      <c r="R48" s="21">
        <f t="shared" si="21"/>
        <v>0</v>
      </c>
      <c r="S48" s="21">
        <f t="shared" si="22"/>
        <v>0</v>
      </c>
      <c r="T48" s="21">
        <f t="shared" si="23"/>
        <v>0</v>
      </c>
      <c r="U48" s="21">
        <f t="shared" si="24"/>
        <v>0</v>
      </c>
      <c r="V48" s="21">
        <f t="shared" si="25"/>
        <v>0</v>
      </c>
      <c r="W48" s="21">
        <f t="shared" si="26"/>
        <v>0</v>
      </c>
      <c r="X48" s="21">
        <f t="shared" si="27"/>
        <v>0</v>
      </c>
      <c r="Y48" s="21">
        <f t="shared" si="28"/>
        <v>0</v>
      </c>
      <c r="Z48" s="21">
        <f t="shared" si="29"/>
        <v>0</v>
      </c>
      <c r="AA48" s="21">
        <f t="shared" si="30"/>
        <v>0</v>
      </c>
      <c r="AB48" s="21">
        <f t="shared" si="33"/>
        <v>0</v>
      </c>
      <c r="AC48" s="3">
        <f t="shared" si="31"/>
        <v>0</v>
      </c>
      <c r="AD48" s="12">
        <f t="shared" si="34"/>
        <v>0</v>
      </c>
      <c r="AE48" s="13" t="str">
        <f t="shared" si="18"/>
        <v/>
      </c>
    </row>
    <row r="49" spans="1:31" ht="15.75" x14ac:dyDescent="0.25">
      <c r="A49" s="14" t="str">
        <f t="shared" si="32"/>
        <v/>
      </c>
      <c r="B49" s="20"/>
      <c r="C49" s="20"/>
      <c r="D49" s="16" t="str">
        <f t="shared" si="19"/>
        <v/>
      </c>
      <c r="E49" s="2" t="str">
        <f t="shared" si="20"/>
        <v xml:space="preserve"> </v>
      </c>
      <c r="F49" s="17"/>
      <c r="G49" s="16"/>
      <c r="H49" s="16"/>
      <c r="I49" s="14" t="str">
        <f>IF(H49&gt;0,INDEX(Poeng!$A$1:$B$100,H49,2),"")</f>
        <v/>
      </c>
      <c r="J49" s="18"/>
      <c r="K49" s="14" t="str">
        <f>IF(J49&gt;0,INDEX(Poeng!$A$1:$B$100,J49,2),"")</f>
        <v/>
      </c>
      <c r="L49" s="16"/>
      <c r="M49" s="14" t="str">
        <f>IF(L49&gt;0,INDEX(Poeng!$A$1:$B$100,L49,2),"")</f>
        <v/>
      </c>
      <c r="N49" s="16"/>
      <c r="O49" s="14" t="str">
        <f>IF(N49&gt;0,INDEX(Poeng!$A$1:$B$100,N49,2),"")</f>
        <v/>
      </c>
      <c r="P49" s="16"/>
      <c r="Q49" s="14" t="str">
        <f>IF(P49&gt;0,INDEX(Poeng!$A$1:$B$100,P49,2),"")</f>
        <v/>
      </c>
      <c r="R49" s="21">
        <f t="shared" si="21"/>
        <v>0</v>
      </c>
      <c r="S49" s="21">
        <f t="shared" si="22"/>
        <v>0</v>
      </c>
      <c r="T49" s="21">
        <f t="shared" si="23"/>
        <v>0</v>
      </c>
      <c r="U49" s="21">
        <f t="shared" si="24"/>
        <v>0</v>
      </c>
      <c r="V49" s="21">
        <f t="shared" si="25"/>
        <v>0</v>
      </c>
      <c r="W49" s="21">
        <f t="shared" si="26"/>
        <v>0</v>
      </c>
      <c r="X49" s="21">
        <f t="shared" si="27"/>
        <v>0</v>
      </c>
      <c r="Y49" s="21">
        <f t="shared" si="28"/>
        <v>0</v>
      </c>
      <c r="Z49" s="21">
        <f t="shared" si="29"/>
        <v>0</v>
      </c>
      <c r="AA49" s="21">
        <f t="shared" si="30"/>
        <v>0</v>
      </c>
      <c r="AB49" s="21">
        <f t="shared" si="33"/>
        <v>0</v>
      </c>
      <c r="AC49" s="3">
        <f t="shared" si="31"/>
        <v>0</v>
      </c>
      <c r="AD49" s="12">
        <f t="shared" si="34"/>
        <v>0</v>
      </c>
      <c r="AE49" s="13" t="str">
        <f t="shared" si="18"/>
        <v/>
      </c>
    </row>
    <row r="50" spans="1:31" ht="15.75" x14ac:dyDescent="0.25">
      <c r="A50" s="14" t="str">
        <f t="shared" si="32"/>
        <v/>
      </c>
      <c r="B50" s="20"/>
      <c r="C50" s="20"/>
      <c r="D50" s="16" t="str">
        <f t="shared" si="19"/>
        <v/>
      </c>
      <c r="E50" s="2" t="str">
        <f t="shared" si="20"/>
        <v xml:space="preserve"> </v>
      </c>
      <c r="F50" s="17"/>
      <c r="G50" s="16"/>
      <c r="H50" s="16"/>
      <c r="I50" s="14" t="str">
        <f>IF(H50&gt;0,INDEX(Poeng!$A$1:$B$100,H50,2),"")</f>
        <v/>
      </c>
      <c r="J50" s="18"/>
      <c r="K50" s="14" t="str">
        <f>IF(J50&gt;0,INDEX(Poeng!$A$1:$B$100,J50,2),"")</f>
        <v/>
      </c>
      <c r="L50" s="16"/>
      <c r="M50" s="14" t="str">
        <f>IF(L50&gt;0,INDEX(Poeng!$A$1:$B$100,L50,2),"")</f>
        <v/>
      </c>
      <c r="N50" s="16"/>
      <c r="O50" s="14" t="str">
        <f>IF(N50&gt;0,INDEX(Poeng!$A$1:$B$100,N50,2),"")</f>
        <v/>
      </c>
      <c r="P50" s="16"/>
      <c r="Q50" s="14" t="str">
        <f>IF(P50&gt;0,INDEX(Poeng!$A$1:$B$100,P50,2),"")</f>
        <v/>
      </c>
      <c r="R50" s="21">
        <f t="shared" si="21"/>
        <v>0</v>
      </c>
      <c r="S50" s="21">
        <f t="shared" si="22"/>
        <v>0</v>
      </c>
      <c r="T50" s="21">
        <f t="shared" si="23"/>
        <v>0</v>
      </c>
      <c r="U50" s="21">
        <f t="shared" si="24"/>
        <v>0</v>
      </c>
      <c r="V50" s="21">
        <f t="shared" si="25"/>
        <v>0</v>
      </c>
      <c r="W50" s="21">
        <f t="shared" si="26"/>
        <v>0</v>
      </c>
      <c r="X50" s="21">
        <f t="shared" si="27"/>
        <v>0</v>
      </c>
      <c r="Y50" s="21">
        <f t="shared" si="28"/>
        <v>0</v>
      </c>
      <c r="Z50" s="21">
        <f t="shared" si="29"/>
        <v>0</v>
      </c>
      <c r="AA50" s="21">
        <f t="shared" si="30"/>
        <v>0</v>
      </c>
      <c r="AB50" s="21">
        <f t="shared" si="33"/>
        <v>0</v>
      </c>
      <c r="AC50" s="3">
        <f t="shared" si="31"/>
        <v>0</v>
      </c>
      <c r="AD50" s="12">
        <f t="shared" si="34"/>
        <v>0</v>
      </c>
      <c r="AE50" s="13" t="str">
        <f t="shared" si="18"/>
        <v/>
      </c>
    </row>
    <row r="51" spans="1:31" ht="15.75" x14ac:dyDescent="0.25">
      <c r="A51" s="14" t="str">
        <f t="shared" si="32"/>
        <v/>
      </c>
      <c r="B51" s="20"/>
      <c r="C51" s="20"/>
      <c r="D51" s="16" t="str">
        <f t="shared" si="19"/>
        <v/>
      </c>
      <c r="E51" s="2" t="str">
        <f t="shared" si="20"/>
        <v xml:space="preserve"> </v>
      </c>
      <c r="F51" s="17"/>
      <c r="G51" s="16"/>
      <c r="H51" s="16"/>
      <c r="I51" s="14" t="str">
        <f>IF(H51&gt;0,INDEX(Poeng!$A$1:$B$100,H51,2),"")</f>
        <v/>
      </c>
      <c r="J51" s="18"/>
      <c r="K51" s="14" t="str">
        <f>IF(J51&gt;0,INDEX(Poeng!$A$1:$B$100,J51,2),"")</f>
        <v/>
      </c>
      <c r="L51" s="16"/>
      <c r="M51" s="14" t="str">
        <f>IF(L51&gt;0,INDEX(Poeng!$A$1:$B$100,L51,2),"")</f>
        <v/>
      </c>
      <c r="N51" s="16"/>
      <c r="O51" s="14" t="str">
        <f>IF(N51&gt;0,INDEX(Poeng!$A$1:$B$100,N51,2),"")</f>
        <v/>
      </c>
      <c r="P51" s="16"/>
      <c r="Q51" s="14" t="str">
        <f>IF(P51&gt;0,INDEX(Poeng!$A$1:$B$100,P51,2),"")</f>
        <v/>
      </c>
      <c r="R51" s="21">
        <f t="shared" si="21"/>
        <v>0</v>
      </c>
      <c r="S51" s="21">
        <f t="shared" si="22"/>
        <v>0</v>
      </c>
      <c r="T51" s="21">
        <f t="shared" si="23"/>
        <v>0</v>
      </c>
      <c r="U51" s="21">
        <f t="shared" si="24"/>
        <v>0</v>
      </c>
      <c r="V51" s="21">
        <f t="shared" si="25"/>
        <v>0</v>
      </c>
      <c r="W51" s="21">
        <f t="shared" si="26"/>
        <v>0</v>
      </c>
      <c r="X51" s="21">
        <f t="shared" si="27"/>
        <v>0</v>
      </c>
      <c r="Y51" s="21">
        <f t="shared" si="28"/>
        <v>0</v>
      </c>
      <c r="Z51" s="21">
        <f t="shared" si="29"/>
        <v>0</v>
      </c>
      <c r="AA51" s="21">
        <f t="shared" si="30"/>
        <v>0</v>
      </c>
      <c r="AB51" s="21">
        <f t="shared" si="33"/>
        <v>0</v>
      </c>
      <c r="AC51" s="3">
        <f t="shared" si="31"/>
        <v>0</v>
      </c>
      <c r="AD51" s="12">
        <f t="shared" si="34"/>
        <v>0</v>
      </c>
      <c r="AE51" s="13" t="str">
        <f t="shared" si="18"/>
        <v/>
      </c>
    </row>
    <row r="52" spans="1:31" ht="15.75" x14ac:dyDescent="0.25">
      <c r="A52" s="14" t="str">
        <f t="shared" si="32"/>
        <v/>
      </c>
      <c r="B52" s="20"/>
      <c r="C52" s="20"/>
      <c r="D52" s="16" t="str">
        <f t="shared" si="19"/>
        <v/>
      </c>
      <c r="E52" s="2" t="str">
        <f t="shared" si="20"/>
        <v xml:space="preserve"> </v>
      </c>
      <c r="F52" s="17"/>
      <c r="G52" s="16"/>
      <c r="H52" s="16"/>
      <c r="I52" s="14" t="str">
        <f>IF(H52&gt;0,INDEX(Poeng!$A$1:$B$100,H52,2),"")</f>
        <v/>
      </c>
      <c r="J52" s="18"/>
      <c r="K52" s="14" t="str">
        <f>IF(J52&gt;0,INDEX(Poeng!$A$1:$B$100,J52,2),"")</f>
        <v/>
      </c>
      <c r="L52" s="16"/>
      <c r="M52" s="14" t="str">
        <f>IF(L52&gt;0,INDEX(Poeng!$A$1:$B$100,L52,2),"")</f>
        <v/>
      </c>
      <c r="N52" s="16"/>
      <c r="O52" s="14" t="str">
        <f>IF(N52&gt;0,INDEX(Poeng!$A$1:$B$100,N52,2),"")</f>
        <v/>
      </c>
      <c r="P52" s="16"/>
      <c r="Q52" s="14" t="str">
        <f>IF(P52&gt;0,INDEX(Poeng!$A$1:$B$100,P52,2),"")</f>
        <v/>
      </c>
      <c r="R52" s="21">
        <f t="shared" si="21"/>
        <v>0</v>
      </c>
      <c r="S52" s="21">
        <f t="shared" si="22"/>
        <v>0</v>
      </c>
      <c r="T52" s="21">
        <f t="shared" si="23"/>
        <v>0</v>
      </c>
      <c r="U52" s="21">
        <f t="shared" si="24"/>
        <v>0</v>
      </c>
      <c r="V52" s="21">
        <f t="shared" si="25"/>
        <v>0</v>
      </c>
      <c r="W52" s="21">
        <f t="shared" si="26"/>
        <v>0</v>
      </c>
      <c r="X52" s="21">
        <f t="shared" si="27"/>
        <v>0</v>
      </c>
      <c r="Y52" s="21">
        <f t="shared" si="28"/>
        <v>0</v>
      </c>
      <c r="Z52" s="21">
        <f t="shared" si="29"/>
        <v>0</v>
      </c>
      <c r="AA52" s="21">
        <f t="shared" si="30"/>
        <v>0</v>
      </c>
      <c r="AB52" s="21">
        <f t="shared" si="33"/>
        <v>0</v>
      </c>
      <c r="AC52" s="3">
        <f t="shared" si="31"/>
        <v>0</v>
      </c>
      <c r="AD52" s="12">
        <f t="shared" si="34"/>
        <v>0</v>
      </c>
      <c r="AE52" s="13" t="str">
        <f t="shared" si="18"/>
        <v/>
      </c>
    </row>
    <row r="53" spans="1:31" ht="15.75" x14ac:dyDescent="0.25">
      <c r="A53" s="14" t="str">
        <f t="shared" si="32"/>
        <v/>
      </c>
      <c r="B53" s="20"/>
      <c r="C53" s="20"/>
      <c r="D53" s="16" t="str">
        <f t="shared" si="19"/>
        <v/>
      </c>
      <c r="E53" s="2" t="str">
        <f t="shared" si="20"/>
        <v xml:space="preserve"> </v>
      </c>
      <c r="F53" s="17"/>
      <c r="G53" s="16"/>
      <c r="H53" s="16"/>
      <c r="I53" s="14" t="str">
        <f>IF(H53&gt;0,INDEX(Poeng!$A$1:$B$100,H53,2),"")</f>
        <v/>
      </c>
      <c r="J53" s="18"/>
      <c r="K53" s="14" t="str">
        <f>IF(J53&gt;0,INDEX(Poeng!$A$1:$B$100,J53,2),"")</f>
        <v/>
      </c>
      <c r="L53" s="16"/>
      <c r="M53" s="14" t="str">
        <f>IF(L53&gt;0,INDEX(Poeng!$A$1:$B$100,L53,2),"")</f>
        <v/>
      </c>
      <c r="N53" s="16"/>
      <c r="O53" s="14" t="str">
        <f>IF(N53&gt;0,INDEX(Poeng!$A$1:$B$100,N53,2),"")</f>
        <v/>
      </c>
      <c r="P53" s="16"/>
      <c r="Q53" s="14" t="str">
        <f>IF(P53&gt;0,INDEX(Poeng!$A$1:$B$100,P53,2),"")</f>
        <v/>
      </c>
      <c r="R53" s="21">
        <f t="shared" si="21"/>
        <v>0</v>
      </c>
      <c r="S53" s="21">
        <f t="shared" si="22"/>
        <v>0</v>
      </c>
      <c r="T53" s="21">
        <f t="shared" si="23"/>
        <v>0</v>
      </c>
      <c r="U53" s="21">
        <f t="shared" si="24"/>
        <v>0</v>
      </c>
      <c r="V53" s="21">
        <f t="shared" si="25"/>
        <v>0</v>
      </c>
      <c r="W53" s="21">
        <f t="shared" si="26"/>
        <v>0</v>
      </c>
      <c r="X53" s="21">
        <f t="shared" si="27"/>
        <v>0</v>
      </c>
      <c r="Y53" s="21">
        <f t="shared" si="28"/>
        <v>0</v>
      </c>
      <c r="Z53" s="21">
        <f t="shared" si="29"/>
        <v>0</v>
      </c>
      <c r="AA53" s="21">
        <f t="shared" si="30"/>
        <v>0</v>
      </c>
      <c r="AB53" s="21">
        <f t="shared" si="33"/>
        <v>0</v>
      </c>
      <c r="AC53" s="3">
        <f t="shared" si="31"/>
        <v>0</v>
      </c>
      <c r="AD53" s="12">
        <f t="shared" si="34"/>
        <v>0</v>
      </c>
      <c r="AE53" s="13" t="str">
        <f t="shared" si="18"/>
        <v/>
      </c>
    </row>
    <row r="54" spans="1:31" ht="15.75" x14ac:dyDescent="0.25">
      <c r="A54" s="14" t="str">
        <f t="shared" si="32"/>
        <v/>
      </c>
      <c r="B54" s="20"/>
      <c r="C54" s="20"/>
      <c r="D54" s="16" t="str">
        <f t="shared" si="19"/>
        <v/>
      </c>
      <c r="E54" s="2" t="str">
        <f t="shared" si="20"/>
        <v xml:space="preserve"> </v>
      </c>
      <c r="F54" s="17"/>
      <c r="G54" s="16"/>
      <c r="H54" s="16"/>
      <c r="I54" s="14" t="str">
        <f>IF(H54&gt;0,INDEX(Poeng!$A$1:$B$100,H54,2),"")</f>
        <v/>
      </c>
      <c r="J54" s="18"/>
      <c r="K54" s="14" t="str">
        <f>IF(J54&gt;0,INDEX(Poeng!$A$1:$B$100,J54,2),"")</f>
        <v/>
      </c>
      <c r="L54" s="16"/>
      <c r="M54" s="14" t="str">
        <f>IF(L54&gt;0,INDEX(Poeng!$A$1:$B$100,L54,2),"")</f>
        <v/>
      </c>
      <c r="N54" s="16"/>
      <c r="O54" s="14" t="str">
        <f>IF(N54&gt;0,INDEX(Poeng!$A$1:$B$100,N54,2),"")</f>
        <v/>
      </c>
      <c r="P54" s="16"/>
      <c r="Q54" s="14" t="str">
        <f>IF(P54&gt;0,INDEX(Poeng!$A$1:$B$100,P54,2),"")</f>
        <v/>
      </c>
      <c r="R54" s="21">
        <f t="shared" si="21"/>
        <v>0</v>
      </c>
      <c r="S54" s="21">
        <f t="shared" si="22"/>
        <v>0</v>
      </c>
      <c r="T54" s="21">
        <f t="shared" si="23"/>
        <v>0</v>
      </c>
      <c r="U54" s="21">
        <f t="shared" si="24"/>
        <v>0</v>
      </c>
      <c r="V54" s="21">
        <f t="shared" si="25"/>
        <v>0</v>
      </c>
      <c r="W54" s="21">
        <f t="shared" si="26"/>
        <v>0</v>
      </c>
      <c r="X54" s="21">
        <f t="shared" si="27"/>
        <v>0</v>
      </c>
      <c r="Y54" s="21">
        <f t="shared" si="28"/>
        <v>0</v>
      </c>
      <c r="Z54" s="21">
        <f t="shared" si="29"/>
        <v>0</v>
      </c>
      <c r="AA54" s="21">
        <f t="shared" si="30"/>
        <v>0</v>
      </c>
      <c r="AB54" s="21">
        <f t="shared" si="33"/>
        <v>0</v>
      </c>
      <c r="AC54" s="3">
        <f t="shared" si="31"/>
        <v>0</v>
      </c>
      <c r="AD54" s="12">
        <f t="shared" si="34"/>
        <v>0</v>
      </c>
      <c r="AE54" s="13" t="str">
        <f t="shared" si="18"/>
        <v/>
      </c>
    </row>
    <row r="55" spans="1:31" ht="15.75" x14ac:dyDescent="0.25">
      <c r="A55" s="14" t="str">
        <f t="shared" si="32"/>
        <v/>
      </c>
      <c r="B55" s="20"/>
      <c r="C55" s="20"/>
      <c r="D55" s="16" t="str">
        <f t="shared" si="19"/>
        <v/>
      </c>
      <c r="E55" s="2" t="str">
        <f t="shared" ref="E55:E74" si="35">IF(AC55&lt;4," ","F")</f>
        <v xml:space="preserve"> </v>
      </c>
      <c r="F55" s="16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21"/>
        <v>0</v>
      </c>
      <c r="S55" s="21">
        <f t="shared" si="22"/>
        <v>0</v>
      </c>
      <c r="T55" s="21">
        <f t="shared" si="23"/>
        <v>0</v>
      </c>
      <c r="U55" s="21">
        <f t="shared" si="24"/>
        <v>0</v>
      </c>
      <c r="V55" s="21">
        <f t="shared" si="25"/>
        <v>0</v>
      </c>
      <c r="W55" s="21">
        <f t="shared" si="26"/>
        <v>0</v>
      </c>
      <c r="X55" s="21">
        <f t="shared" si="27"/>
        <v>0</v>
      </c>
      <c r="Y55" s="21">
        <f t="shared" si="28"/>
        <v>0</v>
      </c>
      <c r="Z55" s="21">
        <f t="shared" si="29"/>
        <v>0</v>
      </c>
      <c r="AA55" s="21">
        <f t="shared" si="30"/>
        <v>0</v>
      </c>
      <c r="AB55" s="21">
        <f t="shared" si="33"/>
        <v>0</v>
      </c>
      <c r="AC55" s="3">
        <f t="shared" si="31"/>
        <v>0</v>
      </c>
      <c r="AD55" s="12">
        <f t="shared" si="34"/>
        <v>0</v>
      </c>
      <c r="AE55" s="13" t="str">
        <f t="shared" si="18"/>
        <v/>
      </c>
    </row>
    <row r="56" spans="1:31" ht="15.75" x14ac:dyDescent="0.25">
      <c r="A56" s="14" t="str">
        <f t="shared" si="32"/>
        <v/>
      </c>
      <c r="B56" s="20"/>
      <c r="C56" s="20"/>
      <c r="D56" s="16" t="str">
        <f t="shared" si="19"/>
        <v/>
      </c>
      <c r="E56" s="2" t="str">
        <f t="shared" si="35"/>
        <v xml:space="preserve"> </v>
      </c>
      <c r="F56" s="16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21"/>
        <v>0</v>
      </c>
      <c r="S56" s="21">
        <f t="shared" si="22"/>
        <v>0</v>
      </c>
      <c r="T56" s="21">
        <f t="shared" si="23"/>
        <v>0</v>
      </c>
      <c r="U56" s="21">
        <f t="shared" si="24"/>
        <v>0</v>
      </c>
      <c r="V56" s="21">
        <f t="shared" si="25"/>
        <v>0</v>
      </c>
      <c r="W56" s="21">
        <f t="shared" si="26"/>
        <v>0</v>
      </c>
      <c r="X56" s="21">
        <f t="shared" si="27"/>
        <v>0</v>
      </c>
      <c r="Y56" s="21">
        <f t="shared" si="28"/>
        <v>0</v>
      </c>
      <c r="Z56" s="21">
        <f t="shared" si="29"/>
        <v>0</v>
      </c>
      <c r="AA56" s="21">
        <f t="shared" si="30"/>
        <v>0</v>
      </c>
      <c r="AB56" s="21">
        <f t="shared" si="33"/>
        <v>0</v>
      </c>
      <c r="AC56" s="3">
        <f t="shared" si="31"/>
        <v>0</v>
      </c>
      <c r="AD56" s="12">
        <f t="shared" si="34"/>
        <v>0</v>
      </c>
      <c r="AE56" s="13" t="str">
        <f t="shared" si="18"/>
        <v/>
      </c>
    </row>
    <row r="57" spans="1:31" ht="15.75" x14ac:dyDescent="0.25">
      <c r="A57" s="14" t="str">
        <f t="shared" si="32"/>
        <v/>
      </c>
      <c r="B57" s="20"/>
      <c r="C57" s="20"/>
      <c r="D57" s="16" t="str">
        <f t="shared" si="19"/>
        <v/>
      </c>
      <c r="E57" s="2" t="str">
        <f t="shared" si="35"/>
        <v xml:space="preserve"> </v>
      </c>
      <c r="F57" s="16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21"/>
        <v>0</v>
      </c>
      <c r="S57" s="21">
        <f t="shared" si="22"/>
        <v>0</v>
      </c>
      <c r="T57" s="21">
        <f t="shared" si="23"/>
        <v>0</v>
      </c>
      <c r="U57" s="21">
        <f t="shared" si="24"/>
        <v>0</v>
      </c>
      <c r="V57" s="21">
        <f t="shared" si="25"/>
        <v>0</v>
      </c>
      <c r="W57" s="21">
        <f t="shared" si="26"/>
        <v>0</v>
      </c>
      <c r="X57" s="21">
        <f t="shared" si="27"/>
        <v>0</v>
      </c>
      <c r="Y57" s="21">
        <f t="shared" si="28"/>
        <v>0</v>
      </c>
      <c r="Z57" s="21">
        <f t="shared" si="29"/>
        <v>0</v>
      </c>
      <c r="AA57" s="21">
        <f t="shared" si="30"/>
        <v>0</v>
      </c>
      <c r="AB57" s="21">
        <f t="shared" si="33"/>
        <v>0</v>
      </c>
      <c r="AC57" s="3">
        <f t="shared" si="31"/>
        <v>0</v>
      </c>
      <c r="AD57" s="12">
        <f t="shared" si="34"/>
        <v>0</v>
      </c>
      <c r="AE57" s="13" t="str">
        <f t="shared" si="18"/>
        <v/>
      </c>
    </row>
    <row r="58" spans="1:31" ht="15.75" x14ac:dyDescent="0.25">
      <c r="A58" s="14" t="str">
        <f t="shared" si="32"/>
        <v/>
      </c>
      <c r="B58" s="20"/>
      <c r="C58" s="20"/>
      <c r="D58" s="16" t="str">
        <f t="shared" si="19"/>
        <v/>
      </c>
      <c r="E58" s="2" t="str">
        <f t="shared" si="35"/>
        <v xml:space="preserve"> </v>
      </c>
      <c r="F58" s="16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21"/>
        <v>0</v>
      </c>
      <c r="S58" s="21">
        <f t="shared" si="22"/>
        <v>0</v>
      </c>
      <c r="T58" s="21">
        <f t="shared" si="23"/>
        <v>0</v>
      </c>
      <c r="U58" s="21">
        <f t="shared" si="24"/>
        <v>0</v>
      </c>
      <c r="V58" s="21">
        <f t="shared" si="25"/>
        <v>0</v>
      </c>
      <c r="W58" s="21">
        <f t="shared" si="26"/>
        <v>0</v>
      </c>
      <c r="X58" s="21">
        <f t="shared" si="27"/>
        <v>0</v>
      </c>
      <c r="Y58" s="21">
        <f t="shared" si="28"/>
        <v>0</v>
      </c>
      <c r="Z58" s="21">
        <f t="shared" si="29"/>
        <v>0</v>
      </c>
      <c r="AA58" s="21">
        <f t="shared" si="30"/>
        <v>0</v>
      </c>
      <c r="AB58" s="21">
        <f t="shared" si="33"/>
        <v>0</v>
      </c>
      <c r="AC58" s="3">
        <f t="shared" si="31"/>
        <v>0</v>
      </c>
      <c r="AD58" s="12">
        <f t="shared" si="34"/>
        <v>0</v>
      </c>
      <c r="AE58" s="13" t="str">
        <f t="shared" si="18"/>
        <v/>
      </c>
    </row>
    <row r="59" spans="1:31" ht="15.75" x14ac:dyDescent="0.25">
      <c r="A59" s="14" t="str">
        <f t="shared" si="32"/>
        <v/>
      </c>
      <c r="B59" s="20"/>
      <c r="C59" s="20"/>
      <c r="D59" s="16" t="str">
        <f t="shared" si="19"/>
        <v/>
      </c>
      <c r="E59" s="2" t="str">
        <f t="shared" si="35"/>
        <v xml:space="preserve"> </v>
      </c>
      <c r="F59" s="16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21"/>
        <v>0</v>
      </c>
      <c r="S59" s="21">
        <f t="shared" si="22"/>
        <v>0</v>
      </c>
      <c r="T59" s="21">
        <f t="shared" si="23"/>
        <v>0</v>
      </c>
      <c r="U59" s="21">
        <f t="shared" si="24"/>
        <v>0</v>
      </c>
      <c r="V59" s="21">
        <f t="shared" si="25"/>
        <v>0</v>
      </c>
      <c r="W59" s="21">
        <f t="shared" si="26"/>
        <v>0</v>
      </c>
      <c r="X59" s="21">
        <f t="shared" si="27"/>
        <v>0</v>
      </c>
      <c r="Y59" s="21">
        <f t="shared" si="28"/>
        <v>0</v>
      </c>
      <c r="Z59" s="21">
        <f t="shared" si="29"/>
        <v>0</v>
      </c>
      <c r="AA59" s="21">
        <f t="shared" si="30"/>
        <v>0</v>
      </c>
      <c r="AB59" s="21">
        <f t="shared" si="33"/>
        <v>0</v>
      </c>
      <c r="AC59" s="3">
        <f t="shared" si="31"/>
        <v>0</v>
      </c>
      <c r="AD59" s="12">
        <f t="shared" si="34"/>
        <v>0</v>
      </c>
      <c r="AE59" s="13" t="str">
        <f t="shared" si="18"/>
        <v/>
      </c>
    </row>
    <row r="60" spans="1:31" ht="15.75" x14ac:dyDescent="0.25">
      <c r="A60" s="14" t="str">
        <f t="shared" si="32"/>
        <v/>
      </c>
      <c r="B60" s="20"/>
      <c r="C60" s="20"/>
      <c r="D60" s="16" t="str">
        <f t="shared" si="19"/>
        <v/>
      </c>
      <c r="E60" s="2" t="str">
        <f t="shared" si="35"/>
        <v xml:space="preserve"> </v>
      </c>
      <c r="F60" s="16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21"/>
        <v>0</v>
      </c>
      <c r="S60" s="21">
        <f t="shared" si="22"/>
        <v>0</v>
      </c>
      <c r="T60" s="21">
        <f t="shared" si="23"/>
        <v>0</v>
      </c>
      <c r="U60" s="21">
        <f t="shared" si="24"/>
        <v>0</v>
      </c>
      <c r="V60" s="21">
        <f t="shared" si="25"/>
        <v>0</v>
      </c>
      <c r="W60" s="21">
        <f t="shared" si="26"/>
        <v>0</v>
      </c>
      <c r="X60" s="21">
        <f t="shared" si="27"/>
        <v>0</v>
      </c>
      <c r="Y60" s="21">
        <f t="shared" si="28"/>
        <v>0</v>
      </c>
      <c r="Z60" s="21">
        <f t="shared" si="29"/>
        <v>0</v>
      </c>
      <c r="AA60" s="21">
        <f t="shared" si="30"/>
        <v>0</v>
      </c>
      <c r="AB60" s="21">
        <f t="shared" si="33"/>
        <v>0</v>
      </c>
      <c r="AC60" s="3">
        <f t="shared" si="31"/>
        <v>0</v>
      </c>
      <c r="AD60" s="12">
        <f t="shared" si="34"/>
        <v>0</v>
      </c>
      <c r="AE60" s="13" t="str">
        <f t="shared" si="18"/>
        <v/>
      </c>
    </row>
    <row r="61" spans="1:31" ht="15.75" x14ac:dyDescent="0.25">
      <c r="A61" s="14" t="str">
        <f t="shared" si="32"/>
        <v/>
      </c>
      <c r="B61" s="20"/>
      <c r="C61" s="20"/>
      <c r="D61" s="16" t="str">
        <f t="shared" si="19"/>
        <v/>
      </c>
      <c r="E61" s="2" t="str">
        <f t="shared" si="35"/>
        <v xml:space="preserve"> </v>
      </c>
      <c r="F61" s="16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21"/>
        <v>0</v>
      </c>
      <c r="S61" s="21">
        <f t="shared" si="22"/>
        <v>0</v>
      </c>
      <c r="T61" s="21">
        <f t="shared" si="23"/>
        <v>0</v>
      </c>
      <c r="U61" s="21">
        <f t="shared" si="24"/>
        <v>0</v>
      </c>
      <c r="V61" s="21">
        <f t="shared" si="25"/>
        <v>0</v>
      </c>
      <c r="W61" s="21">
        <f t="shared" si="26"/>
        <v>0</v>
      </c>
      <c r="X61" s="21">
        <f t="shared" si="27"/>
        <v>0</v>
      </c>
      <c r="Y61" s="21">
        <f t="shared" si="28"/>
        <v>0</v>
      </c>
      <c r="Z61" s="21">
        <f t="shared" si="29"/>
        <v>0</v>
      </c>
      <c r="AA61" s="21">
        <f t="shared" si="30"/>
        <v>0</v>
      </c>
      <c r="AB61" s="21">
        <f t="shared" si="33"/>
        <v>0</v>
      </c>
      <c r="AC61" s="3">
        <f t="shared" si="31"/>
        <v>0</v>
      </c>
      <c r="AD61" s="12">
        <f t="shared" si="34"/>
        <v>0</v>
      </c>
      <c r="AE61" s="13" t="str">
        <f t="shared" si="18"/>
        <v/>
      </c>
    </row>
    <row r="62" spans="1:31" ht="15.75" x14ac:dyDescent="0.25">
      <c r="A62" s="14" t="str">
        <f t="shared" si="32"/>
        <v/>
      </c>
      <c r="B62" s="20"/>
      <c r="C62" s="20"/>
      <c r="D62" s="16" t="str">
        <f t="shared" si="19"/>
        <v/>
      </c>
      <c r="E62" s="2" t="str">
        <f t="shared" si="35"/>
        <v xml:space="preserve"> </v>
      </c>
      <c r="F62" s="16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21"/>
        <v>0</v>
      </c>
      <c r="S62" s="21">
        <f t="shared" si="22"/>
        <v>0</v>
      </c>
      <c r="T62" s="21">
        <f t="shared" si="23"/>
        <v>0</v>
      </c>
      <c r="U62" s="21">
        <f t="shared" si="24"/>
        <v>0</v>
      </c>
      <c r="V62" s="21">
        <f t="shared" si="25"/>
        <v>0</v>
      </c>
      <c r="W62" s="21">
        <f t="shared" si="26"/>
        <v>0</v>
      </c>
      <c r="X62" s="21">
        <f t="shared" si="27"/>
        <v>0</v>
      </c>
      <c r="Y62" s="21">
        <f t="shared" si="28"/>
        <v>0</v>
      </c>
      <c r="Z62" s="21">
        <f t="shared" si="29"/>
        <v>0</v>
      </c>
      <c r="AA62" s="21">
        <f t="shared" si="30"/>
        <v>0</v>
      </c>
      <c r="AB62" s="21">
        <f t="shared" si="33"/>
        <v>0</v>
      </c>
      <c r="AC62" s="3">
        <f t="shared" si="31"/>
        <v>0</v>
      </c>
      <c r="AD62" s="12">
        <f t="shared" si="34"/>
        <v>0</v>
      </c>
      <c r="AE62" s="13" t="str">
        <f t="shared" si="18"/>
        <v/>
      </c>
    </row>
    <row r="63" spans="1:31" ht="15.75" x14ac:dyDescent="0.25">
      <c r="A63" s="14" t="str">
        <f t="shared" si="32"/>
        <v/>
      </c>
      <c r="B63" s="20"/>
      <c r="C63" s="20"/>
      <c r="D63" s="16" t="str">
        <f t="shared" si="19"/>
        <v/>
      </c>
      <c r="E63" s="2" t="str">
        <f t="shared" si="35"/>
        <v xml:space="preserve"> </v>
      </c>
      <c r="F63" s="16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21"/>
        <v>0</v>
      </c>
      <c r="S63" s="21">
        <f t="shared" si="22"/>
        <v>0</v>
      </c>
      <c r="T63" s="21">
        <f t="shared" si="23"/>
        <v>0</v>
      </c>
      <c r="U63" s="21">
        <f t="shared" si="24"/>
        <v>0</v>
      </c>
      <c r="V63" s="21">
        <f t="shared" si="25"/>
        <v>0</v>
      </c>
      <c r="W63" s="21">
        <f t="shared" si="26"/>
        <v>0</v>
      </c>
      <c r="X63" s="21">
        <f t="shared" si="27"/>
        <v>0</v>
      </c>
      <c r="Y63" s="21">
        <f t="shared" si="28"/>
        <v>0</v>
      </c>
      <c r="Z63" s="21">
        <f t="shared" si="29"/>
        <v>0</v>
      </c>
      <c r="AA63" s="21">
        <f t="shared" si="30"/>
        <v>0</v>
      </c>
      <c r="AB63" s="21">
        <f t="shared" si="33"/>
        <v>0</v>
      </c>
      <c r="AC63" s="3">
        <f t="shared" si="31"/>
        <v>0</v>
      </c>
      <c r="AD63" s="12">
        <f t="shared" si="34"/>
        <v>0</v>
      </c>
      <c r="AE63" s="13" t="str">
        <f t="shared" si="18"/>
        <v/>
      </c>
    </row>
    <row r="64" spans="1:31" ht="15.75" x14ac:dyDescent="0.25">
      <c r="A64" s="14" t="str">
        <f t="shared" si="32"/>
        <v/>
      </c>
      <c r="B64" s="20"/>
      <c r="C64" s="20"/>
      <c r="D64" s="16" t="str">
        <f t="shared" si="19"/>
        <v/>
      </c>
      <c r="E64" s="2" t="str">
        <f t="shared" si="35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21"/>
        <v>0</v>
      </c>
      <c r="S64" s="21">
        <f t="shared" si="22"/>
        <v>0</v>
      </c>
      <c r="T64" s="21">
        <f t="shared" si="23"/>
        <v>0</v>
      </c>
      <c r="U64" s="21">
        <f t="shared" si="24"/>
        <v>0</v>
      </c>
      <c r="V64" s="21">
        <f t="shared" si="25"/>
        <v>0</v>
      </c>
      <c r="W64" s="21">
        <f t="shared" si="26"/>
        <v>0</v>
      </c>
      <c r="X64" s="21">
        <f t="shared" si="27"/>
        <v>0</v>
      </c>
      <c r="Y64" s="21">
        <f t="shared" si="28"/>
        <v>0</v>
      </c>
      <c r="Z64" s="21">
        <f t="shared" si="29"/>
        <v>0</v>
      </c>
      <c r="AA64" s="21">
        <f t="shared" si="30"/>
        <v>0</v>
      </c>
      <c r="AB64" s="21">
        <f t="shared" si="33"/>
        <v>0</v>
      </c>
      <c r="AC64" s="3">
        <f t="shared" si="31"/>
        <v>0</v>
      </c>
      <c r="AD64" s="12">
        <f t="shared" si="34"/>
        <v>0</v>
      </c>
      <c r="AE64" s="13" t="str">
        <f t="shared" si="18"/>
        <v/>
      </c>
    </row>
    <row r="65" spans="1:31" ht="15.75" x14ac:dyDescent="0.25">
      <c r="A65" s="14" t="str">
        <f t="shared" ref="A65:A74" si="36">AE65</f>
        <v/>
      </c>
      <c r="B65" s="20"/>
      <c r="C65" s="20"/>
      <c r="D65" s="16" t="str">
        <f t="shared" ref="D65:D89" si="37">IF(B65&lt;&gt;"",AB65,"")</f>
        <v/>
      </c>
      <c r="E65" s="2" t="str">
        <f t="shared" si="35"/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ref="R65:R89" si="38">IF(F65&gt;0,G65,0)</f>
        <v>0</v>
      </c>
      <c r="S65" s="21">
        <f t="shared" ref="S65:S89" si="39">IF(H65&gt;0,I65,0)</f>
        <v>0</v>
      </c>
      <c r="T65" s="21">
        <f t="shared" ref="T65:T89" si="40">IF(J65&gt;0,K65,0)</f>
        <v>0</v>
      </c>
      <c r="U65" s="21">
        <f t="shared" ref="U65:U89" si="41">IF(L65&gt;0,M65,0)</f>
        <v>0</v>
      </c>
      <c r="V65" s="21">
        <f t="shared" ref="V65:V89" si="42">IF(N65&gt;0,O65,0)</f>
        <v>0</v>
      </c>
      <c r="W65" s="21">
        <f t="shared" ref="W65:W89" si="43">IF(P65&gt;0,Q65,0)</f>
        <v>0</v>
      </c>
      <c r="X65" s="21">
        <f t="shared" ref="X65:X89" si="44">LARGE(R65:W65,1)</f>
        <v>0</v>
      </c>
      <c r="Y65" s="21">
        <f t="shared" ref="Y65:Y89" si="45">LARGE(R65:W65,2)</f>
        <v>0</v>
      </c>
      <c r="Z65" s="21">
        <f t="shared" ref="Z65:Z89" si="46">LARGE(R65:W65,3)</f>
        <v>0</v>
      </c>
      <c r="AA65" s="21">
        <f t="shared" ref="AA65:AA89" si="47">LARGE(R65:W65,4)</f>
        <v>0</v>
      </c>
      <c r="AB65" s="21">
        <f t="shared" ref="AB65:AB74" si="48">SUM(X65:AA65)</f>
        <v>0</v>
      </c>
      <c r="AC65" s="3">
        <f t="shared" ref="AC65:AC89" si="49">COUNT(F65:Q65)/2</f>
        <v>0</v>
      </c>
      <c r="AD65" s="12">
        <f t="shared" ref="AD65:AD74" si="50">AB65*10^8+X65*10^6/2+Y65*10^4/2+Z65*10^2/2+AA65/2</f>
        <v>0</v>
      </c>
      <c r="AE65" s="13" t="str">
        <f t="shared" si="18"/>
        <v/>
      </c>
    </row>
    <row r="66" spans="1:31" ht="15.75" x14ac:dyDescent="0.25">
      <c r="A66" s="14" t="str">
        <f t="shared" si="36"/>
        <v/>
      </c>
      <c r="B66" s="20"/>
      <c r="C66" s="20"/>
      <c r="D66" s="16" t="str">
        <f t="shared" si="37"/>
        <v/>
      </c>
      <c r="E66" s="2" t="str">
        <f t="shared" si="35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38"/>
        <v>0</v>
      </c>
      <c r="S66" s="21">
        <f t="shared" si="39"/>
        <v>0</v>
      </c>
      <c r="T66" s="21">
        <f t="shared" si="40"/>
        <v>0</v>
      </c>
      <c r="U66" s="21">
        <f t="shared" si="41"/>
        <v>0</v>
      </c>
      <c r="V66" s="21">
        <f t="shared" si="42"/>
        <v>0</v>
      </c>
      <c r="W66" s="21">
        <f t="shared" si="43"/>
        <v>0</v>
      </c>
      <c r="X66" s="21">
        <f t="shared" si="44"/>
        <v>0</v>
      </c>
      <c r="Y66" s="21">
        <f t="shared" si="45"/>
        <v>0</v>
      </c>
      <c r="Z66" s="21">
        <f t="shared" si="46"/>
        <v>0</v>
      </c>
      <c r="AA66" s="21">
        <f t="shared" si="47"/>
        <v>0</v>
      </c>
      <c r="AB66" s="21">
        <f t="shared" si="48"/>
        <v>0</v>
      </c>
      <c r="AC66" s="3">
        <f t="shared" si="49"/>
        <v>0</v>
      </c>
      <c r="AD66" s="12">
        <f t="shared" si="50"/>
        <v>0</v>
      </c>
      <c r="AE66" s="13" t="str">
        <f t="shared" si="18"/>
        <v/>
      </c>
    </row>
    <row r="67" spans="1:31" ht="15.75" x14ac:dyDescent="0.25">
      <c r="A67" s="14" t="str">
        <f t="shared" si="36"/>
        <v/>
      </c>
      <c r="B67" s="20"/>
      <c r="C67" s="20"/>
      <c r="D67" s="16" t="str">
        <f t="shared" si="37"/>
        <v/>
      </c>
      <c r="E67" s="2" t="str">
        <f t="shared" si="35"/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si="38"/>
        <v>0</v>
      </c>
      <c r="S67" s="21">
        <f t="shared" si="39"/>
        <v>0</v>
      </c>
      <c r="T67" s="21">
        <f t="shared" si="40"/>
        <v>0</v>
      </c>
      <c r="U67" s="21">
        <f t="shared" si="41"/>
        <v>0</v>
      </c>
      <c r="V67" s="21">
        <f t="shared" si="42"/>
        <v>0</v>
      </c>
      <c r="W67" s="21">
        <f t="shared" si="43"/>
        <v>0</v>
      </c>
      <c r="X67" s="21">
        <f t="shared" si="44"/>
        <v>0</v>
      </c>
      <c r="Y67" s="21">
        <f t="shared" si="45"/>
        <v>0</v>
      </c>
      <c r="Z67" s="21">
        <f t="shared" si="46"/>
        <v>0</v>
      </c>
      <c r="AA67" s="21">
        <f t="shared" si="47"/>
        <v>0</v>
      </c>
      <c r="AB67" s="21">
        <f t="shared" si="48"/>
        <v>0</v>
      </c>
      <c r="AC67" s="3">
        <f t="shared" si="49"/>
        <v>0</v>
      </c>
      <c r="AD67" s="12">
        <f t="shared" si="50"/>
        <v>0</v>
      </c>
      <c r="AE67" s="13" t="str">
        <f t="shared" si="18"/>
        <v/>
      </c>
    </row>
    <row r="68" spans="1:31" ht="15.75" x14ac:dyDescent="0.25">
      <c r="A68" s="14" t="str">
        <f t="shared" si="36"/>
        <v/>
      </c>
      <c r="B68" s="20"/>
      <c r="C68" s="20"/>
      <c r="D68" s="16" t="str">
        <f t="shared" si="37"/>
        <v/>
      </c>
      <c r="E68" s="2" t="str">
        <f t="shared" si="35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si="38"/>
        <v>0</v>
      </c>
      <c r="S68" s="21">
        <f t="shared" si="39"/>
        <v>0</v>
      </c>
      <c r="T68" s="21">
        <f t="shared" si="40"/>
        <v>0</v>
      </c>
      <c r="U68" s="21">
        <f t="shared" si="41"/>
        <v>0</v>
      </c>
      <c r="V68" s="21">
        <f t="shared" si="42"/>
        <v>0</v>
      </c>
      <c r="W68" s="21">
        <f t="shared" si="43"/>
        <v>0</v>
      </c>
      <c r="X68" s="21">
        <f t="shared" si="44"/>
        <v>0</v>
      </c>
      <c r="Y68" s="21">
        <f t="shared" si="45"/>
        <v>0</v>
      </c>
      <c r="Z68" s="21">
        <f t="shared" si="46"/>
        <v>0</v>
      </c>
      <c r="AA68" s="21">
        <f t="shared" si="47"/>
        <v>0</v>
      </c>
      <c r="AB68" s="21">
        <f t="shared" si="48"/>
        <v>0</v>
      </c>
      <c r="AC68" s="3">
        <f t="shared" si="49"/>
        <v>0</v>
      </c>
      <c r="AD68" s="12">
        <f t="shared" si="50"/>
        <v>0</v>
      </c>
      <c r="AE68" s="13" t="str">
        <f t="shared" ref="AE68:AE89" si="51">IF(B68&lt;&gt;"",RANK(AD68,AD$4:AD$64,0),"")</f>
        <v/>
      </c>
    </row>
    <row r="69" spans="1:31" ht="15.75" x14ac:dyDescent="0.25">
      <c r="A69" s="14" t="str">
        <f t="shared" si="36"/>
        <v/>
      </c>
      <c r="B69" s="20"/>
      <c r="C69" s="20"/>
      <c r="D69" s="16" t="str">
        <f t="shared" si="37"/>
        <v/>
      </c>
      <c r="E69" s="2" t="str">
        <f t="shared" si="35"/>
        <v xml:space="preserve"> </v>
      </c>
      <c r="F69" s="16"/>
      <c r="G69" s="16"/>
      <c r="H69" s="16"/>
      <c r="I69" s="14" t="str">
        <f>IF(H69&gt;0,INDEX(Poeng!$A$1:$B$100,H69,2),"")</f>
        <v/>
      </c>
      <c r="J69" s="18"/>
      <c r="K69" s="14" t="str">
        <f>IF(J69&gt;0,INDEX(Poeng!$A$1:$B$100,J69,2),"")</f>
        <v/>
      </c>
      <c r="L69" s="16"/>
      <c r="M69" s="14" t="str">
        <f>IF(L69&gt;0,INDEX(Poeng!$A$1:$B$100,L69,2),"")</f>
        <v/>
      </c>
      <c r="N69" s="16"/>
      <c r="O69" s="14" t="str">
        <f>IF(N69&gt;0,INDEX(Poeng!$A$1:$B$100,N69,2),"")</f>
        <v/>
      </c>
      <c r="P69" s="16"/>
      <c r="Q69" s="14" t="str">
        <f>IF(P69&gt;0,INDEX(Poeng!$A$1:$B$100,P69,2),"")</f>
        <v/>
      </c>
      <c r="R69" s="21">
        <f t="shared" si="38"/>
        <v>0</v>
      </c>
      <c r="S69" s="21">
        <f t="shared" si="39"/>
        <v>0</v>
      </c>
      <c r="T69" s="21">
        <f t="shared" si="40"/>
        <v>0</v>
      </c>
      <c r="U69" s="21">
        <f t="shared" si="41"/>
        <v>0</v>
      </c>
      <c r="V69" s="21">
        <f t="shared" si="42"/>
        <v>0</v>
      </c>
      <c r="W69" s="21">
        <f t="shared" si="43"/>
        <v>0</v>
      </c>
      <c r="X69" s="21">
        <f t="shared" si="44"/>
        <v>0</v>
      </c>
      <c r="Y69" s="21">
        <f t="shared" si="45"/>
        <v>0</v>
      </c>
      <c r="Z69" s="21">
        <f t="shared" si="46"/>
        <v>0</v>
      </c>
      <c r="AA69" s="21">
        <f t="shared" si="47"/>
        <v>0</v>
      </c>
      <c r="AB69" s="21">
        <f t="shared" si="48"/>
        <v>0</v>
      </c>
      <c r="AC69" s="3">
        <f t="shared" si="49"/>
        <v>0</v>
      </c>
      <c r="AD69" s="12">
        <f t="shared" si="50"/>
        <v>0</v>
      </c>
      <c r="AE69" s="13" t="str">
        <f t="shared" si="51"/>
        <v/>
      </c>
    </row>
    <row r="70" spans="1:31" ht="15.75" x14ac:dyDescent="0.25">
      <c r="A70" s="14" t="str">
        <f t="shared" si="36"/>
        <v/>
      </c>
      <c r="B70" s="20"/>
      <c r="C70" s="20"/>
      <c r="D70" s="16" t="str">
        <f t="shared" si="37"/>
        <v/>
      </c>
      <c r="E70" s="2" t="str">
        <f t="shared" si="35"/>
        <v xml:space="preserve"> </v>
      </c>
      <c r="F70" s="16"/>
      <c r="G70" s="16"/>
      <c r="H70" s="16"/>
      <c r="I70" s="14" t="str">
        <f>IF(H70&gt;0,INDEX(Poeng!$A$1:$B$100,H70,2),"")</f>
        <v/>
      </c>
      <c r="J70" s="18"/>
      <c r="K70" s="14" t="str">
        <f>IF(J70&gt;0,INDEX(Poeng!$A$1:$B$100,J70,2),"")</f>
        <v/>
      </c>
      <c r="L70" s="16"/>
      <c r="M70" s="14" t="str">
        <f>IF(L70&gt;0,INDEX(Poeng!$A$1:$B$100,L70,2),"")</f>
        <v/>
      </c>
      <c r="N70" s="16"/>
      <c r="O70" s="14" t="str">
        <f>IF(N70&gt;0,INDEX(Poeng!$A$1:$B$100,N70,2),"")</f>
        <v/>
      </c>
      <c r="P70" s="16"/>
      <c r="Q70" s="14" t="str">
        <f>IF(P70&gt;0,INDEX(Poeng!$A$1:$B$100,P70,2),"")</f>
        <v/>
      </c>
      <c r="R70" s="21">
        <f t="shared" si="38"/>
        <v>0</v>
      </c>
      <c r="S70" s="21">
        <f t="shared" si="39"/>
        <v>0</v>
      </c>
      <c r="T70" s="21">
        <f t="shared" si="40"/>
        <v>0</v>
      </c>
      <c r="U70" s="21">
        <f t="shared" si="41"/>
        <v>0</v>
      </c>
      <c r="V70" s="21">
        <f t="shared" si="42"/>
        <v>0</v>
      </c>
      <c r="W70" s="21">
        <f t="shared" si="43"/>
        <v>0</v>
      </c>
      <c r="X70" s="21">
        <f t="shared" si="44"/>
        <v>0</v>
      </c>
      <c r="Y70" s="21">
        <f t="shared" si="45"/>
        <v>0</v>
      </c>
      <c r="Z70" s="21">
        <f t="shared" si="46"/>
        <v>0</v>
      </c>
      <c r="AA70" s="21">
        <f t="shared" si="47"/>
        <v>0</v>
      </c>
      <c r="AB70" s="21">
        <f t="shared" si="48"/>
        <v>0</v>
      </c>
      <c r="AC70" s="3">
        <f t="shared" si="49"/>
        <v>0</v>
      </c>
      <c r="AD70" s="12">
        <f t="shared" si="50"/>
        <v>0</v>
      </c>
      <c r="AE70" s="13" t="str">
        <f t="shared" si="51"/>
        <v/>
      </c>
    </row>
    <row r="71" spans="1:31" ht="15.75" x14ac:dyDescent="0.25">
      <c r="A71" s="14" t="str">
        <f t="shared" si="36"/>
        <v/>
      </c>
      <c r="B71" s="20"/>
      <c r="C71" s="20"/>
      <c r="D71" s="16" t="str">
        <f t="shared" si="37"/>
        <v/>
      </c>
      <c r="E71" s="2" t="str">
        <f t="shared" si="35"/>
        <v xml:space="preserve"> </v>
      </c>
      <c r="F71" s="16"/>
      <c r="G71" s="16"/>
      <c r="H71" s="16"/>
      <c r="I71" s="14" t="str">
        <f>IF(H71&gt;0,INDEX(Poeng!$A$1:$B$100,H71,2),"")</f>
        <v/>
      </c>
      <c r="J71" s="18"/>
      <c r="K71" s="14" t="str">
        <f>IF(J71&gt;0,INDEX(Poeng!$A$1:$B$100,J71,2),"")</f>
        <v/>
      </c>
      <c r="L71" s="16"/>
      <c r="M71" s="14" t="str">
        <f>IF(L71&gt;0,INDEX(Poeng!$A$1:$B$100,L71,2),"")</f>
        <v/>
      </c>
      <c r="N71" s="16"/>
      <c r="O71" s="14" t="str">
        <f>IF(N71&gt;0,INDEX(Poeng!$A$1:$B$100,N71,2),"")</f>
        <v/>
      </c>
      <c r="P71" s="16"/>
      <c r="Q71" s="14" t="str">
        <f>IF(P71&gt;0,INDEX(Poeng!$A$1:$B$100,P71,2),"")</f>
        <v/>
      </c>
      <c r="R71" s="21">
        <f t="shared" si="38"/>
        <v>0</v>
      </c>
      <c r="S71" s="21">
        <f t="shared" si="39"/>
        <v>0</v>
      </c>
      <c r="T71" s="21">
        <f t="shared" si="40"/>
        <v>0</v>
      </c>
      <c r="U71" s="21">
        <f t="shared" si="41"/>
        <v>0</v>
      </c>
      <c r="V71" s="21">
        <f t="shared" si="42"/>
        <v>0</v>
      </c>
      <c r="W71" s="21">
        <f t="shared" si="43"/>
        <v>0</v>
      </c>
      <c r="X71" s="21">
        <f t="shared" si="44"/>
        <v>0</v>
      </c>
      <c r="Y71" s="21">
        <f t="shared" si="45"/>
        <v>0</v>
      </c>
      <c r="Z71" s="21">
        <f t="shared" si="46"/>
        <v>0</v>
      </c>
      <c r="AA71" s="21">
        <f t="shared" si="47"/>
        <v>0</v>
      </c>
      <c r="AB71" s="21">
        <f t="shared" si="48"/>
        <v>0</v>
      </c>
      <c r="AC71" s="3">
        <f t="shared" si="49"/>
        <v>0</v>
      </c>
      <c r="AD71" s="12">
        <f t="shared" si="50"/>
        <v>0</v>
      </c>
      <c r="AE71" s="13" t="str">
        <f t="shared" si="51"/>
        <v/>
      </c>
    </row>
    <row r="72" spans="1:31" ht="15.75" x14ac:dyDescent="0.25">
      <c r="A72" s="14" t="str">
        <f t="shared" si="36"/>
        <v/>
      </c>
      <c r="B72" s="20"/>
      <c r="C72" s="20"/>
      <c r="D72" s="16" t="str">
        <f t="shared" si="37"/>
        <v/>
      </c>
      <c r="E72" s="2" t="str">
        <f t="shared" si="35"/>
        <v xml:space="preserve"> </v>
      </c>
      <c r="F72" s="16"/>
      <c r="G72" s="16"/>
      <c r="H72" s="16"/>
      <c r="I72" s="14" t="str">
        <f>IF(H72&gt;0,INDEX(Poeng!$A$1:$B$100,H72,2),"")</f>
        <v/>
      </c>
      <c r="J72" s="18"/>
      <c r="K72" s="14" t="str">
        <f>IF(J72&gt;0,INDEX(Poeng!$A$1:$B$100,J72,2),"")</f>
        <v/>
      </c>
      <c r="L72" s="16"/>
      <c r="M72" s="14" t="str">
        <f>IF(L72&gt;0,INDEX(Poeng!$A$1:$B$100,L72,2),"")</f>
        <v/>
      </c>
      <c r="N72" s="16"/>
      <c r="O72" s="14" t="str">
        <f>IF(N72&gt;0,INDEX(Poeng!$A$1:$B$100,N72,2),"")</f>
        <v/>
      </c>
      <c r="P72" s="16"/>
      <c r="Q72" s="14" t="str">
        <f>IF(P72&gt;0,INDEX(Poeng!$A$1:$B$100,P72,2),"")</f>
        <v/>
      </c>
      <c r="R72" s="21">
        <f t="shared" si="38"/>
        <v>0</v>
      </c>
      <c r="S72" s="21">
        <f t="shared" si="39"/>
        <v>0</v>
      </c>
      <c r="T72" s="21">
        <f t="shared" si="40"/>
        <v>0</v>
      </c>
      <c r="U72" s="21">
        <f t="shared" si="41"/>
        <v>0</v>
      </c>
      <c r="V72" s="21">
        <f t="shared" si="42"/>
        <v>0</v>
      </c>
      <c r="W72" s="21">
        <f t="shared" si="43"/>
        <v>0</v>
      </c>
      <c r="X72" s="21">
        <f t="shared" si="44"/>
        <v>0</v>
      </c>
      <c r="Y72" s="21">
        <f t="shared" si="45"/>
        <v>0</v>
      </c>
      <c r="Z72" s="21">
        <f t="shared" si="46"/>
        <v>0</v>
      </c>
      <c r="AA72" s="21">
        <f t="shared" si="47"/>
        <v>0</v>
      </c>
      <c r="AB72" s="21">
        <f t="shared" si="48"/>
        <v>0</v>
      </c>
      <c r="AC72" s="3">
        <f t="shared" si="49"/>
        <v>0</v>
      </c>
      <c r="AD72" s="12">
        <f t="shared" si="50"/>
        <v>0</v>
      </c>
      <c r="AE72" s="13" t="str">
        <f t="shared" si="51"/>
        <v/>
      </c>
    </row>
    <row r="73" spans="1:31" ht="15.75" x14ac:dyDescent="0.25">
      <c r="A73" s="14" t="str">
        <f t="shared" si="36"/>
        <v/>
      </c>
      <c r="B73" s="20"/>
      <c r="C73" s="20"/>
      <c r="D73" s="16" t="str">
        <f t="shared" si="37"/>
        <v/>
      </c>
      <c r="E73" s="2" t="str">
        <f t="shared" si="35"/>
        <v xml:space="preserve"> </v>
      </c>
      <c r="F73" s="16"/>
      <c r="G73" s="16"/>
      <c r="H73" s="16"/>
      <c r="I73" s="14" t="str">
        <f>IF(H73&gt;0,INDEX(Poeng!$A$1:$B$100,H73,2),"")</f>
        <v/>
      </c>
      <c r="J73" s="18"/>
      <c r="K73" s="14" t="str">
        <f>IF(J73&gt;0,INDEX(Poeng!$A$1:$B$100,J73,2),"")</f>
        <v/>
      </c>
      <c r="L73" s="16"/>
      <c r="M73" s="14" t="str">
        <f>IF(L73&gt;0,INDEX(Poeng!$A$1:$B$100,L73,2),"")</f>
        <v/>
      </c>
      <c r="N73" s="16"/>
      <c r="O73" s="14" t="str">
        <f>IF(N73&gt;0,INDEX(Poeng!$A$1:$B$100,N73,2),"")</f>
        <v/>
      </c>
      <c r="P73" s="16"/>
      <c r="Q73" s="14" t="str">
        <f>IF(P73&gt;0,INDEX(Poeng!$A$1:$B$100,P73,2),"")</f>
        <v/>
      </c>
      <c r="R73" s="21">
        <f t="shared" si="38"/>
        <v>0</v>
      </c>
      <c r="S73" s="21">
        <f t="shared" si="39"/>
        <v>0</v>
      </c>
      <c r="T73" s="21">
        <f t="shared" si="40"/>
        <v>0</v>
      </c>
      <c r="U73" s="21">
        <f t="shared" si="41"/>
        <v>0</v>
      </c>
      <c r="V73" s="21">
        <f t="shared" si="42"/>
        <v>0</v>
      </c>
      <c r="W73" s="21">
        <f t="shared" si="43"/>
        <v>0</v>
      </c>
      <c r="X73" s="21">
        <f t="shared" si="44"/>
        <v>0</v>
      </c>
      <c r="Y73" s="21">
        <f t="shared" si="45"/>
        <v>0</v>
      </c>
      <c r="Z73" s="21">
        <f t="shared" si="46"/>
        <v>0</v>
      </c>
      <c r="AA73" s="21">
        <f t="shared" si="47"/>
        <v>0</v>
      </c>
      <c r="AB73" s="21">
        <f t="shared" si="48"/>
        <v>0</v>
      </c>
      <c r="AC73" s="3">
        <f t="shared" si="49"/>
        <v>0</v>
      </c>
      <c r="AD73" s="12">
        <f t="shared" si="50"/>
        <v>0</v>
      </c>
      <c r="AE73" s="13" t="str">
        <f t="shared" si="51"/>
        <v/>
      </c>
    </row>
    <row r="74" spans="1:31" ht="15.75" x14ac:dyDescent="0.25">
      <c r="A74" s="14" t="str">
        <f t="shared" si="36"/>
        <v/>
      </c>
      <c r="B74" s="20"/>
      <c r="C74" s="20"/>
      <c r="D74" s="16" t="str">
        <f t="shared" si="37"/>
        <v/>
      </c>
      <c r="E74" s="2" t="str">
        <f t="shared" si="35"/>
        <v xml:space="preserve"> </v>
      </c>
      <c r="F74" s="16"/>
      <c r="G74" s="16"/>
      <c r="H74" s="16"/>
      <c r="I74" s="14" t="str">
        <f>IF(H74&gt;0,INDEX(Poeng!$A$1:$B$100,H74,2),"")</f>
        <v/>
      </c>
      <c r="J74" s="18"/>
      <c r="K74" s="14" t="str">
        <f>IF(J74&gt;0,INDEX(Poeng!$A$1:$B$100,J74,2),"")</f>
        <v/>
      </c>
      <c r="L74" s="16"/>
      <c r="M74" s="14" t="str">
        <f>IF(L74&gt;0,INDEX(Poeng!$A$1:$B$100,L74,2),"")</f>
        <v/>
      </c>
      <c r="N74" s="16"/>
      <c r="O74" s="14" t="str">
        <f>IF(N74&gt;0,INDEX(Poeng!$A$1:$B$100,N74,2),"")</f>
        <v/>
      </c>
      <c r="P74" s="16"/>
      <c r="Q74" s="14" t="str">
        <f>IF(P74&gt;0,INDEX(Poeng!$A$1:$B$100,P74,2),"")</f>
        <v/>
      </c>
      <c r="R74" s="21">
        <f t="shared" si="38"/>
        <v>0</v>
      </c>
      <c r="S74" s="21">
        <f t="shared" si="39"/>
        <v>0</v>
      </c>
      <c r="T74" s="21">
        <f t="shared" si="40"/>
        <v>0</v>
      </c>
      <c r="U74" s="21">
        <f t="shared" si="41"/>
        <v>0</v>
      </c>
      <c r="V74" s="21">
        <f t="shared" si="42"/>
        <v>0</v>
      </c>
      <c r="W74" s="21">
        <f t="shared" si="43"/>
        <v>0</v>
      </c>
      <c r="X74" s="21">
        <f t="shared" si="44"/>
        <v>0</v>
      </c>
      <c r="Y74" s="21">
        <f t="shared" si="45"/>
        <v>0</v>
      </c>
      <c r="Z74" s="21">
        <f t="shared" si="46"/>
        <v>0</v>
      </c>
      <c r="AA74" s="21">
        <f t="shared" si="47"/>
        <v>0</v>
      </c>
      <c r="AB74" s="21">
        <f t="shared" si="48"/>
        <v>0</v>
      </c>
      <c r="AC74" s="3">
        <f t="shared" si="49"/>
        <v>0</v>
      </c>
      <c r="AD74" s="12">
        <f t="shared" si="50"/>
        <v>0</v>
      </c>
      <c r="AE74" s="13" t="str">
        <f t="shared" si="51"/>
        <v/>
      </c>
    </row>
    <row r="75" spans="1:31" ht="15.75" x14ac:dyDescent="0.25">
      <c r="A75" s="14" t="str">
        <f t="shared" ref="A75:A89" si="52">AE75</f>
        <v/>
      </c>
      <c r="B75" s="20"/>
      <c r="C75" s="20"/>
      <c r="D75" s="16" t="str">
        <f t="shared" si="37"/>
        <v/>
      </c>
      <c r="E75" s="2" t="str">
        <f t="shared" ref="E75:E89" si="53">IF(AC75&lt;4," ","F")</f>
        <v xml:space="preserve"> </v>
      </c>
      <c r="F75" s="16"/>
      <c r="G75" s="16"/>
      <c r="H75" s="16"/>
      <c r="I75" s="14" t="str">
        <f>IF(H75&gt;0,INDEX(Poeng!$A$1:$B$100,H75,2),"")</f>
        <v/>
      </c>
      <c r="J75" s="18"/>
      <c r="K75" s="14" t="str">
        <f>IF(J75&gt;0,INDEX(Poeng!$A$1:$B$100,J75,2),"")</f>
        <v/>
      </c>
      <c r="L75" s="16"/>
      <c r="M75" s="14" t="str">
        <f>IF(L75&gt;0,INDEX(Poeng!$A$1:$B$100,L75,2),"")</f>
        <v/>
      </c>
      <c r="N75" s="16"/>
      <c r="O75" s="14" t="str">
        <f>IF(N75&gt;0,INDEX(Poeng!$A$1:$B$100,N75,2),"")</f>
        <v/>
      </c>
      <c r="P75" s="16"/>
      <c r="Q75" s="14" t="str">
        <f>IF(P75&gt;0,INDEX(Poeng!$A$1:$B$100,P75,2),"")</f>
        <v/>
      </c>
      <c r="R75" s="21">
        <f t="shared" si="38"/>
        <v>0</v>
      </c>
      <c r="S75" s="21">
        <f t="shared" si="39"/>
        <v>0</v>
      </c>
      <c r="T75" s="21">
        <f t="shared" si="40"/>
        <v>0</v>
      </c>
      <c r="U75" s="21">
        <f t="shared" si="41"/>
        <v>0</v>
      </c>
      <c r="V75" s="21">
        <f t="shared" si="42"/>
        <v>0</v>
      </c>
      <c r="W75" s="21">
        <f t="shared" si="43"/>
        <v>0</v>
      </c>
      <c r="X75" s="21">
        <f t="shared" si="44"/>
        <v>0</v>
      </c>
      <c r="Y75" s="21">
        <f t="shared" si="45"/>
        <v>0</v>
      </c>
      <c r="Z75" s="21">
        <f t="shared" si="46"/>
        <v>0</v>
      </c>
      <c r="AA75" s="21">
        <f t="shared" si="47"/>
        <v>0</v>
      </c>
      <c r="AB75" s="21">
        <f t="shared" ref="AB75:AB87" si="54">SUM(X75:AA75)</f>
        <v>0</v>
      </c>
      <c r="AC75" s="3">
        <f t="shared" si="49"/>
        <v>0</v>
      </c>
      <c r="AD75" s="12">
        <f t="shared" ref="AD75:AD89" si="55">AB75*10^8+X75*10^6/2+Y75*10^4/2+Z75*10^2/2+AA75/2</f>
        <v>0</v>
      </c>
      <c r="AE75" s="13" t="str">
        <f t="shared" si="51"/>
        <v/>
      </c>
    </row>
    <row r="76" spans="1:31" ht="15.75" x14ac:dyDescent="0.25">
      <c r="A76" s="14" t="str">
        <f t="shared" si="52"/>
        <v/>
      </c>
      <c r="B76" s="20"/>
      <c r="C76" s="20"/>
      <c r="D76" s="16" t="str">
        <f t="shared" si="37"/>
        <v/>
      </c>
      <c r="E76" s="2" t="str">
        <f t="shared" si="53"/>
        <v xml:space="preserve"> </v>
      </c>
      <c r="F76" s="16"/>
      <c r="G76" s="16"/>
      <c r="H76" s="16"/>
      <c r="I76" s="14" t="str">
        <f>IF(H76&gt;0,INDEX(Poeng!$A$1:$B$100,H76,2),"")</f>
        <v/>
      </c>
      <c r="J76" s="18"/>
      <c r="K76" s="14" t="str">
        <f>IF(J76&gt;0,INDEX(Poeng!$A$1:$B$100,J76,2),"")</f>
        <v/>
      </c>
      <c r="L76" s="16"/>
      <c r="M76" s="14" t="str">
        <f>IF(L76&gt;0,INDEX(Poeng!$A$1:$B$100,L76,2),"")</f>
        <v/>
      </c>
      <c r="N76" s="16"/>
      <c r="O76" s="14" t="str">
        <f>IF(N76&gt;0,INDEX(Poeng!$A$1:$B$100,N76,2),"")</f>
        <v/>
      </c>
      <c r="P76" s="16"/>
      <c r="Q76" s="14" t="str">
        <f>IF(P76&gt;0,INDEX(Poeng!$A$1:$B$100,P76,2),"")</f>
        <v/>
      </c>
      <c r="R76" s="21">
        <f t="shared" si="38"/>
        <v>0</v>
      </c>
      <c r="S76" s="21">
        <f t="shared" si="39"/>
        <v>0</v>
      </c>
      <c r="T76" s="21">
        <f t="shared" si="40"/>
        <v>0</v>
      </c>
      <c r="U76" s="21">
        <f t="shared" si="41"/>
        <v>0</v>
      </c>
      <c r="V76" s="21">
        <f t="shared" si="42"/>
        <v>0</v>
      </c>
      <c r="W76" s="21">
        <f t="shared" si="43"/>
        <v>0</v>
      </c>
      <c r="X76" s="21">
        <f t="shared" si="44"/>
        <v>0</v>
      </c>
      <c r="Y76" s="21">
        <f t="shared" si="45"/>
        <v>0</v>
      </c>
      <c r="Z76" s="21">
        <f t="shared" si="46"/>
        <v>0</v>
      </c>
      <c r="AA76" s="21">
        <f t="shared" si="47"/>
        <v>0</v>
      </c>
      <c r="AB76" s="21">
        <f t="shared" si="54"/>
        <v>0</v>
      </c>
      <c r="AC76" s="3">
        <f t="shared" si="49"/>
        <v>0</v>
      </c>
      <c r="AD76" s="12">
        <f t="shared" si="55"/>
        <v>0</v>
      </c>
      <c r="AE76" s="13" t="str">
        <f t="shared" si="51"/>
        <v/>
      </c>
    </row>
    <row r="77" spans="1:31" ht="15.75" x14ac:dyDescent="0.25">
      <c r="A77" s="14" t="str">
        <f t="shared" si="52"/>
        <v/>
      </c>
      <c r="B77" s="20"/>
      <c r="C77" s="20"/>
      <c r="D77" s="16" t="str">
        <f t="shared" si="37"/>
        <v/>
      </c>
      <c r="E77" s="2" t="str">
        <f t="shared" si="53"/>
        <v xml:space="preserve"> </v>
      </c>
      <c r="F77" s="16"/>
      <c r="G77" s="16"/>
      <c r="H77" s="16"/>
      <c r="I77" s="14" t="str">
        <f>IF(H77&gt;0,INDEX(Poeng!$A$1:$B$100,H77,2),"")</f>
        <v/>
      </c>
      <c r="J77" s="18"/>
      <c r="K77" s="14" t="str">
        <f>IF(J77&gt;0,INDEX(Poeng!$A$1:$B$100,J77,2),"")</f>
        <v/>
      </c>
      <c r="L77" s="16"/>
      <c r="M77" s="14" t="str">
        <f>IF(L77&gt;0,INDEX(Poeng!$A$1:$B$100,L77,2),"")</f>
        <v/>
      </c>
      <c r="N77" s="16"/>
      <c r="O77" s="14" t="str">
        <f>IF(N77&gt;0,INDEX(Poeng!$A$1:$B$100,N77,2),"")</f>
        <v/>
      </c>
      <c r="P77" s="16"/>
      <c r="Q77" s="14" t="str">
        <f>IF(P77&gt;0,INDEX(Poeng!$A$1:$B$100,P77,2),"")</f>
        <v/>
      </c>
      <c r="R77" s="21">
        <f t="shared" si="38"/>
        <v>0</v>
      </c>
      <c r="S77" s="21">
        <f t="shared" si="39"/>
        <v>0</v>
      </c>
      <c r="T77" s="21">
        <f t="shared" si="40"/>
        <v>0</v>
      </c>
      <c r="U77" s="21">
        <f t="shared" si="41"/>
        <v>0</v>
      </c>
      <c r="V77" s="21">
        <f t="shared" si="42"/>
        <v>0</v>
      </c>
      <c r="W77" s="21">
        <f t="shared" si="43"/>
        <v>0</v>
      </c>
      <c r="X77" s="21">
        <f t="shared" si="44"/>
        <v>0</v>
      </c>
      <c r="Y77" s="21">
        <f t="shared" si="45"/>
        <v>0</v>
      </c>
      <c r="Z77" s="21">
        <f t="shared" si="46"/>
        <v>0</v>
      </c>
      <c r="AA77" s="21">
        <f t="shared" si="47"/>
        <v>0</v>
      </c>
      <c r="AB77" s="21">
        <f t="shared" si="54"/>
        <v>0</v>
      </c>
      <c r="AC77" s="3">
        <f t="shared" si="49"/>
        <v>0</v>
      </c>
      <c r="AD77" s="12">
        <f t="shared" si="55"/>
        <v>0</v>
      </c>
      <c r="AE77" s="13" t="str">
        <f t="shared" si="51"/>
        <v/>
      </c>
    </row>
    <row r="78" spans="1:31" ht="15.75" x14ac:dyDescent="0.25">
      <c r="A78" s="14" t="str">
        <f t="shared" si="52"/>
        <v/>
      </c>
      <c r="B78" s="20"/>
      <c r="C78" s="20"/>
      <c r="D78" s="16" t="str">
        <f t="shared" si="37"/>
        <v/>
      </c>
      <c r="E78" s="2" t="str">
        <f t="shared" si="53"/>
        <v xml:space="preserve"> </v>
      </c>
      <c r="F78" s="16"/>
      <c r="G78" s="16"/>
      <c r="H78" s="16"/>
      <c r="I78" s="14" t="str">
        <f>IF(H78&gt;0,INDEX(Poeng!$A$1:$B$100,H78,2),"")</f>
        <v/>
      </c>
      <c r="J78" s="18"/>
      <c r="K78" s="14" t="str">
        <f>IF(J78&gt;0,INDEX(Poeng!$A$1:$B$100,J78,2),"")</f>
        <v/>
      </c>
      <c r="L78" s="16"/>
      <c r="M78" s="14" t="str">
        <f>IF(L78&gt;0,INDEX(Poeng!$A$1:$B$100,L78,2),"")</f>
        <v/>
      </c>
      <c r="N78" s="16"/>
      <c r="O78" s="14" t="str">
        <f>IF(N78&gt;0,INDEX(Poeng!$A$1:$B$100,N78,2),"")</f>
        <v/>
      </c>
      <c r="P78" s="16"/>
      <c r="Q78" s="14" t="str">
        <f>IF(P78&gt;0,INDEX(Poeng!$A$1:$B$100,P78,2),"")</f>
        <v/>
      </c>
      <c r="R78" s="21">
        <f t="shared" si="38"/>
        <v>0</v>
      </c>
      <c r="S78" s="21">
        <f t="shared" si="39"/>
        <v>0</v>
      </c>
      <c r="T78" s="21">
        <f t="shared" si="40"/>
        <v>0</v>
      </c>
      <c r="U78" s="21">
        <f t="shared" si="41"/>
        <v>0</v>
      </c>
      <c r="V78" s="21">
        <f t="shared" si="42"/>
        <v>0</v>
      </c>
      <c r="W78" s="21">
        <f t="shared" si="43"/>
        <v>0</v>
      </c>
      <c r="X78" s="21">
        <f t="shared" si="44"/>
        <v>0</v>
      </c>
      <c r="Y78" s="21">
        <f t="shared" si="45"/>
        <v>0</v>
      </c>
      <c r="Z78" s="21">
        <f t="shared" si="46"/>
        <v>0</v>
      </c>
      <c r="AA78" s="21">
        <f t="shared" si="47"/>
        <v>0</v>
      </c>
      <c r="AB78" s="21">
        <f t="shared" si="54"/>
        <v>0</v>
      </c>
      <c r="AC78" s="3">
        <f t="shared" si="49"/>
        <v>0</v>
      </c>
      <c r="AD78" s="12">
        <f t="shared" si="55"/>
        <v>0</v>
      </c>
      <c r="AE78" s="13" t="str">
        <f t="shared" si="51"/>
        <v/>
      </c>
    </row>
    <row r="79" spans="1:31" ht="15.75" x14ac:dyDescent="0.25">
      <c r="A79" s="14" t="str">
        <f t="shared" si="52"/>
        <v/>
      </c>
      <c r="B79" s="20"/>
      <c r="C79" s="20"/>
      <c r="D79" s="16" t="str">
        <f t="shared" si="37"/>
        <v/>
      </c>
      <c r="E79" s="2" t="str">
        <f t="shared" si="53"/>
        <v xml:space="preserve"> </v>
      </c>
      <c r="F79" s="16"/>
      <c r="G79" s="16"/>
      <c r="H79" s="16"/>
      <c r="I79" s="14" t="str">
        <f>IF(H79&gt;0,INDEX(Poeng!$A$1:$B$100,H79,2),"")</f>
        <v/>
      </c>
      <c r="J79" s="18"/>
      <c r="K79" s="14" t="str">
        <f>IF(J79&gt;0,INDEX(Poeng!$A$1:$B$100,J79,2),"")</f>
        <v/>
      </c>
      <c r="L79" s="16"/>
      <c r="M79" s="14" t="str">
        <f>IF(L79&gt;0,INDEX(Poeng!$A$1:$B$100,L79,2),"")</f>
        <v/>
      </c>
      <c r="N79" s="16"/>
      <c r="O79" s="14" t="str">
        <f>IF(N79&gt;0,INDEX(Poeng!$A$1:$B$100,N79,2),"")</f>
        <v/>
      </c>
      <c r="P79" s="16"/>
      <c r="Q79" s="14" t="str">
        <f>IF(P79&gt;0,INDEX(Poeng!$A$1:$B$100,P79,2),"")</f>
        <v/>
      </c>
      <c r="R79" s="21">
        <f t="shared" si="38"/>
        <v>0</v>
      </c>
      <c r="S79" s="21">
        <f t="shared" si="39"/>
        <v>0</v>
      </c>
      <c r="T79" s="21">
        <f t="shared" si="40"/>
        <v>0</v>
      </c>
      <c r="U79" s="21">
        <f t="shared" si="41"/>
        <v>0</v>
      </c>
      <c r="V79" s="21">
        <f t="shared" si="42"/>
        <v>0</v>
      </c>
      <c r="W79" s="21">
        <f t="shared" si="43"/>
        <v>0</v>
      </c>
      <c r="X79" s="21">
        <f t="shared" si="44"/>
        <v>0</v>
      </c>
      <c r="Y79" s="21">
        <f t="shared" si="45"/>
        <v>0</v>
      </c>
      <c r="Z79" s="21">
        <f t="shared" si="46"/>
        <v>0</v>
      </c>
      <c r="AA79" s="21">
        <f t="shared" si="47"/>
        <v>0</v>
      </c>
      <c r="AB79" s="21">
        <f t="shared" si="54"/>
        <v>0</v>
      </c>
      <c r="AC79" s="3">
        <f t="shared" si="49"/>
        <v>0</v>
      </c>
      <c r="AD79" s="12">
        <f t="shared" si="55"/>
        <v>0</v>
      </c>
      <c r="AE79" s="13" t="str">
        <f t="shared" si="51"/>
        <v/>
      </c>
    </row>
    <row r="80" spans="1:31" ht="15.75" x14ac:dyDescent="0.25">
      <c r="A80" s="14" t="str">
        <f t="shared" si="52"/>
        <v/>
      </c>
      <c r="B80" s="20"/>
      <c r="C80" s="20"/>
      <c r="D80" s="16" t="str">
        <f t="shared" si="37"/>
        <v/>
      </c>
      <c r="E80" s="2" t="str">
        <f t="shared" si="53"/>
        <v xml:space="preserve"> </v>
      </c>
      <c r="F80" s="16"/>
      <c r="G80" s="16"/>
      <c r="H80" s="16"/>
      <c r="I80" s="14" t="str">
        <f>IF(H80&gt;0,INDEX(Poeng!$A$1:$B$100,H80,2),"")</f>
        <v/>
      </c>
      <c r="J80" s="18"/>
      <c r="K80" s="14" t="str">
        <f>IF(J80&gt;0,INDEX(Poeng!$A$1:$B$100,J80,2),"")</f>
        <v/>
      </c>
      <c r="L80" s="16"/>
      <c r="M80" s="14" t="str">
        <f>IF(L80&gt;0,INDEX(Poeng!$A$1:$B$100,L80,2),"")</f>
        <v/>
      </c>
      <c r="N80" s="16"/>
      <c r="O80" s="14" t="str">
        <f>IF(N80&gt;0,INDEX(Poeng!$A$1:$B$100,N80,2),"")</f>
        <v/>
      </c>
      <c r="P80" s="16"/>
      <c r="Q80" s="14" t="str">
        <f>IF(P80&gt;0,INDEX(Poeng!$A$1:$B$100,P80,2),"")</f>
        <v/>
      </c>
      <c r="R80" s="21">
        <f t="shared" si="38"/>
        <v>0</v>
      </c>
      <c r="S80" s="21">
        <f t="shared" si="39"/>
        <v>0</v>
      </c>
      <c r="T80" s="21">
        <f t="shared" si="40"/>
        <v>0</v>
      </c>
      <c r="U80" s="21">
        <f t="shared" si="41"/>
        <v>0</v>
      </c>
      <c r="V80" s="21">
        <f t="shared" si="42"/>
        <v>0</v>
      </c>
      <c r="W80" s="21">
        <f t="shared" si="43"/>
        <v>0</v>
      </c>
      <c r="X80" s="21">
        <f t="shared" si="44"/>
        <v>0</v>
      </c>
      <c r="Y80" s="21">
        <f t="shared" si="45"/>
        <v>0</v>
      </c>
      <c r="Z80" s="21">
        <f t="shared" si="46"/>
        <v>0</v>
      </c>
      <c r="AA80" s="21">
        <f t="shared" si="47"/>
        <v>0</v>
      </c>
      <c r="AB80" s="21">
        <f t="shared" si="54"/>
        <v>0</v>
      </c>
      <c r="AC80" s="3">
        <f t="shared" si="49"/>
        <v>0</v>
      </c>
      <c r="AD80" s="12">
        <f t="shared" si="55"/>
        <v>0</v>
      </c>
      <c r="AE80" s="13" t="str">
        <f t="shared" si="51"/>
        <v/>
      </c>
    </row>
    <row r="81" spans="1:31" ht="15.75" x14ac:dyDescent="0.25">
      <c r="A81" s="14" t="str">
        <f t="shared" si="52"/>
        <v/>
      </c>
      <c r="B81" s="20"/>
      <c r="C81" s="20"/>
      <c r="D81" s="16" t="str">
        <f t="shared" si="37"/>
        <v/>
      </c>
      <c r="E81" s="2" t="str">
        <f t="shared" si="53"/>
        <v xml:space="preserve"> </v>
      </c>
      <c r="F81" s="16"/>
      <c r="G81" s="16"/>
      <c r="H81" s="16"/>
      <c r="I81" s="14" t="str">
        <f>IF(H81&gt;0,INDEX(Poeng!$A$1:$B$100,H81,2),"")</f>
        <v/>
      </c>
      <c r="J81" s="18"/>
      <c r="K81" s="14" t="str">
        <f>IF(J81&gt;0,INDEX(Poeng!$A$1:$B$100,J81,2),"")</f>
        <v/>
      </c>
      <c r="L81" s="16"/>
      <c r="M81" s="14" t="str">
        <f>IF(L81&gt;0,INDEX(Poeng!$A$1:$B$100,L81,2),"")</f>
        <v/>
      </c>
      <c r="N81" s="16"/>
      <c r="O81" s="14" t="str">
        <f>IF(N81&gt;0,INDEX(Poeng!$A$1:$B$100,N81,2),"")</f>
        <v/>
      </c>
      <c r="P81" s="16"/>
      <c r="Q81" s="14" t="str">
        <f>IF(P81&gt;0,INDEX(Poeng!$A$1:$B$100,P81,2),"")</f>
        <v/>
      </c>
      <c r="R81" s="21">
        <f t="shared" si="38"/>
        <v>0</v>
      </c>
      <c r="S81" s="21">
        <f t="shared" si="39"/>
        <v>0</v>
      </c>
      <c r="T81" s="21">
        <f t="shared" si="40"/>
        <v>0</v>
      </c>
      <c r="U81" s="21">
        <f t="shared" si="41"/>
        <v>0</v>
      </c>
      <c r="V81" s="21">
        <f t="shared" si="42"/>
        <v>0</v>
      </c>
      <c r="W81" s="21">
        <f t="shared" si="43"/>
        <v>0</v>
      </c>
      <c r="X81" s="21">
        <f t="shared" si="44"/>
        <v>0</v>
      </c>
      <c r="Y81" s="21">
        <f t="shared" si="45"/>
        <v>0</v>
      </c>
      <c r="Z81" s="21">
        <f t="shared" si="46"/>
        <v>0</v>
      </c>
      <c r="AA81" s="21">
        <f t="shared" si="47"/>
        <v>0</v>
      </c>
      <c r="AB81" s="21">
        <f t="shared" si="54"/>
        <v>0</v>
      </c>
      <c r="AC81" s="3">
        <f t="shared" si="49"/>
        <v>0</v>
      </c>
      <c r="AD81" s="12">
        <f t="shared" si="55"/>
        <v>0</v>
      </c>
      <c r="AE81" s="13" t="str">
        <f t="shared" si="51"/>
        <v/>
      </c>
    </row>
    <row r="82" spans="1:31" ht="15.75" x14ac:dyDescent="0.25">
      <c r="A82" s="14" t="str">
        <f t="shared" si="52"/>
        <v/>
      </c>
      <c r="B82" s="20"/>
      <c r="C82" s="20"/>
      <c r="D82" s="16" t="str">
        <f t="shared" si="37"/>
        <v/>
      </c>
      <c r="E82" s="2" t="str">
        <f t="shared" si="53"/>
        <v xml:space="preserve"> </v>
      </c>
      <c r="F82" s="16"/>
      <c r="G82" s="16"/>
      <c r="H82" s="16"/>
      <c r="I82" s="14" t="str">
        <f>IF(H82&gt;0,INDEX(Poeng!$A$1:$B$100,H82,2),"")</f>
        <v/>
      </c>
      <c r="J82" s="18"/>
      <c r="K82" s="14" t="str">
        <f>IF(J82&gt;0,INDEX(Poeng!$A$1:$B$100,J82,2),"")</f>
        <v/>
      </c>
      <c r="L82" s="16"/>
      <c r="M82" s="14" t="str">
        <f>IF(L82&gt;0,INDEX(Poeng!$A$1:$B$100,L82,2),"")</f>
        <v/>
      </c>
      <c r="N82" s="16"/>
      <c r="O82" s="14" t="str">
        <f>IF(N82&gt;0,INDEX(Poeng!$A$1:$B$100,N82,2),"")</f>
        <v/>
      </c>
      <c r="P82" s="16"/>
      <c r="Q82" s="14" t="str">
        <f>IF(P82&gt;0,INDEX(Poeng!$A$1:$B$100,P82,2),"")</f>
        <v/>
      </c>
      <c r="R82" s="21">
        <f t="shared" si="38"/>
        <v>0</v>
      </c>
      <c r="S82" s="21">
        <f t="shared" si="39"/>
        <v>0</v>
      </c>
      <c r="T82" s="21">
        <f t="shared" si="40"/>
        <v>0</v>
      </c>
      <c r="U82" s="21">
        <f t="shared" si="41"/>
        <v>0</v>
      </c>
      <c r="V82" s="21">
        <f t="shared" si="42"/>
        <v>0</v>
      </c>
      <c r="W82" s="21">
        <f t="shared" si="43"/>
        <v>0</v>
      </c>
      <c r="X82" s="21">
        <f t="shared" si="44"/>
        <v>0</v>
      </c>
      <c r="Y82" s="21">
        <f t="shared" si="45"/>
        <v>0</v>
      </c>
      <c r="Z82" s="21">
        <f t="shared" si="46"/>
        <v>0</v>
      </c>
      <c r="AA82" s="21">
        <f t="shared" si="47"/>
        <v>0</v>
      </c>
      <c r="AB82" s="21">
        <f t="shared" si="54"/>
        <v>0</v>
      </c>
      <c r="AC82" s="3">
        <f t="shared" si="49"/>
        <v>0</v>
      </c>
      <c r="AD82" s="12">
        <f t="shared" si="55"/>
        <v>0</v>
      </c>
      <c r="AE82" s="13" t="str">
        <f t="shared" si="51"/>
        <v/>
      </c>
    </row>
    <row r="83" spans="1:31" ht="15.75" x14ac:dyDescent="0.25">
      <c r="A83" s="14" t="str">
        <f t="shared" si="52"/>
        <v/>
      </c>
      <c r="B83" s="20"/>
      <c r="C83" s="20"/>
      <c r="D83" s="16" t="str">
        <f t="shared" si="37"/>
        <v/>
      </c>
      <c r="E83" s="2" t="str">
        <f t="shared" si="53"/>
        <v xml:space="preserve"> </v>
      </c>
      <c r="F83" s="16"/>
      <c r="G83" s="16"/>
      <c r="H83" s="16"/>
      <c r="I83" s="14" t="str">
        <f>IF(H83&gt;0,INDEX(Poeng!$A$1:$B$100,H83,2),"")</f>
        <v/>
      </c>
      <c r="J83" s="18"/>
      <c r="K83" s="14" t="str">
        <f>IF(J83&gt;0,INDEX(Poeng!$A$1:$B$100,J83,2),"")</f>
        <v/>
      </c>
      <c r="L83" s="16"/>
      <c r="M83" s="14" t="str">
        <f>IF(L83&gt;0,INDEX(Poeng!$A$1:$B$100,L83,2),"")</f>
        <v/>
      </c>
      <c r="N83" s="16"/>
      <c r="O83" s="14" t="str">
        <f>IF(N83&gt;0,INDEX(Poeng!$A$1:$B$100,N83,2),"")</f>
        <v/>
      </c>
      <c r="P83" s="16"/>
      <c r="Q83" s="14" t="str">
        <f>IF(P83&gt;0,INDEX(Poeng!$A$1:$B$100,P83,2),"")</f>
        <v/>
      </c>
      <c r="R83" s="21">
        <f t="shared" si="38"/>
        <v>0</v>
      </c>
      <c r="S83" s="21">
        <f t="shared" si="39"/>
        <v>0</v>
      </c>
      <c r="T83" s="21">
        <f t="shared" si="40"/>
        <v>0</v>
      </c>
      <c r="U83" s="21">
        <f t="shared" si="41"/>
        <v>0</v>
      </c>
      <c r="V83" s="21">
        <f t="shared" si="42"/>
        <v>0</v>
      </c>
      <c r="W83" s="21">
        <f t="shared" si="43"/>
        <v>0</v>
      </c>
      <c r="X83" s="21">
        <f t="shared" si="44"/>
        <v>0</v>
      </c>
      <c r="Y83" s="21">
        <f t="shared" si="45"/>
        <v>0</v>
      </c>
      <c r="Z83" s="21">
        <f t="shared" si="46"/>
        <v>0</v>
      </c>
      <c r="AA83" s="21">
        <f t="shared" si="47"/>
        <v>0</v>
      </c>
      <c r="AB83" s="21">
        <f t="shared" si="54"/>
        <v>0</v>
      </c>
      <c r="AC83" s="3">
        <f t="shared" si="49"/>
        <v>0</v>
      </c>
      <c r="AD83" s="12">
        <f t="shared" si="55"/>
        <v>0</v>
      </c>
      <c r="AE83" s="13" t="str">
        <f t="shared" si="51"/>
        <v/>
      </c>
    </row>
    <row r="84" spans="1:31" ht="15.75" x14ac:dyDescent="0.25">
      <c r="A84" s="14" t="str">
        <f t="shared" si="52"/>
        <v/>
      </c>
      <c r="B84" s="20"/>
      <c r="C84" s="20"/>
      <c r="D84" s="16" t="str">
        <f t="shared" si="37"/>
        <v/>
      </c>
      <c r="E84" s="2" t="str">
        <f t="shared" si="53"/>
        <v xml:space="preserve"> </v>
      </c>
      <c r="F84" s="16"/>
      <c r="G84" s="16"/>
      <c r="H84" s="16"/>
      <c r="I84" s="14" t="str">
        <f>IF(H84&gt;0,INDEX(Poeng!$A$1:$B$100,H84,2),"")</f>
        <v/>
      </c>
      <c r="J84" s="18"/>
      <c r="K84" s="14" t="str">
        <f>IF(J84&gt;0,INDEX(Poeng!$A$1:$B$100,J84,2),"")</f>
        <v/>
      </c>
      <c r="L84" s="16"/>
      <c r="M84" s="14" t="str">
        <f>IF(L84&gt;0,INDEX(Poeng!$A$1:$B$100,L84,2),"")</f>
        <v/>
      </c>
      <c r="N84" s="16"/>
      <c r="O84" s="14" t="str">
        <f>IF(N84&gt;0,INDEX(Poeng!$A$1:$B$100,N84,2),"")</f>
        <v/>
      </c>
      <c r="P84" s="16"/>
      <c r="Q84" s="14" t="str">
        <f>IF(P84&gt;0,INDEX(Poeng!$A$1:$B$100,P84,2),"")</f>
        <v/>
      </c>
      <c r="R84" s="21">
        <f t="shared" si="38"/>
        <v>0</v>
      </c>
      <c r="S84" s="21">
        <f t="shared" si="39"/>
        <v>0</v>
      </c>
      <c r="T84" s="21">
        <f t="shared" si="40"/>
        <v>0</v>
      </c>
      <c r="U84" s="21">
        <f t="shared" si="41"/>
        <v>0</v>
      </c>
      <c r="V84" s="21">
        <f t="shared" si="42"/>
        <v>0</v>
      </c>
      <c r="W84" s="21">
        <f t="shared" si="43"/>
        <v>0</v>
      </c>
      <c r="X84" s="21">
        <f t="shared" si="44"/>
        <v>0</v>
      </c>
      <c r="Y84" s="21">
        <f t="shared" si="45"/>
        <v>0</v>
      </c>
      <c r="Z84" s="21">
        <f t="shared" si="46"/>
        <v>0</v>
      </c>
      <c r="AA84" s="21">
        <f t="shared" si="47"/>
        <v>0</v>
      </c>
      <c r="AB84" s="21">
        <f t="shared" si="54"/>
        <v>0</v>
      </c>
      <c r="AC84" s="3">
        <f t="shared" si="49"/>
        <v>0</v>
      </c>
      <c r="AD84" s="12">
        <f t="shared" si="55"/>
        <v>0</v>
      </c>
      <c r="AE84" s="13" t="str">
        <f t="shared" si="51"/>
        <v/>
      </c>
    </row>
    <row r="85" spans="1:31" ht="15.75" x14ac:dyDescent="0.25">
      <c r="A85" s="14" t="str">
        <f t="shared" si="52"/>
        <v/>
      </c>
      <c r="B85" s="20"/>
      <c r="C85" s="20"/>
      <c r="D85" s="16" t="str">
        <f t="shared" si="37"/>
        <v/>
      </c>
      <c r="E85" s="2" t="str">
        <f t="shared" si="53"/>
        <v xml:space="preserve"> </v>
      </c>
      <c r="F85" s="16"/>
      <c r="G85" s="16"/>
      <c r="H85" s="16"/>
      <c r="I85" s="14" t="str">
        <f>IF(H85&gt;0,INDEX(Poeng!$A$1:$B$100,H85,2),"")</f>
        <v/>
      </c>
      <c r="J85" s="18"/>
      <c r="K85" s="14" t="str">
        <f>IF(J85&gt;0,INDEX(Poeng!$A$1:$B$100,J85,2),"")</f>
        <v/>
      </c>
      <c r="L85" s="16"/>
      <c r="M85" s="14" t="str">
        <f>IF(L85&gt;0,INDEX(Poeng!$A$1:$B$100,L85,2),"")</f>
        <v/>
      </c>
      <c r="N85" s="16"/>
      <c r="O85" s="14" t="str">
        <f>IF(N85&gt;0,INDEX(Poeng!$A$1:$B$100,N85,2),"")</f>
        <v/>
      </c>
      <c r="P85" s="16"/>
      <c r="Q85" s="14" t="str">
        <f>IF(P85&gt;0,INDEX(Poeng!$A$1:$B$100,P85,2),"")</f>
        <v/>
      </c>
      <c r="R85" s="21">
        <f t="shared" si="38"/>
        <v>0</v>
      </c>
      <c r="S85" s="21">
        <f t="shared" si="39"/>
        <v>0</v>
      </c>
      <c r="T85" s="21">
        <f t="shared" si="40"/>
        <v>0</v>
      </c>
      <c r="U85" s="21">
        <f t="shared" si="41"/>
        <v>0</v>
      </c>
      <c r="V85" s="21">
        <f t="shared" si="42"/>
        <v>0</v>
      </c>
      <c r="W85" s="21">
        <f t="shared" si="43"/>
        <v>0</v>
      </c>
      <c r="X85" s="21">
        <f t="shared" si="44"/>
        <v>0</v>
      </c>
      <c r="Y85" s="21">
        <f t="shared" si="45"/>
        <v>0</v>
      </c>
      <c r="Z85" s="21">
        <f t="shared" si="46"/>
        <v>0</v>
      </c>
      <c r="AA85" s="21">
        <f t="shared" si="47"/>
        <v>0</v>
      </c>
      <c r="AB85" s="21">
        <f t="shared" si="54"/>
        <v>0</v>
      </c>
      <c r="AC85" s="3">
        <f t="shared" si="49"/>
        <v>0</v>
      </c>
      <c r="AD85" s="12">
        <f t="shared" si="55"/>
        <v>0</v>
      </c>
      <c r="AE85" s="13" t="str">
        <f t="shared" si="51"/>
        <v/>
      </c>
    </row>
    <row r="86" spans="1:31" ht="15.75" x14ac:dyDescent="0.25">
      <c r="A86" s="14" t="str">
        <f t="shared" si="52"/>
        <v/>
      </c>
      <c r="B86" s="20"/>
      <c r="C86" s="20"/>
      <c r="D86" s="16" t="str">
        <f t="shared" si="37"/>
        <v/>
      </c>
      <c r="E86" s="2" t="str">
        <f t="shared" si="53"/>
        <v xml:space="preserve"> </v>
      </c>
      <c r="F86" s="16"/>
      <c r="G86" s="16"/>
      <c r="H86" s="16"/>
      <c r="I86" s="14" t="str">
        <f>IF(H86&gt;0,INDEX(Poeng!$A$1:$B$100,H86,2),"")</f>
        <v/>
      </c>
      <c r="J86" s="18"/>
      <c r="K86" s="14" t="str">
        <f>IF(J86&gt;0,INDEX(Poeng!$A$1:$B$100,J86,2),"")</f>
        <v/>
      </c>
      <c r="L86" s="16"/>
      <c r="M86" s="14" t="str">
        <f>IF(L86&gt;0,INDEX(Poeng!$A$1:$B$100,L86,2),"")</f>
        <v/>
      </c>
      <c r="N86" s="16"/>
      <c r="O86" s="14" t="str">
        <f>IF(N86&gt;0,INDEX(Poeng!$A$1:$B$100,N86,2),"")</f>
        <v/>
      </c>
      <c r="P86" s="16"/>
      <c r="Q86" s="14" t="str">
        <f>IF(P86&gt;0,INDEX(Poeng!$A$1:$B$100,P86,2),"")</f>
        <v/>
      </c>
      <c r="R86" s="21">
        <f t="shared" si="38"/>
        <v>0</v>
      </c>
      <c r="S86" s="21">
        <f t="shared" si="39"/>
        <v>0</v>
      </c>
      <c r="T86" s="21">
        <f t="shared" si="40"/>
        <v>0</v>
      </c>
      <c r="U86" s="21">
        <f t="shared" si="41"/>
        <v>0</v>
      </c>
      <c r="V86" s="21">
        <f t="shared" si="42"/>
        <v>0</v>
      </c>
      <c r="W86" s="21">
        <f t="shared" si="43"/>
        <v>0</v>
      </c>
      <c r="X86" s="21">
        <f t="shared" si="44"/>
        <v>0</v>
      </c>
      <c r="Y86" s="21">
        <f t="shared" si="45"/>
        <v>0</v>
      </c>
      <c r="Z86" s="21">
        <f t="shared" si="46"/>
        <v>0</v>
      </c>
      <c r="AA86" s="21">
        <f t="shared" si="47"/>
        <v>0</v>
      </c>
      <c r="AB86" s="21">
        <f t="shared" si="54"/>
        <v>0</v>
      </c>
      <c r="AC86" s="3">
        <f t="shared" si="49"/>
        <v>0</v>
      </c>
      <c r="AD86" s="12">
        <f t="shared" si="55"/>
        <v>0</v>
      </c>
      <c r="AE86" s="13" t="str">
        <f t="shared" si="51"/>
        <v/>
      </c>
    </row>
    <row r="87" spans="1:31" ht="15.75" x14ac:dyDescent="0.25">
      <c r="A87" s="14" t="str">
        <f t="shared" si="52"/>
        <v/>
      </c>
      <c r="B87" s="20"/>
      <c r="C87" s="20"/>
      <c r="D87" s="16" t="str">
        <f t="shared" si="37"/>
        <v/>
      </c>
      <c r="E87" s="2" t="str">
        <f t="shared" si="53"/>
        <v xml:space="preserve"> </v>
      </c>
      <c r="F87" s="16"/>
      <c r="G87" s="16"/>
      <c r="H87" s="16"/>
      <c r="I87" s="14" t="str">
        <f>IF(H87&gt;0,INDEX(Poeng!$A$1:$B$100,H87,2),"")</f>
        <v/>
      </c>
      <c r="J87" s="18"/>
      <c r="K87" s="14" t="str">
        <f>IF(J87&gt;0,INDEX(Poeng!$A$1:$B$100,J87,2),"")</f>
        <v/>
      </c>
      <c r="L87" s="16"/>
      <c r="M87" s="14" t="str">
        <f>IF(L87&gt;0,INDEX(Poeng!$A$1:$B$100,L87,2),"")</f>
        <v/>
      </c>
      <c r="N87" s="16"/>
      <c r="O87" s="14" t="str">
        <f>IF(N87&gt;0,INDEX(Poeng!$A$1:$B$100,N87,2),"")</f>
        <v/>
      </c>
      <c r="P87" s="16"/>
      <c r="Q87" s="14" t="str">
        <f>IF(P87&gt;0,INDEX(Poeng!$A$1:$B$100,P87,2),"")</f>
        <v/>
      </c>
      <c r="R87" s="21">
        <f t="shared" si="38"/>
        <v>0</v>
      </c>
      <c r="S87" s="21">
        <f t="shared" si="39"/>
        <v>0</v>
      </c>
      <c r="T87" s="21">
        <f t="shared" si="40"/>
        <v>0</v>
      </c>
      <c r="U87" s="21">
        <f t="shared" si="41"/>
        <v>0</v>
      </c>
      <c r="V87" s="21">
        <f t="shared" si="42"/>
        <v>0</v>
      </c>
      <c r="W87" s="21">
        <f t="shared" si="43"/>
        <v>0</v>
      </c>
      <c r="X87" s="21">
        <f t="shared" si="44"/>
        <v>0</v>
      </c>
      <c r="Y87" s="21">
        <f t="shared" si="45"/>
        <v>0</v>
      </c>
      <c r="Z87" s="21">
        <f t="shared" si="46"/>
        <v>0</v>
      </c>
      <c r="AA87" s="21">
        <f t="shared" si="47"/>
        <v>0</v>
      </c>
      <c r="AB87" s="21">
        <f t="shared" si="54"/>
        <v>0</v>
      </c>
      <c r="AC87" s="3">
        <f t="shared" si="49"/>
        <v>0</v>
      </c>
      <c r="AD87" s="12">
        <f t="shared" si="55"/>
        <v>0</v>
      </c>
      <c r="AE87" s="13" t="str">
        <f t="shared" si="51"/>
        <v/>
      </c>
    </row>
    <row r="88" spans="1:31" ht="15.75" x14ac:dyDescent="0.25">
      <c r="A88" s="14" t="str">
        <f t="shared" si="52"/>
        <v/>
      </c>
      <c r="B88" s="20"/>
      <c r="C88" s="20"/>
      <c r="D88" s="16" t="str">
        <f t="shared" si="37"/>
        <v/>
      </c>
      <c r="E88" s="2" t="str">
        <f t="shared" si="53"/>
        <v xml:space="preserve"> </v>
      </c>
      <c r="F88" s="16"/>
      <c r="G88" s="16"/>
      <c r="H88" s="16"/>
      <c r="I88" s="14" t="str">
        <f>IF(H88&gt;0,INDEX(Poeng!$A$1:$B$100,H88,2),"")</f>
        <v/>
      </c>
      <c r="J88" s="18"/>
      <c r="K88" s="14" t="str">
        <f>IF(J88&gt;0,INDEX(Poeng!$A$1:$B$100,J88,2),"")</f>
        <v/>
      </c>
      <c r="L88" s="16"/>
      <c r="M88" s="14" t="str">
        <f>IF(L88&gt;0,INDEX(Poeng!$A$1:$B$100,L88,2),"")</f>
        <v/>
      </c>
      <c r="N88" s="16"/>
      <c r="O88" s="14" t="str">
        <f>IF(N88&gt;0,INDEX(Poeng!$A$1:$B$100,N88,2),"")</f>
        <v/>
      </c>
      <c r="P88" s="16"/>
      <c r="Q88" s="14" t="str">
        <f>IF(P88&gt;0,INDEX(Poeng!$A$1:$B$100,P88,2),"")</f>
        <v/>
      </c>
      <c r="R88" s="21">
        <f t="shared" si="38"/>
        <v>0</v>
      </c>
      <c r="S88" s="21">
        <f t="shared" si="39"/>
        <v>0</v>
      </c>
      <c r="T88" s="21">
        <f t="shared" si="40"/>
        <v>0</v>
      </c>
      <c r="U88" s="21">
        <f t="shared" si="41"/>
        <v>0</v>
      </c>
      <c r="V88" s="21">
        <f t="shared" si="42"/>
        <v>0</v>
      </c>
      <c r="W88" s="21">
        <f t="shared" si="43"/>
        <v>0</v>
      </c>
      <c r="X88" s="21">
        <f t="shared" si="44"/>
        <v>0</v>
      </c>
      <c r="Y88" s="21">
        <f t="shared" si="45"/>
        <v>0</v>
      </c>
      <c r="Z88" s="21">
        <f t="shared" si="46"/>
        <v>0</v>
      </c>
      <c r="AA88" s="21">
        <f t="shared" si="47"/>
        <v>0</v>
      </c>
      <c r="AB88" s="21">
        <f>SUM(X88:AA88)</f>
        <v>0</v>
      </c>
      <c r="AC88" s="3">
        <f t="shared" si="49"/>
        <v>0</v>
      </c>
      <c r="AD88" s="12">
        <f t="shared" si="55"/>
        <v>0</v>
      </c>
      <c r="AE88" s="13" t="str">
        <f t="shared" si="51"/>
        <v/>
      </c>
    </row>
    <row r="89" spans="1:31" ht="15.75" x14ac:dyDescent="0.25">
      <c r="A89" s="14" t="str">
        <f t="shared" si="52"/>
        <v/>
      </c>
      <c r="B89" s="20"/>
      <c r="C89" s="20"/>
      <c r="D89" s="16" t="str">
        <f t="shared" si="37"/>
        <v/>
      </c>
      <c r="E89" s="2" t="str">
        <f t="shared" si="53"/>
        <v xml:space="preserve"> </v>
      </c>
      <c r="F89" s="16"/>
      <c r="G89" s="16"/>
      <c r="H89" s="16"/>
      <c r="I89" s="14" t="str">
        <f>IF(H89&gt;0,INDEX(Poeng!$A$1:$B$100,H89,2),"")</f>
        <v/>
      </c>
      <c r="J89" s="18"/>
      <c r="K89" s="14" t="str">
        <f>IF(J89&gt;0,INDEX(Poeng!$A$1:$B$100,J89,2),"")</f>
        <v/>
      </c>
      <c r="L89" s="16"/>
      <c r="M89" s="14" t="str">
        <f>IF(L89&gt;0,INDEX(Poeng!$A$1:$B$100,L89,2),"")</f>
        <v/>
      </c>
      <c r="N89" s="16"/>
      <c r="O89" s="14" t="str">
        <f>IF(N89&gt;0,INDEX(Poeng!$A$1:$B$100,N89,2),"")</f>
        <v/>
      </c>
      <c r="P89" s="16"/>
      <c r="Q89" s="14" t="str">
        <f>IF(P89&gt;0,INDEX(Poeng!$A$1:$B$100,P89,2),"")</f>
        <v/>
      </c>
      <c r="R89" s="21">
        <f t="shared" si="38"/>
        <v>0</v>
      </c>
      <c r="S89" s="21">
        <f t="shared" si="39"/>
        <v>0</v>
      </c>
      <c r="T89" s="21">
        <f t="shared" si="40"/>
        <v>0</v>
      </c>
      <c r="U89" s="21">
        <f t="shared" si="41"/>
        <v>0</v>
      </c>
      <c r="V89" s="21">
        <f t="shared" si="42"/>
        <v>0</v>
      </c>
      <c r="W89" s="21">
        <f t="shared" si="43"/>
        <v>0</v>
      </c>
      <c r="X89" s="21">
        <f t="shared" si="44"/>
        <v>0</v>
      </c>
      <c r="Y89" s="21">
        <f t="shared" si="45"/>
        <v>0</v>
      </c>
      <c r="Z89" s="21">
        <f t="shared" si="46"/>
        <v>0</v>
      </c>
      <c r="AA89" s="21">
        <f t="shared" si="47"/>
        <v>0</v>
      </c>
      <c r="AB89" s="21">
        <f>SUM(X89:AA89)</f>
        <v>0</v>
      </c>
      <c r="AC89" s="3">
        <f t="shared" si="49"/>
        <v>0</v>
      </c>
      <c r="AD89" s="12">
        <f t="shared" si="55"/>
        <v>0</v>
      </c>
      <c r="AE89" s="13" t="str">
        <f t="shared" si="51"/>
        <v/>
      </c>
    </row>
    <row r="92" spans="1:31" x14ac:dyDescent="0.2">
      <c r="F92" s="6"/>
      <c r="G92" s="26"/>
      <c r="H92" s="6"/>
      <c r="I92" s="26"/>
      <c r="J92" s="6"/>
      <c r="K92" s="26"/>
      <c r="L92" s="27"/>
      <c r="M92" s="28"/>
      <c r="N92" s="27"/>
      <c r="P92" s="27"/>
      <c r="R92" s="29"/>
    </row>
    <row r="93" spans="1:31" ht="18" x14ac:dyDescent="0.25">
      <c r="B93" s="30"/>
      <c r="C93" s="9"/>
      <c r="D93" s="10"/>
      <c r="E93" s="10"/>
      <c r="F93" s="31"/>
      <c r="H93" s="31"/>
      <c r="I93" s="31"/>
      <c r="J93" s="31"/>
      <c r="K93" s="31"/>
    </row>
    <row r="95" spans="1:31" x14ac:dyDescent="0.2">
      <c r="J95" s="32"/>
    </row>
    <row r="96" spans="1:31" x14ac:dyDescent="0.2">
      <c r="J96" s="32"/>
    </row>
    <row r="97" spans="10:10" x14ac:dyDescent="0.2">
      <c r="J97" s="32"/>
    </row>
    <row r="98" spans="10:10" x14ac:dyDescent="0.2">
      <c r="J98" s="32"/>
    </row>
    <row r="99" spans="10:10" x14ac:dyDescent="0.2">
      <c r="J99" s="32"/>
    </row>
    <row r="100" spans="10:10" x14ac:dyDescent="0.2">
      <c r="J100" s="32"/>
    </row>
    <row r="101" spans="10:10" x14ac:dyDescent="0.2">
      <c r="J101" s="32"/>
    </row>
    <row r="102" spans="10:10" x14ac:dyDescent="0.2">
      <c r="J102" s="32"/>
    </row>
    <row r="104" spans="10:10" x14ac:dyDescent="0.2">
      <c r="J104" s="32"/>
    </row>
    <row r="105" spans="10:10" x14ac:dyDescent="0.2">
      <c r="J105" s="32"/>
    </row>
    <row r="106" spans="10:10" x14ac:dyDescent="0.2">
      <c r="J106" s="32"/>
    </row>
    <row r="108" spans="10:10" x14ac:dyDescent="0.2">
      <c r="J108" s="32"/>
    </row>
    <row r="112" spans="10:10" x14ac:dyDescent="0.2">
      <c r="J112" s="32"/>
    </row>
    <row r="113" spans="10:10" x14ac:dyDescent="0.2">
      <c r="J113" s="32"/>
    </row>
    <row r="114" spans="10:10" x14ac:dyDescent="0.2">
      <c r="J114" s="32"/>
    </row>
    <row r="115" spans="10:10" x14ac:dyDescent="0.2">
      <c r="J115" s="32"/>
    </row>
    <row r="116" spans="10:10" x14ac:dyDescent="0.2">
      <c r="J116" s="32"/>
    </row>
    <row r="118" spans="10:10" x14ac:dyDescent="0.2">
      <c r="J118" s="32"/>
    </row>
    <row r="119" spans="10:10" x14ac:dyDescent="0.2">
      <c r="J119" s="32"/>
    </row>
    <row r="120" spans="10:10" x14ac:dyDescent="0.2">
      <c r="J120" s="32"/>
    </row>
    <row r="123" spans="10:10" x14ac:dyDescent="0.2">
      <c r="J123" s="32"/>
    </row>
    <row r="128" spans="10:10" x14ac:dyDescent="0.2">
      <c r="J128" s="32"/>
    </row>
    <row r="134" spans="10:10" x14ac:dyDescent="0.2">
      <c r="J134" s="32"/>
    </row>
    <row r="135" spans="10:10" x14ac:dyDescent="0.2">
      <c r="J135" s="32"/>
    </row>
    <row r="136" spans="10:10" x14ac:dyDescent="0.2">
      <c r="J136" s="32"/>
    </row>
    <row r="137" spans="10:10" x14ac:dyDescent="0.2">
      <c r="J137" s="32"/>
    </row>
    <row r="138" spans="10:10" x14ac:dyDescent="0.2">
      <c r="J138" s="32"/>
    </row>
    <row r="139" spans="10:10" x14ac:dyDescent="0.2">
      <c r="J139" s="32"/>
    </row>
    <row r="143" spans="10:10" x14ac:dyDescent="0.2">
      <c r="J143" s="32"/>
    </row>
    <row r="152" spans="2:18" x14ac:dyDescent="0.2">
      <c r="J152" s="32"/>
    </row>
    <row r="153" spans="2:18" x14ac:dyDescent="0.2">
      <c r="J153" s="32"/>
    </row>
    <row r="159" spans="2:18" x14ac:dyDescent="0.2">
      <c r="F159" s="6"/>
      <c r="G159" s="26"/>
      <c r="H159" s="6"/>
      <c r="I159" s="26"/>
      <c r="J159" s="6"/>
      <c r="K159" s="26"/>
      <c r="L159" s="27"/>
      <c r="M159" s="28"/>
      <c r="N159" s="27"/>
      <c r="P159" s="27"/>
      <c r="R159" s="29"/>
    </row>
    <row r="160" spans="2:18" ht="18" x14ac:dyDescent="0.25">
      <c r="B160" s="30"/>
      <c r="C160" s="9"/>
      <c r="D160" s="10"/>
      <c r="E160" s="10"/>
      <c r="F160" s="31"/>
      <c r="H160" s="31"/>
      <c r="I160" s="31"/>
      <c r="J160" s="31"/>
      <c r="K160" s="31"/>
    </row>
    <row r="162" spans="10:10" x14ac:dyDescent="0.2">
      <c r="J162" s="32"/>
    </row>
    <row r="163" spans="10:10" x14ac:dyDescent="0.2">
      <c r="J163" s="32"/>
    </row>
    <row r="164" spans="10:10" x14ac:dyDescent="0.2">
      <c r="J164" s="32"/>
    </row>
    <row r="165" spans="10:10" x14ac:dyDescent="0.2">
      <c r="J165" s="32"/>
    </row>
    <row r="167" spans="10:10" x14ac:dyDescent="0.2">
      <c r="J167" s="32"/>
    </row>
    <row r="168" spans="10:10" x14ac:dyDescent="0.2">
      <c r="J168" s="32"/>
    </row>
    <row r="169" spans="10:10" x14ac:dyDescent="0.2">
      <c r="J169" s="32"/>
    </row>
    <row r="171" spans="10:10" x14ac:dyDescent="0.2">
      <c r="J171" s="32"/>
    </row>
    <row r="172" spans="10:10" x14ac:dyDescent="0.2">
      <c r="J172" s="32"/>
    </row>
    <row r="175" spans="10:10" x14ac:dyDescent="0.2">
      <c r="J175" s="32"/>
    </row>
    <row r="176" spans="10:10" x14ac:dyDescent="0.2">
      <c r="J176" s="32"/>
    </row>
    <row r="179" spans="10:10" x14ac:dyDescent="0.2">
      <c r="J179" s="32"/>
    </row>
    <row r="180" spans="10:10" x14ac:dyDescent="0.2">
      <c r="J180" s="32"/>
    </row>
    <row r="181" spans="10:10" x14ac:dyDescent="0.2">
      <c r="J181" s="32"/>
    </row>
    <row r="182" spans="10:10" x14ac:dyDescent="0.2">
      <c r="J182" s="32"/>
    </row>
    <row r="190" spans="10:10" x14ac:dyDescent="0.2">
      <c r="J190" s="32"/>
    </row>
    <row r="262" spans="2:18" x14ac:dyDescent="0.2">
      <c r="F262" s="6"/>
      <c r="G262" s="26"/>
      <c r="H262" s="6"/>
      <c r="I262" s="26"/>
      <c r="J262" s="6"/>
      <c r="K262" s="26"/>
      <c r="L262" s="27"/>
      <c r="M262" s="28"/>
      <c r="N262" s="27"/>
      <c r="P262" s="27"/>
      <c r="R262" s="29"/>
    </row>
    <row r="263" spans="2:18" ht="18" x14ac:dyDescent="0.25">
      <c r="B263" s="30"/>
      <c r="C263" s="9"/>
      <c r="D263" s="10"/>
      <c r="E263" s="10"/>
      <c r="F263" s="31"/>
      <c r="H263" s="31"/>
      <c r="I263" s="31"/>
      <c r="J263" s="31"/>
      <c r="K263" s="31"/>
    </row>
    <row r="265" spans="2:18" x14ac:dyDescent="0.2">
      <c r="J265" s="32"/>
    </row>
    <row r="266" spans="2:18" x14ac:dyDescent="0.2">
      <c r="J266" s="32"/>
    </row>
    <row r="267" spans="2:18" x14ac:dyDescent="0.2">
      <c r="J267" s="32"/>
    </row>
    <row r="269" spans="2:18" x14ac:dyDescent="0.2">
      <c r="J269" s="32"/>
    </row>
    <row r="270" spans="2:18" x14ac:dyDescent="0.2">
      <c r="J270" s="32"/>
    </row>
    <row r="271" spans="2:18" x14ac:dyDescent="0.2">
      <c r="J271" s="32"/>
    </row>
    <row r="282" spans="2:18" x14ac:dyDescent="0.2">
      <c r="F282" s="6"/>
      <c r="G282" s="26"/>
      <c r="H282" s="6"/>
      <c r="I282" s="26"/>
      <c r="J282" s="6"/>
      <c r="K282" s="26"/>
      <c r="L282" s="27"/>
      <c r="M282" s="28"/>
      <c r="N282" s="27"/>
      <c r="P282" s="27"/>
      <c r="R282" s="29"/>
    </row>
    <row r="283" spans="2:18" ht="18" x14ac:dyDescent="0.25">
      <c r="B283" s="30"/>
      <c r="C283" s="9"/>
      <c r="D283" s="10"/>
      <c r="E283" s="10"/>
      <c r="F283" s="31"/>
      <c r="H283" s="31"/>
      <c r="I283" s="31"/>
      <c r="J283" s="31"/>
      <c r="K283" s="31"/>
    </row>
    <row r="285" spans="2:18" x14ac:dyDescent="0.2">
      <c r="J285" s="32"/>
    </row>
    <row r="286" spans="2:18" x14ac:dyDescent="0.2">
      <c r="J286" s="32"/>
    </row>
    <row r="287" spans="2:18" x14ac:dyDescent="0.2">
      <c r="J287" s="32"/>
    </row>
    <row r="289" spans="10:10" x14ac:dyDescent="0.2">
      <c r="J289" s="32"/>
    </row>
    <row r="290" spans="10:10" x14ac:dyDescent="0.2">
      <c r="J290" s="32"/>
    </row>
    <row r="291" spans="10:10" x14ac:dyDescent="0.2">
      <c r="J291" s="32"/>
    </row>
    <row r="292" spans="10:10" x14ac:dyDescent="0.2">
      <c r="J292" s="32"/>
    </row>
    <row r="293" spans="10:10" x14ac:dyDescent="0.2">
      <c r="J293" s="32"/>
    </row>
    <row r="294" spans="10:10" x14ac:dyDescent="0.2">
      <c r="J294" s="32"/>
    </row>
    <row r="298" spans="10:10" x14ac:dyDescent="0.2">
      <c r="J298" s="32"/>
    </row>
    <row r="304" spans="10:10" x14ac:dyDescent="0.2">
      <c r="J304" s="32"/>
    </row>
    <row r="305" spans="2:18" x14ac:dyDescent="0.2">
      <c r="J305" s="32"/>
    </row>
    <row r="315" spans="2:18" x14ac:dyDescent="0.2">
      <c r="F315" s="6"/>
      <c r="G315" s="26"/>
      <c r="H315" s="6"/>
      <c r="I315" s="26"/>
      <c r="J315" s="6"/>
      <c r="K315" s="26"/>
      <c r="L315" s="27"/>
      <c r="M315" s="28"/>
      <c r="N315" s="27"/>
      <c r="P315" s="27"/>
      <c r="R315" s="29"/>
    </row>
    <row r="316" spans="2:18" ht="18" x14ac:dyDescent="0.25">
      <c r="B316" s="30"/>
      <c r="C316" s="9"/>
      <c r="D316" s="10"/>
      <c r="E316" s="10"/>
      <c r="F316" s="31"/>
      <c r="H316" s="31"/>
      <c r="I316" s="31"/>
      <c r="J316" s="31"/>
      <c r="K316" s="31"/>
    </row>
    <row r="318" spans="2:18" x14ac:dyDescent="0.2">
      <c r="J318" s="32"/>
    </row>
    <row r="319" spans="2:18" x14ac:dyDescent="0.2">
      <c r="J319" s="32"/>
    </row>
    <row r="320" spans="2:18" x14ac:dyDescent="0.2">
      <c r="J320" s="32"/>
    </row>
    <row r="321" spans="10:10" x14ac:dyDescent="0.2">
      <c r="J321" s="32"/>
    </row>
    <row r="322" spans="10:10" x14ac:dyDescent="0.2">
      <c r="J322" s="32"/>
    </row>
    <row r="323" spans="10:10" x14ac:dyDescent="0.2">
      <c r="J323" s="32"/>
    </row>
    <row r="324" spans="10:10" x14ac:dyDescent="0.2">
      <c r="J324" s="32"/>
    </row>
    <row r="325" spans="10:10" x14ac:dyDescent="0.2">
      <c r="J325" s="32"/>
    </row>
    <row r="326" spans="10:10" x14ac:dyDescent="0.2">
      <c r="J326" s="32"/>
    </row>
    <row r="327" spans="10:10" x14ac:dyDescent="0.2">
      <c r="J327" s="32"/>
    </row>
    <row r="328" spans="10:10" x14ac:dyDescent="0.2">
      <c r="J328" s="32"/>
    </row>
    <row r="331" spans="10:10" x14ac:dyDescent="0.2">
      <c r="J331" s="32"/>
    </row>
    <row r="332" spans="10:10" x14ac:dyDescent="0.2">
      <c r="J332" s="32"/>
    </row>
    <row r="334" spans="10:10" x14ac:dyDescent="0.2">
      <c r="J334" s="32"/>
    </row>
    <row r="341" spans="2:18" x14ac:dyDescent="0.2">
      <c r="F341" s="6"/>
      <c r="G341" s="26"/>
      <c r="H341" s="6"/>
      <c r="I341" s="26"/>
      <c r="J341" s="6"/>
      <c r="K341" s="26"/>
      <c r="L341" s="27"/>
      <c r="M341" s="28"/>
      <c r="N341" s="27"/>
      <c r="P341" s="27"/>
      <c r="R341" s="29"/>
    </row>
    <row r="342" spans="2:18" ht="18" x14ac:dyDescent="0.25">
      <c r="B342" s="30"/>
      <c r="C342" s="9"/>
      <c r="D342" s="10"/>
      <c r="E342" s="10"/>
      <c r="F342" s="31"/>
      <c r="H342" s="31"/>
      <c r="I342" s="31"/>
      <c r="J342" s="31"/>
      <c r="K342" s="31"/>
    </row>
    <row r="346" spans="2:18" x14ac:dyDescent="0.2">
      <c r="J346" s="32"/>
    </row>
    <row r="347" spans="2:18" x14ac:dyDescent="0.2">
      <c r="J347" s="32"/>
    </row>
    <row r="348" spans="2:18" x14ac:dyDescent="0.2">
      <c r="J348" s="32"/>
    </row>
    <row r="349" spans="2:18" x14ac:dyDescent="0.2">
      <c r="J349" s="32"/>
    </row>
    <row r="350" spans="2:18" x14ac:dyDescent="0.2">
      <c r="J350" s="32"/>
    </row>
    <row r="351" spans="2:18" x14ac:dyDescent="0.2">
      <c r="J351" s="32"/>
    </row>
    <row r="352" spans="2:18" x14ac:dyDescent="0.2">
      <c r="J352" s="32"/>
    </row>
    <row r="353" spans="10:10" x14ac:dyDescent="0.2">
      <c r="J353" s="32"/>
    </row>
    <row r="354" spans="10:10" x14ac:dyDescent="0.2">
      <c r="J354" s="32"/>
    </row>
    <row r="355" spans="10:10" x14ac:dyDescent="0.2">
      <c r="J355" s="32"/>
    </row>
    <row r="357" spans="10:10" x14ac:dyDescent="0.2">
      <c r="J357" s="32"/>
    </row>
    <row r="359" spans="10:10" x14ac:dyDescent="0.2">
      <c r="J359" s="32"/>
    </row>
    <row r="360" spans="10:10" x14ac:dyDescent="0.2">
      <c r="J360" s="32"/>
    </row>
    <row r="361" spans="10:10" x14ac:dyDescent="0.2">
      <c r="J361" s="32"/>
    </row>
    <row r="364" spans="10:10" x14ac:dyDescent="0.2">
      <c r="J364" s="32"/>
    </row>
    <row r="370" spans="2:18" x14ac:dyDescent="0.2">
      <c r="J370" s="32"/>
    </row>
    <row r="371" spans="2:18" x14ac:dyDescent="0.2">
      <c r="J371" s="32"/>
    </row>
    <row r="376" spans="2:18" x14ac:dyDescent="0.2">
      <c r="F376" s="6"/>
      <c r="G376" s="26"/>
      <c r="H376" s="6"/>
      <c r="I376" s="26"/>
      <c r="J376" s="6"/>
      <c r="K376" s="26"/>
      <c r="L376" s="27"/>
      <c r="M376" s="28"/>
      <c r="N376" s="27"/>
      <c r="P376" s="27"/>
      <c r="R376" s="29"/>
    </row>
    <row r="377" spans="2:18" ht="18" x14ac:dyDescent="0.25">
      <c r="B377" s="30"/>
      <c r="C377" s="9"/>
      <c r="D377" s="10"/>
      <c r="E377" s="10"/>
      <c r="F377" s="31"/>
      <c r="H377" s="31"/>
      <c r="I377" s="31"/>
      <c r="J377" s="31"/>
      <c r="K377" s="31"/>
    </row>
    <row r="379" spans="2:18" x14ac:dyDescent="0.2">
      <c r="J379" s="32"/>
    </row>
    <row r="382" spans="2:18" x14ac:dyDescent="0.2">
      <c r="J382" s="32"/>
    </row>
    <row r="383" spans="2:18" x14ac:dyDescent="0.2">
      <c r="J383" s="32"/>
    </row>
    <row r="398" spans="2:18" x14ac:dyDescent="0.2">
      <c r="F398" s="6"/>
      <c r="G398" s="26"/>
      <c r="H398" s="6"/>
      <c r="I398" s="26"/>
      <c r="J398" s="6"/>
      <c r="K398" s="26"/>
      <c r="L398" s="27"/>
      <c r="M398" s="28"/>
      <c r="N398" s="27"/>
      <c r="P398" s="27"/>
      <c r="R398" s="29"/>
    </row>
    <row r="399" spans="2:18" ht="18" x14ac:dyDescent="0.25">
      <c r="B399" s="30"/>
      <c r="C399" s="9"/>
      <c r="D399" s="10"/>
      <c r="E399" s="10"/>
      <c r="F399" s="31"/>
      <c r="H399" s="31"/>
      <c r="I399" s="31"/>
      <c r="J399" s="31"/>
      <c r="K399" s="31"/>
    </row>
    <row r="402" spans="10:10" x14ac:dyDescent="0.2">
      <c r="J402" s="32"/>
    </row>
    <row r="403" spans="10:10" x14ac:dyDescent="0.2">
      <c r="J403" s="32"/>
    </row>
    <row r="404" spans="10:10" x14ac:dyDescent="0.2">
      <c r="J404" s="32"/>
    </row>
    <row r="405" spans="10:10" x14ac:dyDescent="0.2">
      <c r="J405" s="32"/>
    </row>
    <row r="406" spans="10:10" x14ac:dyDescent="0.2">
      <c r="J406" s="32"/>
    </row>
    <row r="408" spans="10:10" x14ac:dyDescent="0.2">
      <c r="J408" s="32"/>
    </row>
    <row r="409" spans="10:10" x14ac:dyDescent="0.2">
      <c r="J409" s="32"/>
    </row>
    <row r="410" spans="10:10" x14ac:dyDescent="0.2">
      <c r="J410" s="32"/>
    </row>
    <row r="411" spans="10:10" x14ac:dyDescent="0.2">
      <c r="J411" s="32"/>
    </row>
    <row r="414" spans="10:10" x14ac:dyDescent="0.2">
      <c r="J414" s="32"/>
    </row>
    <row r="427" spans="2:18" x14ac:dyDescent="0.2">
      <c r="F427" s="6"/>
      <c r="G427" s="26"/>
      <c r="H427" s="6"/>
      <c r="I427" s="26"/>
      <c r="J427" s="6"/>
      <c r="K427" s="26"/>
      <c r="L427" s="27"/>
      <c r="M427" s="28"/>
      <c r="N427" s="27"/>
      <c r="P427" s="27"/>
      <c r="R427" s="29"/>
    </row>
    <row r="428" spans="2:18" ht="18" x14ac:dyDescent="0.25">
      <c r="B428" s="30"/>
      <c r="C428" s="9"/>
      <c r="D428" s="10"/>
      <c r="E428" s="10"/>
      <c r="F428" s="31"/>
      <c r="H428" s="31"/>
      <c r="I428" s="31"/>
      <c r="J428" s="31"/>
      <c r="K428" s="31"/>
    </row>
    <row r="432" spans="2:18" x14ac:dyDescent="0.2">
      <c r="J432" s="32"/>
    </row>
    <row r="433" spans="10:10" x14ac:dyDescent="0.2">
      <c r="J433" s="32"/>
    </row>
    <row r="434" spans="10:10" x14ac:dyDescent="0.2">
      <c r="J434" s="32"/>
    </row>
    <row r="435" spans="10:10" x14ac:dyDescent="0.2">
      <c r="J435" s="32"/>
    </row>
    <row r="436" spans="10:10" x14ac:dyDescent="0.2">
      <c r="J436" s="32"/>
    </row>
    <row r="437" spans="10:10" x14ac:dyDescent="0.2">
      <c r="J437" s="32"/>
    </row>
    <row r="438" spans="10:10" x14ac:dyDescent="0.2">
      <c r="J438" s="32"/>
    </row>
    <row r="440" spans="10:10" x14ac:dyDescent="0.2">
      <c r="J440" s="32"/>
    </row>
    <row r="442" spans="10:10" x14ac:dyDescent="0.2">
      <c r="J442" s="32"/>
    </row>
    <row r="457" spans="2:18" x14ac:dyDescent="0.2">
      <c r="F457" s="6"/>
      <c r="G457" s="26"/>
      <c r="H457" s="6"/>
      <c r="I457" s="26"/>
      <c r="J457" s="6"/>
      <c r="K457" s="26"/>
      <c r="L457" s="27"/>
      <c r="M457" s="28"/>
      <c r="N457" s="27"/>
      <c r="P457" s="27"/>
      <c r="R457" s="29"/>
    </row>
    <row r="458" spans="2:18" ht="18" x14ac:dyDescent="0.25">
      <c r="B458" s="30"/>
      <c r="C458" s="9"/>
      <c r="D458" s="10"/>
      <c r="E458" s="10"/>
      <c r="F458" s="31"/>
      <c r="H458" s="31"/>
      <c r="I458" s="31"/>
      <c r="J458" s="31"/>
      <c r="K458" s="31"/>
    </row>
    <row r="460" spans="2:18" x14ac:dyDescent="0.2">
      <c r="J460" s="32"/>
    </row>
    <row r="461" spans="2:18" x14ac:dyDescent="0.2">
      <c r="J461" s="32"/>
    </row>
    <row r="462" spans="2:18" x14ac:dyDescent="0.2">
      <c r="J462" s="32"/>
    </row>
    <row r="463" spans="2:18" x14ac:dyDescent="0.2">
      <c r="J463" s="32"/>
    </row>
    <row r="464" spans="2:18" x14ac:dyDescent="0.2">
      <c r="J464" s="32"/>
    </row>
    <row r="466" spans="10:10" x14ac:dyDescent="0.2">
      <c r="J466" s="32"/>
    </row>
    <row r="467" spans="10:10" x14ac:dyDescent="0.2">
      <c r="J467" s="32"/>
    </row>
    <row r="468" spans="10:10" x14ac:dyDescent="0.2">
      <c r="J468" s="32"/>
    </row>
    <row r="471" spans="10:10" x14ac:dyDescent="0.2">
      <c r="J471" s="32"/>
    </row>
    <row r="472" spans="10:10" x14ac:dyDescent="0.2">
      <c r="J472" s="32"/>
    </row>
    <row r="475" spans="10:10" x14ac:dyDescent="0.2">
      <c r="J475" s="32"/>
    </row>
    <row r="476" spans="10:10" x14ac:dyDescent="0.2">
      <c r="J476" s="32"/>
    </row>
    <row r="477" spans="10:10" x14ac:dyDescent="0.2">
      <c r="J477" s="32"/>
    </row>
    <row r="482" spans="2:18" x14ac:dyDescent="0.2">
      <c r="C482" s="33"/>
    </row>
    <row r="484" spans="2:18" x14ac:dyDescent="0.2">
      <c r="C484" s="33"/>
      <c r="J484" s="32"/>
    </row>
    <row r="486" spans="2:18" x14ac:dyDescent="0.2">
      <c r="C486" s="33"/>
      <c r="J486" s="32"/>
    </row>
    <row r="488" spans="2:18" x14ac:dyDescent="0.2">
      <c r="C488" s="33"/>
      <c r="J488" s="32"/>
    </row>
    <row r="489" spans="2:18" x14ac:dyDescent="0.2">
      <c r="C489" s="33"/>
      <c r="J489" s="32"/>
    </row>
    <row r="490" spans="2:18" x14ac:dyDescent="0.2">
      <c r="C490" s="33"/>
      <c r="J490" s="32"/>
    </row>
    <row r="491" spans="2:18" x14ac:dyDescent="0.2">
      <c r="C491" s="33"/>
      <c r="J491" s="32"/>
    </row>
    <row r="493" spans="2:18" x14ac:dyDescent="0.2">
      <c r="F493" s="6"/>
      <c r="G493" s="26"/>
      <c r="H493" s="6"/>
      <c r="I493" s="26"/>
      <c r="J493" s="6"/>
      <c r="K493" s="26"/>
      <c r="L493" s="27"/>
      <c r="M493" s="28"/>
      <c r="N493" s="27"/>
      <c r="P493" s="27"/>
      <c r="R493" s="29"/>
    </row>
    <row r="494" spans="2:18" ht="18" x14ac:dyDescent="0.25">
      <c r="B494" s="30"/>
      <c r="C494" s="9"/>
      <c r="D494" s="10"/>
      <c r="E494" s="10"/>
      <c r="F494" s="31"/>
      <c r="H494" s="31"/>
      <c r="I494" s="31"/>
      <c r="J494" s="31"/>
      <c r="K494" s="31"/>
    </row>
    <row r="497" spans="10:14" x14ac:dyDescent="0.2">
      <c r="J497" s="32"/>
    </row>
    <row r="499" spans="10:14" ht="18" x14ac:dyDescent="0.25">
      <c r="N499" s="34"/>
    </row>
    <row r="500" spans="10:14" x14ac:dyDescent="0.2">
      <c r="J500" s="32"/>
    </row>
    <row r="504" spans="10:14" x14ac:dyDescent="0.2">
      <c r="J504" s="32"/>
    </row>
    <row r="508" spans="10:14" x14ac:dyDescent="0.2">
      <c r="J508" s="32"/>
    </row>
    <row r="509" spans="10:14" x14ac:dyDescent="0.2">
      <c r="J509" s="32"/>
    </row>
    <row r="511" spans="10:14" x14ac:dyDescent="0.2">
      <c r="J511" s="32"/>
    </row>
    <row r="512" spans="10:14" x14ac:dyDescent="0.2">
      <c r="J512" s="32"/>
    </row>
    <row r="521" spans="2:18" x14ac:dyDescent="0.2">
      <c r="F521" s="6"/>
      <c r="G521" s="26"/>
      <c r="H521" s="6"/>
      <c r="I521" s="26"/>
      <c r="J521" s="6"/>
      <c r="K521" s="26"/>
      <c r="L521" s="27"/>
      <c r="M521" s="28"/>
      <c r="N521" s="27"/>
      <c r="P521" s="27"/>
      <c r="R521" s="29"/>
    </row>
    <row r="522" spans="2:18" ht="18" x14ac:dyDescent="0.25">
      <c r="B522" s="30"/>
      <c r="C522" s="9"/>
      <c r="D522" s="10"/>
      <c r="E522" s="10"/>
      <c r="F522" s="31"/>
      <c r="H522" s="31"/>
      <c r="I522" s="31"/>
      <c r="J522" s="31"/>
      <c r="K522" s="31"/>
    </row>
    <row r="527" spans="2:18" x14ac:dyDescent="0.2">
      <c r="J527" s="32"/>
    </row>
    <row r="529" spans="1:10" x14ac:dyDescent="0.2">
      <c r="J529" s="32"/>
    </row>
    <row r="541" spans="1:10" x14ac:dyDescent="0.2">
      <c r="C541" s="33"/>
      <c r="D541" s="32"/>
      <c r="E541" s="32"/>
      <c r="J541" s="32"/>
    </row>
    <row r="542" spans="1:10" x14ac:dyDescent="0.2">
      <c r="A542" s="33"/>
    </row>
    <row r="543" spans="1:10" x14ac:dyDescent="0.2">
      <c r="A543" s="33"/>
    </row>
    <row r="544" spans="1:10" x14ac:dyDescent="0.2">
      <c r="A544" s="33"/>
      <c r="C544" s="33"/>
      <c r="D544" s="32"/>
      <c r="E544" s="32"/>
      <c r="J544" s="32"/>
    </row>
    <row r="545" spans="1:10" x14ac:dyDescent="0.2">
      <c r="A545" s="33"/>
    </row>
    <row r="546" spans="1:10" x14ac:dyDescent="0.2">
      <c r="A546" s="33"/>
    </row>
    <row r="547" spans="1:10" x14ac:dyDescent="0.2">
      <c r="A547" s="33"/>
      <c r="C547" s="33"/>
      <c r="J547" s="32"/>
    </row>
    <row r="548" spans="1:10" x14ac:dyDescent="0.2">
      <c r="A548" s="33"/>
      <c r="C548" s="33"/>
      <c r="D548" s="32"/>
      <c r="E548" s="32"/>
      <c r="J548" s="32"/>
    </row>
    <row r="549" spans="1:10" x14ac:dyDescent="0.2">
      <c r="A549" s="33"/>
    </row>
    <row r="550" spans="1:10" x14ac:dyDescent="0.2">
      <c r="A550" s="33"/>
    </row>
    <row r="567" spans="2:18" x14ac:dyDescent="0.2">
      <c r="F567" s="6"/>
      <c r="G567" s="26"/>
      <c r="H567" s="6"/>
      <c r="I567" s="26"/>
      <c r="J567" s="6"/>
      <c r="K567" s="26"/>
      <c r="L567" s="27"/>
      <c r="M567" s="28"/>
      <c r="N567" s="27"/>
      <c r="P567" s="27"/>
      <c r="R567" s="29"/>
    </row>
    <row r="568" spans="2:18" ht="18" x14ac:dyDescent="0.25">
      <c r="B568" s="30"/>
      <c r="C568" s="9"/>
      <c r="D568" s="10"/>
      <c r="E568" s="10"/>
      <c r="F568" s="31"/>
      <c r="H568" s="31"/>
      <c r="I568" s="31"/>
      <c r="J568" s="31"/>
      <c r="K568" s="31"/>
    </row>
  </sheetData>
  <sheetProtection selectLockedCells="1" selectUnlockedCells="1"/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ageMargins left="0.7" right="0.7" top="0.75" bottom="0.75" header="0.51180555555555551" footer="0.51180555555555551"/>
  <pageSetup paperSize="9" scale="96" firstPageNumber="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572"/>
  <sheetViews>
    <sheetView zoomScaleNormal="100" workbookViewId="0"/>
  </sheetViews>
  <sheetFormatPr baseColWidth="10" defaultRowHeight="12.75" x14ac:dyDescent="0.2"/>
  <cols>
    <col min="1" max="1" width="4.28515625" style="1" customWidth="1"/>
    <col min="2" max="2" width="34.140625" style="1" customWidth="1"/>
    <col min="3" max="3" width="20.140625" style="1" customWidth="1"/>
    <col min="4" max="6" width="6" style="2" customWidth="1"/>
    <col min="7" max="7" width="6.140625" style="2" customWidth="1"/>
    <col min="8" max="17" width="6" style="2" customWidth="1"/>
    <col min="18" max="32" width="9.140625" style="3" hidden="1" customWidth="1"/>
    <col min="33" max="256" width="9.140625" style="1" customWidth="1"/>
    <col min="257" max="16384" width="11.42578125" style="1"/>
  </cols>
  <sheetData>
    <row r="1" spans="1:254" ht="23.25" x14ac:dyDescent="0.35">
      <c r="A1" s="151" t="s">
        <v>21</v>
      </c>
      <c r="B1" s="61"/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7" customFormat="1" x14ac:dyDescent="0.2">
      <c r="A2" s="5"/>
      <c r="B2" s="5"/>
      <c r="C2" s="1"/>
      <c r="D2" s="2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/>
      <c r="Y2" s="4" t="s">
        <v>2</v>
      </c>
      <c r="Z2" s="4"/>
      <c r="AA2" s="4"/>
      <c r="AB2" s="4"/>
      <c r="AC2" s="4" t="s">
        <v>3</v>
      </c>
      <c r="AD2" s="4"/>
      <c r="AE2" s="4"/>
      <c r="AF2" s="4"/>
    </row>
    <row r="3" spans="1:254" s="7" customFormat="1" ht="15.75" x14ac:dyDescent="0.25">
      <c r="A3" s="8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7</v>
      </c>
      <c r="Y3" s="4">
        <v>1</v>
      </c>
      <c r="Z3" s="4">
        <v>2</v>
      </c>
      <c r="AA3" s="4">
        <v>3</v>
      </c>
      <c r="AB3" s="4">
        <v>4</v>
      </c>
      <c r="AC3" s="4"/>
      <c r="AD3" s="4"/>
      <c r="AE3" s="4"/>
      <c r="AF3" s="4"/>
    </row>
    <row r="4" spans="1:254" s="48" customFormat="1" ht="15.75" x14ac:dyDescent="0.25">
      <c r="A4" s="86">
        <f t="shared" ref="A4:A38" si="0">AF4</f>
        <v>1</v>
      </c>
      <c r="B4" s="104" t="s">
        <v>34</v>
      </c>
      <c r="C4" s="104" t="s">
        <v>63</v>
      </c>
      <c r="D4" s="89">
        <f t="shared" ref="D4:D39" si="1">IF(B4&lt;&gt;"",AC4,"")</f>
        <v>360</v>
      </c>
      <c r="E4" s="90" t="str">
        <f t="shared" ref="E4:E20" si="2">IF(AD4&lt;4," ","F")</f>
        <v>F</v>
      </c>
      <c r="F4" s="105">
        <v>1</v>
      </c>
      <c r="G4" s="92">
        <f>IF(F4&gt;0,INDEX(Poeng!$A$1:$B$100,F4,2),"")</f>
        <v>100</v>
      </c>
      <c r="H4" s="93">
        <v>1</v>
      </c>
      <c r="I4" s="92">
        <f>IF(H4&gt;0,INDEX(Poeng!$A$1:$B$100,H4,2),"")</f>
        <v>100</v>
      </c>
      <c r="J4" s="93">
        <v>1</v>
      </c>
      <c r="K4" s="92">
        <f>IF(J4&gt;0,INDEX(Poeng!$A$1:$B$100,J4,2),"")</f>
        <v>100</v>
      </c>
      <c r="L4" s="90">
        <v>3</v>
      </c>
      <c r="M4" s="92">
        <f>IF(L4&gt;0,INDEX(Poeng!$A$1:$B$100,L4,2),"")</f>
        <v>60</v>
      </c>
      <c r="N4" s="90"/>
      <c r="O4" s="92" t="str">
        <f>IF(N4&gt;0,INDEX(Poeng!$A$1:$B$100,N4,2),"")</f>
        <v/>
      </c>
      <c r="P4" s="90"/>
      <c r="Q4" s="92" t="str">
        <f>IF(P4&gt;0,INDEX(Poeng!$A$1:$B$100,P4,2),"")</f>
        <v/>
      </c>
      <c r="R4" s="49">
        <f t="shared" ref="R4:R38" si="3">IF(F4&gt;0,G4,0)</f>
        <v>100</v>
      </c>
      <c r="S4" s="49">
        <f t="shared" ref="S4:S38" si="4">IF(H4&gt;0,I4,0)</f>
        <v>100</v>
      </c>
      <c r="T4" s="49">
        <f t="shared" ref="T4:T38" si="5">IF(J4&gt;0,K4,0)</f>
        <v>100</v>
      </c>
      <c r="U4" s="49">
        <f t="shared" ref="U4:U38" si="6">IF(L4&gt;0,M4,0)</f>
        <v>60</v>
      </c>
      <c r="V4" s="49">
        <f t="shared" ref="V4:V38" si="7">IF(N4&gt;0,O4,0)</f>
        <v>0</v>
      </c>
      <c r="W4" s="49">
        <f t="shared" ref="W4:W38" si="8">IF(P4&gt;0,Q4,0)</f>
        <v>0</v>
      </c>
      <c r="X4" s="49" t="e">
        <f>IF(#REF!&gt;0,#REF!,0)</f>
        <v>#REF!</v>
      </c>
      <c r="Y4" s="49">
        <f t="shared" ref="Y4:Y38" si="9">LARGE(R4:W4,1)</f>
        <v>100</v>
      </c>
      <c r="Z4" s="49">
        <f t="shared" ref="Z4:Z38" si="10">LARGE(R4:W4,2)</f>
        <v>100</v>
      </c>
      <c r="AA4" s="49">
        <f t="shared" ref="AA4:AA38" si="11">LARGE(R4:W4,3)</f>
        <v>100</v>
      </c>
      <c r="AB4" s="49">
        <f t="shared" ref="AB4:AB38" si="12">LARGE(R4:W4,4)</f>
        <v>60</v>
      </c>
      <c r="AC4" s="49">
        <f t="shared" ref="AC4:AC38" si="13">SUM(Y4:AB4)</f>
        <v>360</v>
      </c>
      <c r="AD4" s="48">
        <f t="shared" ref="AD4:AD38" si="14">COUNT(F4:Q4)/2</f>
        <v>4</v>
      </c>
      <c r="AE4" s="48">
        <f t="shared" ref="AE4:AE38" si="15">AC4*10^8+Y4*10^6/2+Z4*10^4/2+AA4*10^2/2+AB4/2</f>
        <v>36050505030</v>
      </c>
      <c r="AF4" s="42">
        <f t="shared" ref="AF4:AF35" si="16">IF(B4&lt;&gt;"",RANK(AE4,AE$4:AE$68,0),"")</f>
        <v>1</v>
      </c>
    </row>
    <row r="5" spans="1:254" s="48" customFormat="1" ht="15.75" x14ac:dyDescent="0.25">
      <c r="A5" s="92">
        <f t="shared" si="0"/>
        <v>2</v>
      </c>
      <c r="B5" s="105" t="s">
        <v>35</v>
      </c>
      <c r="C5" s="96" t="s">
        <v>55</v>
      </c>
      <c r="D5" s="90">
        <f t="shared" si="1"/>
        <v>360</v>
      </c>
      <c r="E5" s="90" t="str">
        <f t="shared" si="2"/>
        <v>F</v>
      </c>
      <c r="F5" s="105">
        <v>2</v>
      </c>
      <c r="G5" s="92">
        <f>IF(F5&gt;0,INDEX(Poeng!$A$1:$B$100,F5,2),"")</f>
        <v>80</v>
      </c>
      <c r="H5" s="93">
        <v>4</v>
      </c>
      <c r="I5" s="92">
        <f>IF(H5&gt;0,INDEX(Poeng!$A$1:$B$100,H5,2),"")</f>
        <v>50</v>
      </c>
      <c r="J5" s="93">
        <v>5</v>
      </c>
      <c r="K5" s="92">
        <f>IF(J5&gt;0,INDEX(Poeng!$A$1:$B$100,J5,2),"")</f>
        <v>45</v>
      </c>
      <c r="L5" s="90">
        <v>2</v>
      </c>
      <c r="M5" s="92">
        <f>IF(L5&gt;0,INDEX(Poeng!$A$1:$B$100,L5,2),"")</f>
        <v>80</v>
      </c>
      <c r="N5" s="90">
        <v>1</v>
      </c>
      <c r="O5" s="92">
        <f>IF(N5&gt;0,INDEX(Poeng!$A$1:$B$100,N5,2),"")</f>
        <v>100</v>
      </c>
      <c r="P5" s="90">
        <v>1</v>
      </c>
      <c r="Q5" s="92">
        <f>IF(P5&gt;0,INDEX(Poeng!$A$1:$B$100,P5,2),"")</f>
        <v>100</v>
      </c>
      <c r="R5" s="49">
        <f t="shared" si="3"/>
        <v>80</v>
      </c>
      <c r="S5" s="49">
        <f t="shared" si="4"/>
        <v>50</v>
      </c>
      <c r="T5" s="49">
        <f t="shared" si="5"/>
        <v>45</v>
      </c>
      <c r="U5" s="49">
        <f t="shared" si="6"/>
        <v>80</v>
      </c>
      <c r="V5" s="49">
        <f t="shared" si="7"/>
        <v>100</v>
      </c>
      <c r="W5" s="49">
        <f t="shared" si="8"/>
        <v>100</v>
      </c>
      <c r="X5" s="52" t="e">
        <f>IF(#REF!&gt;0,#REF!,0)</f>
        <v>#REF!</v>
      </c>
      <c r="Y5" s="49">
        <f t="shared" si="9"/>
        <v>100</v>
      </c>
      <c r="Z5" s="49">
        <f t="shared" si="10"/>
        <v>100</v>
      </c>
      <c r="AA5" s="49">
        <f t="shared" si="11"/>
        <v>80</v>
      </c>
      <c r="AB5" s="49">
        <f t="shared" si="12"/>
        <v>80</v>
      </c>
      <c r="AC5" s="49">
        <f t="shared" si="13"/>
        <v>360</v>
      </c>
      <c r="AD5" s="48">
        <f t="shared" si="14"/>
        <v>6</v>
      </c>
      <c r="AE5" s="48">
        <f t="shared" si="15"/>
        <v>36050504040</v>
      </c>
      <c r="AF5" s="42">
        <f t="shared" si="16"/>
        <v>2</v>
      </c>
    </row>
    <row r="6" spans="1:254" s="48" customFormat="1" ht="15.75" x14ac:dyDescent="0.25">
      <c r="A6" s="92">
        <f t="shared" si="0"/>
        <v>3</v>
      </c>
      <c r="B6" s="96" t="s">
        <v>40</v>
      </c>
      <c r="C6" s="96" t="s">
        <v>50</v>
      </c>
      <c r="D6" s="90">
        <f t="shared" si="1"/>
        <v>340</v>
      </c>
      <c r="E6" s="90" t="str">
        <f t="shared" si="2"/>
        <v>F</v>
      </c>
      <c r="F6" s="105">
        <v>3</v>
      </c>
      <c r="G6" s="92">
        <f>IF(F6&gt;0,INDEX(Poeng!$A$1:$B$100,F6,2),"")</f>
        <v>60</v>
      </c>
      <c r="H6" s="93">
        <v>2</v>
      </c>
      <c r="I6" s="92">
        <f>IF(H6&gt;0,INDEX(Poeng!$A$1:$B$100,H6,2),"")</f>
        <v>80</v>
      </c>
      <c r="J6" s="93">
        <v>6</v>
      </c>
      <c r="K6" s="92">
        <f>IF(J6&gt;0,INDEX(Poeng!$A$1:$B$100,J6,2),"")</f>
        <v>40</v>
      </c>
      <c r="L6" s="90">
        <v>1</v>
      </c>
      <c r="M6" s="92">
        <f>IF(L6&gt;0,INDEX(Poeng!$A$1:$B$100,L6,2),"")</f>
        <v>100</v>
      </c>
      <c r="N6" s="90">
        <v>2</v>
      </c>
      <c r="O6" s="92">
        <f>IF(N6&gt;0,INDEX(Poeng!$A$1:$B$100,N6,2),"")</f>
        <v>80</v>
      </c>
      <c r="P6" s="90">
        <v>2</v>
      </c>
      <c r="Q6" s="92">
        <f>IF(P6&gt;0,INDEX(Poeng!$A$1:$B$100,P6,2),"")</f>
        <v>80</v>
      </c>
      <c r="R6" s="49">
        <f t="shared" si="3"/>
        <v>60</v>
      </c>
      <c r="S6" s="49">
        <f t="shared" si="4"/>
        <v>80</v>
      </c>
      <c r="T6" s="49">
        <f t="shared" si="5"/>
        <v>40</v>
      </c>
      <c r="U6" s="49">
        <f t="shared" si="6"/>
        <v>100</v>
      </c>
      <c r="V6" s="49">
        <f t="shared" si="7"/>
        <v>80</v>
      </c>
      <c r="W6" s="49">
        <f t="shared" si="8"/>
        <v>80</v>
      </c>
      <c r="X6" s="52" t="e">
        <f>IF(#REF!&gt;0,#REF!,0)</f>
        <v>#REF!</v>
      </c>
      <c r="Y6" s="49">
        <f t="shared" si="9"/>
        <v>100</v>
      </c>
      <c r="Z6" s="49">
        <f t="shared" si="10"/>
        <v>80</v>
      </c>
      <c r="AA6" s="49">
        <f t="shared" si="11"/>
        <v>80</v>
      </c>
      <c r="AB6" s="49">
        <f t="shared" si="12"/>
        <v>80</v>
      </c>
      <c r="AC6" s="49">
        <f t="shared" si="13"/>
        <v>340</v>
      </c>
      <c r="AD6" s="48">
        <f t="shared" si="14"/>
        <v>6</v>
      </c>
      <c r="AE6" s="48">
        <f t="shared" si="15"/>
        <v>34050404040</v>
      </c>
      <c r="AF6" s="42">
        <f t="shared" si="16"/>
        <v>3</v>
      </c>
    </row>
    <row r="7" spans="1:254" s="48" customFormat="1" ht="15.75" x14ac:dyDescent="0.25">
      <c r="A7" s="92">
        <f t="shared" si="0"/>
        <v>4</v>
      </c>
      <c r="B7" s="96" t="s">
        <v>33</v>
      </c>
      <c r="C7" s="96" t="s">
        <v>58</v>
      </c>
      <c r="D7" s="90">
        <f t="shared" si="1"/>
        <v>220</v>
      </c>
      <c r="E7" s="90" t="str">
        <f t="shared" si="2"/>
        <v>F</v>
      </c>
      <c r="F7" s="105">
        <v>3</v>
      </c>
      <c r="G7" s="92">
        <f>IF(F7&gt;0,INDEX(Poeng!$A$1:$B$100,F7,2),"")</f>
        <v>60</v>
      </c>
      <c r="H7" s="90">
        <v>12</v>
      </c>
      <c r="I7" s="92">
        <f>IF(H7&gt;0,INDEX(Poeng!$A$1:$B$100,H7,2),"")</f>
        <v>22</v>
      </c>
      <c r="J7" s="93">
        <v>4</v>
      </c>
      <c r="K7" s="92">
        <f>IF(J7&gt;0,INDEX(Poeng!$A$1:$B$100,J7,2),"")</f>
        <v>50</v>
      </c>
      <c r="L7" s="90">
        <v>4</v>
      </c>
      <c r="M7" s="92">
        <f>IF(L7&gt;0,INDEX(Poeng!$A$1:$B$100,L7,2),"")</f>
        <v>50</v>
      </c>
      <c r="N7" s="90">
        <v>3</v>
      </c>
      <c r="O7" s="92">
        <f>IF(N7&gt;0,INDEX(Poeng!$A$1:$B$100,N7,2),"")</f>
        <v>60</v>
      </c>
      <c r="P7" s="90">
        <v>4</v>
      </c>
      <c r="Q7" s="92">
        <f>IF(P7&gt;0,INDEX(Poeng!$A$1:$B$100,P7,2),"")</f>
        <v>50</v>
      </c>
      <c r="R7" s="49">
        <f t="shared" si="3"/>
        <v>60</v>
      </c>
      <c r="S7" s="49">
        <f t="shared" si="4"/>
        <v>22</v>
      </c>
      <c r="T7" s="49">
        <f t="shared" si="5"/>
        <v>50</v>
      </c>
      <c r="U7" s="49">
        <f t="shared" si="6"/>
        <v>50</v>
      </c>
      <c r="V7" s="49">
        <f t="shared" si="7"/>
        <v>60</v>
      </c>
      <c r="W7" s="49">
        <f t="shared" si="8"/>
        <v>50</v>
      </c>
      <c r="X7" s="52" t="e">
        <f>IF(#REF!&gt;0,#REF!,0)</f>
        <v>#REF!</v>
      </c>
      <c r="Y7" s="49">
        <f t="shared" si="9"/>
        <v>60</v>
      </c>
      <c r="Z7" s="49">
        <f t="shared" si="10"/>
        <v>60</v>
      </c>
      <c r="AA7" s="49">
        <f t="shared" si="11"/>
        <v>50</v>
      </c>
      <c r="AB7" s="49">
        <f t="shared" si="12"/>
        <v>50</v>
      </c>
      <c r="AC7" s="49">
        <f t="shared" si="13"/>
        <v>220</v>
      </c>
      <c r="AD7" s="48">
        <f t="shared" si="14"/>
        <v>6</v>
      </c>
      <c r="AE7" s="48">
        <f t="shared" si="15"/>
        <v>22030302525</v>
      </c>
      <c r="AF7" s="42">
        <f t="shared" si="16"/>
        <v>4</v>
      </c>
    </row>
    <row r="8" spans="1:254" s="48" customFormat="1" ht="15.75" x14ac:dyDescent="0.25">
      <c r="A8" s="92">
        <f t="shared" si="0"/>
        <v>5</v>
      </c>
      <c r="B8" s="96" t="s">
        <v>147</v>
      </c>
      <c r="C8" s="96" t="s">
        <v>48</v>
      </c>
      <c r="D8" s="90">
        <f t="shared" si="1"/>
        <v>173</v>
      </c>
      <c r="E8" s="90" t="str">
        <f t="shared" si="2"/>
        <v>F</v>
      </c>
      <c r="F8" s="105">
        <v>17</v>
      </c>
      <c r="G8" s="92">
        <f>IF(F8&gt;0,INDEX(Poeng!$A$1:$B$100,F8,2),"")</f>
        <v>14</v>
      </c>
      <c r="H8" s="90">
        <v>7</v>
      </c>
      <c r="I8" s="92">
        <f>IF(H8&gt;0,INDEX(Poeng!$A$1:$B$100,H8,2),"")</f>
        <v>36</v>
      </c>
      <c r="J8" s="93">
        <v>8</v>
      </c>
      <c r="K8" s="92">
        <f>IF(J8&gt;0,INDEX(Poeng!$A$1:$B$100,J8,2),"")</f>
        <v>32</v>
      </c>
      <c r="L8" s="90">
        <v>5</v>
      </c>
      <c r="M8" s="92">
        <f>IF(L8&gt;0,INDEX(Poeng!$A$1:$B$100,L8,2),"")</f>
        <v>45</v>
      </c>
      <c r="N8" s="90">
        <v>9</v>
      </c>
      <c r="O8" s="92">
        <f>IF(N8&gt;0,INDEX(Poeng!$A$1:$B$100,N8,2),"")</f>
        <v>29</v>
      </c>
      <c r="P8" s="90">
        <v>3</v>
      </c>
      <c r="Q8" s="92">
        <f>IF(P8&gt;0,INDEX(Poeng!$A$1:$B$100,P8,2),"")</f>
        <v>60</v>
      </c>
      <c r="R8" s="52">
        <f t="shared" si="3"/>
        <v>14</v>
      </c>
      <c r="S8" s="52">
        <f t="shared" si="4"/>
        <v>36</v>
      </c>
      <c r="T8" s="52">
        <f t="shared" si="5"/>
        <v>32</v>
      </c>
      <c r="U8" s="52">
        <f t="shared" si="6"/>
        <v>45</v>
      </c>
      <c r="V8" s="52">
        <f t="shared" si="7"/>
        <v>29</v>
      </c>
      <c r="W8" s="52">
        <f t="shared" si="8"/>
        <v>60</v>
      </c>
      <c r="X8" s="49" t="e">
        <f>IF(#REF!&gt;0,#REF!,0)</f>
        <v>#REF!</v>
      </c>
      <c r="Y8" s="52">
        <f t="shared" si="9"/>
        <v>60</v>
      </c>
      <c r="Z8" s="52">
        <f t="shared" si="10"/>
        <v>45</v>
      </c>
      <c r="AA8" s="52">
        <f t="shared" si="11"/>
        <v>36</v>
      </c>
      <c r="AB8" s="52">
        <f t="shared" si="12"/>
        <v>32</v>
      </c>
      <c r="AC8" s="52">
        <f t="shared" si="13"/>
        <v>173</v>
      </c>
      <c r="AD8" s="48">
        <f t="shared" si="14"/>
        <v>6</v>
      </c>
      <c r="AE8" s="48">
        <f t="shared" si="15"/>
        <v>17330226816</v>
      </c>
      <c r="AF8" s="42">
        <f t="shared" si="16"/>
        <v>5</v>
      </c>
    </row>
    <row r="9" spans="1:254" s="48" customFormat="1" ht="15.75" x14ac:dyDescent="0.25">
      <c r="A9" s="92">
        <f t="shared" si="0"/>
        <v>5</v>
      </c>
      <c r="B9" s="96" t="s">
        <v>45</v>
      </c>
      <c r="C9" s="96" t="s">
        <v>98</v>
      </c>
      <c r="D9" s="90">
        <f t="shared" si="1"/>
        <v>173</v>
      </c>
      <c r="E9" s="90" t="str">
        <f t="shared" si="2"/>
        <v>F</v>
      </c>
      <c r="F9" s="105">
        <v>19</v>
      </c>
      <c r="G9" s="92">
        <f>IF(F9&gt;0,INDEX(Poeng!$A$1:$B$100,F9,2),"")</f>
        <v>12</v>
      </c>
      <c r="H9" s="90">
        <v>3</v>
      </c>
      <c r="I9" s="92">
        <f>IF(H9&gt;0,INDEX(Poeng!$A$1:$B$100,H9,2),"")</f>
        <v>60</v>
      </c>
      <c r="J9" s="93">
        <v>15</v>
      </c>
      <c r="K9" s="92">
        <f>IF(J9&gt;0,INDEX(Poeng!$A$1:$B$100,J9,2),"")</f>
        <v>16</v>
      </c>
      <c r="L9" s="90">
        <v>8</v>
      </c>
      <c r="M9" s="92">
        <f>IF(L9&gt;0,INDEX(Poeng!$A$1:$B$100,L9,2),"")</f>
        <v>32</v>
      </c>
      <c r="N9" s="90">
        <v>7</v>
      </c>
      <c r="O9" s="92">
        <f>IF(N9&gt;0,INDEX(Poeng!$A$1:$B$100,N9,2),"")</f>
        <v>36</v>
      </c>
      <c r="P9" s="90">
        <v>5</v>
      </c>
      <c r="Q9" s="92">
        <f>IF(P9&gt;0,INDEX(Poeng!$A$1:$B$100,P9,2),"")</f>
        <v>45</v>
      </c>
      <c r="R9" s="49">
        <f t="shared" si="3"/>
        <v>12</v>
      </c>
      <c r="S9" s="49">
        <f t="shared" si="4"/>
        <v>60</v>
      </c>
      <c r="T9" s="49">
        <f t="shared" si="5"/>
        <v>16</v>
      </c>
      <c r="U9" s="49">
        <f t="shared" si="6"/>
        <v>32</v>
      </c>
      <c r="V9" s="49">
        <f t="shared" si="7"/>
        <v>36</v>
      </c>
      <c r="W9" s="49">
        <f t="shared" si="8"/>
        <v>45</v>
      </c>
      <c r="X9" s="52" t="e">
        <f>IF(#REF!&gt;0,#REF!,0)</f>
        <v>#REF!</v>
      </c>
      <c r="Y9" s="49">
        <f t="shared" si="9"/>
        <v>60</v>
      </c>
      <c r="Z9" s="49">
        <f t="shared" si="10"/>
        <v>45</v>
      </c>
      <c r="AA9" s="49">
        <f t="shared" si="11"/>
        <v>36</v>
      </c>
      <c r="AB9" s="49">
        <f t="shared" si="12"/>
        <v>32</v>
      </c>
      <c r="AC9" s="49">
        <f t="shared" si="13"/>
        <v>173</v>
      </c>
      <c r="AD9" s="48">
        <f t="shared" si="14"/>
        <v>6</v>
      </c>
      <c r="AE9" s="48">
        <f t="shared" si="15"/>
        <v>17330226816</v>
      </c>
      <c r="AF9" s="42">
        <f t="shared" si="16"/>
        <v>5</v>
      </c>
    </row>
    <row r="10" spans="1:254" s="48" customFormat="1" ht="15.75" x14ac:dyDescent="0.25">
      <c r="A10" s="92">
        <f t="shared" si="0"/>
        <v>7</v>
      </c>
      <c r="B10" s="96" t="s">
        <v>144</v>
      </c>
      <c r="C10" s="105" t="s">
        <v>77</v>
      </c>
      <c r="D10" s="90">
        <f t="shared" si="1"/>
        <v>170</v>
      </c>
      <c r="E10" s="90" t="str">
        <f t="shared" si="2"/>
        <v>F</v>
      </c>
      <c r="F10" s="105">
        <v>10</v>
      </c>
      <c r="G10" s="92">
        <f>IF(F10&gt;0,INDEX(Poeng!$A$1:$B$100,F10,2),"")</f>
        <v>26</v>
      </c>
      <c r="H10" s="90">
        <v>11</v>
      </c>
      <c r="I10" s="92">
        <f>IF(H10&gt;0,INDEX(Poeng!$A$1:$B$100,H10,2),"")</f>
        <v>24</v>
      </c>
      <c r="J10" s="93">
        <v>2</v>
      </c>
      <c r="K10" s="92">
        <f>IF(J10&gt;0,INDEX(Poeng!$A$1:$B$100,J10,2),"")</f>
        <v>80</v>
      </c>
      <c r="L10" s="90">
        <v>6</v>
      </c>
      <c r="M10" s="92">
        <f>IF(L10&gt;0,INDEX(Poeng!$A$1:$B$100,L10,2),"")</f>
        <v>40</v>
      </c>
      <c r="N10" s="90"/>
      <c r="O10" s="92" t="str">
        <f>IF(N10&gt;0,INDEX(Poeng!$A$1:$B$100,N10,2),"")</f>
        <v/>
      </c>
      <c r="P10" s="90"/>
      <c r="Q10" s="92" t="str">
        <f>IF(P10&gt;0,INDEX(Poeng!$A$1:$B$100,P10,2),"")</f>
        <v/>
      </c>
      <c r="R10" s="49">
        <f t="shared" si="3"/>
        <v>26</v>
      </c>
      <c r="S10" s="49">
        <f t="shared" si="4"/>
        <v>24</v>
      </c>
      <c r="T10" s="49">
        <f t="shared" si="5"/>
        <v>80</v>
      </c>
      <c r="U10" s="49">
        <f t="shared" si="6"/>
        <v>40</v>
      </c>
      <c r="V10" s="49">
        <f t="shared" si="7"/>
        <v>0</v>
      </c>
      <c r="W10" s="49">
        <f t="shared" si="8"/>
        <v>0</v>
      </c>
      <c r="X10" s="49" t="e">
        <f>IF(#REF!&gt;0,#REF!,0)</f>
        <v>#REF!</v>
      </c>
      <c r="Y10" s="49">
        <f t="shared" si="9"/>
        <v>80</v>
      </c>
      <c r="Z10" s="49">
        <f t="shared" si="10"/>
        <v>40</v>
      </c>
      <c r="AA10" s="49">
        <f t="shared" si="11"/>
        <v>26</v>
      </c>
      <c r="AB10" s="49">
        <f t="shared" si="12"/>
        <v>24</v>
      </c>
      <c r="AC10" s="49">
        <f t="shared" si="13"/>
        <v>170</v>
      </c>
      <c r="AD10" s="48">
        <f t="shared" si="14"/>
        <v>4</v>
      </c>
      <c r="AE10" s="48">
        <f t="shared" si="15"/>
        <v>17040201312</v>
      </c>
      <c r="AF10" s="42">
        <f t="shared" si="16"/>
        <v>7</v>
      </c>
    </row>
    <row r="11" spans="1:254" s="48" customFormat="1" ht="15.75" x14ac:dyDescent="0.25">
      <c r="A11" s="92">
        <f t="shared" si="0"/>
        <v>8</v>
      </c>
      <c r="B11" s="96" t="s">
        <v>140</v>
      </c>
      <c r="C11" s="96" t="s">
        <v>55</v>
      </c>
      <c r="D11" s="90">
        <f t="shared" si="1"/>
        <v>169</v>
      </c>
      <c r="E11" s="90" t="str">
        <f t="shared" si="2"/>
        <v>F</v>
      </c>
      <c r="F11" s="105">
        <v>6</v>
      </c>
      <c r="G11" s="92">
        <f>IF(F11&gt;0,INDEX(Poeng!$A$1:$B$100,F11,2),"")</f>
        <v>40</v>
      </c>
      <c r="H11" s="93"/>
      <c r="I11" s="92" t="str">
        <f>IF(H11&gt;0,INDEX(Poeng!$A$1:$B$100,H11,2),"")</f>
        <v/>
      </c>
      <c r="J11" s="93">
        <v>3</v>
      </c>
      <c r="K11" s="92">
        <f>IF(J11&gt;0,INDEX(Poeng!$A$1:$B$100,J11,2),"")</f>
        <v>60</v>
      </c>
      <c r="L11" s="90"/>
      <c r="M11" s="92" t="str">
        <f>IF(L11&gt;0,INDEX(Poeng!$A$1:$B$100,L11,2),"")</f>
        <v/>
      </c>
      <c r="N11" s="90">
        <v>6</v>
      </c>
      <c r="O11" s="92">
        <f>IF(N11&gt;0,INDEX(Poeng!$A$1:$B$100,N11,2),"")</f>
        <v>40</v>
      </c>
      <c r="P11" s="90">
        <v>9</v>
      </c>
      <c r="Q11" s="92">
        <f>IF(P11&gt;0,INDEX(Poeng!$A$1:$B$100,P11,2),"")</f>
        <v>29</v>
      </c>
      <c r="R11" s="49">
        <f t="shared" si="3"/>
        <v>40</v>
      </c>
      <c r="S11" s="49">
        <f t="shared" si="4"/>
        <v>0</v>
      </c>
      <c r="T11" s="49">
        <f t="shared" si="5"/>
        <v>60</v>
      </c>
      <c r="U11" s="49">
        <f t="shared" si="6"/>
        <v>0</v>
      </c>
      <c r="V11" s="49">
        <f t="shared" si="7"/>
        <v>40</v>
      </c>
      <c r="W11" s="49">
        <f t="shared" si="8"/>
        <v>29</v>
      </c>
      <c r="X11" s="49" t="e">
        <f>IF(#REF!&gt;0,#REF!,0)</f>
        <v>#REF!</v>
      </c>
      <c r="Y11" s="49">
        <f t="shared" si="9"/>
        <v>60</v>
      </c>
      <c r="Z11" s="49">
        <f t="shared" si="10"/>
        <v>40</v>
      </c>
      <c r="AA11" s="49">
        <f t="shared" si="11"/>
        <v>40</v>
      </c>
      <c r="AB11" s="49">
        <f t="shared" si="12"/>
        <v>29</v>
      </c>
      <c r="AC11" s="49">
        <f t="shared" si="13"/>
        <v>169</v>
      </c>
      <c r="AD11" s="48">
        <f t="shared" si="14"/>
        <v>4</v>
      </c>
      <c r="AE11" s="48">
        <f t="shared" si="15"/>
        <v>16930202014.5</v>
      </c>
      <c r="AF11" s="42">
        <f t="shared" si="16"/>
        <v>8</v>
      </c>
    </row>
    <row r="12" spans="1:254" s="48" customFormat="1" ht="15.75" x14ac:dyDescent="0.25">
      <c r="A12" s="92">
        <f t="shared" si="0"/>
        <v>9</v>
      </c>
      <c r="B12" s="96" t="s">
        <v>38</v>
      </c>
      <c r="C12" s="96" t="s">
        <v>60</v>
      </c>
      <c r="D12" s="90">
        <f t="shared" si="1"/>
        <v>157</v>
      </c>
      <c r="E12" s="90" t="str">
        <f t="shared" si="2"/>
        <v>F</v>
      </c>
      <c r="F12" s="105">
        <v>13</v>
      </c>
      <c r="G12" s="92">
        <f>IF(F12&gt;0,INDEX(Poeng!$A$1:$B$100,F12,2),"")</f>
        <v>20</v>
      </c>
      <c r="H12" s="90">
        <v>5</v>
      </c>
      <c r="I12" s="92">
        <f>IF(H12&gt;0,INDEX(Poeng!$A$1:$B$100,H12,2),"")</f>
        <v>45</v>
      </c>
      <c r="J12" s="93">
        <v>16</v>
      </c>
      <c r="K12" s="92">
        <f>IF(J12&gt;0,INDEX(Poeng!$A$1:$B$100,J12,2),"")</f>
        <v>15</v>
      </c>
      <c r="L12" s="90">
        <v>10</v>
      </c>
      <c r="M12" s="92">
        <f>IF(L12&gt;0,INDEX(Poeng!$A$1:$B$100,L12,2),"")</f>
        <v>26</v>
      </c>
      <c r="N12" s="90">
        <v>4</v>
      </c>
      <c r="O12" s="92">
        <f>IF(N12&gt;0,INDEX(Poeng!$A$1:$B$100,N12,2),"")</f>
        <v>50</v>
      </c>
      <c r="P12" s="90">
        <v>7</v>
      </c>
      <c r="Q12" s="92">
        <f>IF(P12&gt;0,INDEX(Poeng!$A$1:$B$100,P12,2),"")</f>
        <v>36</v>
      </c>
      <c r="R12" s="49">
        <f t="shared" si="3"/>
        <v>20</v>
      </c>
      <c r="S12" s="49">
        <f t="shared" si="4"/>
        <v>45</v>
      </c>
      <c r="T12" s="49">
        <f t="shared" si="5"/>
        <v>15</v>
      </c>
      <c r="U12" s="49">
        <f t="shared" si="6"/>
        <v>26</v>
      </c>
      <c r="V12" s="49">
        <f t="shared" si="7"/>
        <v>50</v>
      </c>
      <c r="W12" s="49">
        <f t="shared" si="8"/>
        <v>36</v>
      </c>
      <c r="X12" s="52" t="e">
        <f>IF(#REF!&gt;0,#REF!,0)</f>
        <v>#REF!</v>
      </c>
      <c r="Y12" s="49">
        <f t="shared" si="9"/>
        <v>50</v>
      </c>
      <c r="Z12" s="49">
        <f t="shared" si="10"/>
        <v>45</v>
      </c>
      <c r="AA12" s="49">
        <f t="shared" si="11"/>
        <v>36</v>
      </c>
      <c r="AB12" s="49">
        <f t="shared" si="12"/>
        <v>26</v>
      </c>
      <c r="AC12" s="49">
        <f t="shared" si="13"/>
        <v>157</v>
      </c>
      <c r="AD12" s="48">
        <f t="shared" si="14"/>
        <v>6</v>
      </c>
      <c r="AE12" s="48">
        <f t="shared" si="15"/>
        <v>15725226813</v>
      </c>
      <c r="AF12" s="42">
        <f t="shared" si="16"/>
        <v>9</v>
      </c>
    </row>
    <row r="13" spans="1:254" s="48" customFormat="1" ht="15.6" customHeight="1" x14ac:dyDescent="0.25">
      <c r="A13" s="92">
        <f t="shared" si="0"/>
        <v>10</v>
      </c>
      <c r="B13" s="96" t="s">
        <v>37</v>
      </c>
      <c r="C13" s="96" t="s">
        <v>98</v>
      </c>
      <c r="D13" s="90">
        <f t="shared" si="1"/>
        <v>154</v>
      </c>
      <c r="E13" s="90" t="str">
        <f t="shared" si="2"/>
        <v>F</v>
      </c>
      <c r="F13" s="105">
        <v>16</v>
      </c>
      <c r="G13" s="92">
        <f>IF(F13&gt;0,INDEX(Poeng!$A$1:$B$100,F13,2),"")</f>
        <v>15</v>
      </c>
      <c r="H13" s="90">
        <v>6</v>
      </c>
      <c r="I13" s="92">
        <f>IF(H13&gt;0,INDEX(Poeng!$A$1:$B$100,H13,2),"")</f>
        <v>40</v>
      </c>
      <c r="J13" s="93"/>
      <c r="K13" s="92" t="str">
        <f>IF(J13&gt;0,INDEX(Poeng!$A$1:$B$100,J13,2),"")</f>
        <v/>
      </c>
      <c r="L13" s="93">
        <v>9</v>
      </c>
      <c r="M13" s="92">
        <f>IF(L13&gt;0,INDEX(Poeng!$A$1:$B$100,L13,2),"")</f>
        <v>29</v>
      </c>
      <c r="N13" s="90">
        <v>5</v>
      </c>
      <c r="O13" s="92">
        <f>IF(N13&gt;0,INDEX(Poeng!$A$1:$B$100,N13,2),"")</f>
        <v>45</v>
      </c>
      <c r="P13" s="90">
        <v>6</v>
      </c>
      <c r="Q13" s="92">
        <f>IF(P13&gt;0,INDEX(Poeng!$A$1:$B$100,P13,2),"")</f>
        <v>40</v>
      </c>
      <c r="R13" s="49">
        <f t="shared" si="3"/>
        <v>15</v>
      </c>
      <c r="S13" s="49">
        <f t="shared" si="4"/>
        <v>40</v>
      </c>
      <c r="T13" s="49">
        <f t="shared" si="5"/>
        <v>0</v>
      </c>
      <c r="U13" s="49">
        <f t="shared" si="6"/>
        <v>29</v>
      </c>
      <c r="V13" s="49">
        <f t="shared" si="7"/>
        <v>45</v>
      </c>
      <c r="W13" s="49">
        <f t="shared" si="8"/>
        <v>40</v>
      </c>
      <c r="X13" s="49" t="e">
        <f>IF(#REF!&gt;0,#REF!,0)</f>
        <v>#REF!</v>
      </c>
      <c r="Y13" s="49">
        <f t="shared" si="9"/>
        <v>45</v>
      </c>
      <c r="Z13" s="49">
        <f t="shared" si="10"/>
        <v>40</v>
      </c>
      <c r="AA13" s="49">
        <f t="shared" si="11"/>
        <v>40</v>
      </c>
      <c r="AB13" s="49">
        <f t="shared" si="12"/>
        <v>29</v>
      </c>
      <c r="AC13" s="49">
        <f t="shared" si="13"/>
        <v>154</v>
      </c>
      <c r="AD13" s="48">
        <f t="shared" si="14"/>
        <v>5</v>
      </c>
      <c r="AE13" s="48">
        <f t="shared" si="15"/>
        <v>15422702014.5</v>
      </c>
      <c r="AF13" s="42">
        <f t="shared" si="16"/>
        <v>10</v>
      </c>
    </row>
    <row r="14" spans="1:254" s="48" customFormat="1" ht="15.75" x14ac:dyDescent="0.25">
      <c r="A14" s="92">
        <f t="shared" si="0"/>
        <v>11</v>
      </c>
      <c r="B14" s="96" t="s">
        <v>141</v>
      </c>
      <c r="C14" s="105" t="s">
        <v>71</v>
      </c>
      <c r="D14" s="90">
        <f t="shared" si="1"/>
        <v>128</v>
      </c>
      <c r="E14" s="90" t="str">
        <f t="shared" si="2"/>
        <v>F</v>
      </c>
      <c r="F14" s="105">
        <v>7</v>
      </c>
      <c r="G14" s="92">
        <f>IF(F14&gt;0,INDEX(Poeng!$A$1:$B$100,F14,2),"")</f>
        <v>36</v>
      </c>
      <c r="H14" s="90">
        <v>8</v>
      </c>
      <c r="I14" s="92">
        <f>IF(H14&gt;0,INDEX(Poeng!$A$1:$B$100,H14,2),"")</f>
        <v>32</v>
      </c>
      <c r="J14" s="93">
        <v>11</v>
      </c>
      <c r="K14" s="92">
        <f>IF(J14&gt;0,INDEX(Poeng!$A$1:$B$100,J14,2),"")</f>
        <v>24</v>
      </c>
      <c r="L14" s="90">
        <v>7</v>
      </c>
      <c r="M14" s="92">
        <f>IF(L14&gt;0,INDEX(Poeng!$A$1:$B$100,L14,2),"")</f>
        <v>36</v>
      </c>
      <c r="N14" s="90"/>
      <c r="O14" s="92" t="str">
        <f>IF(N14&gt;0,INDEX(Poeng!$A$1:$B$100,N14,2),"")</f>
        <v/>
      </c>
      <c r="P14" s="90"/>
      <c r="Q14" s="92" t="str">
        <f>IF(P14&gt;0,INDEX(Poeng!$A$1:$B$100,P14,2),"")</f>
        <v/>
      </c>
      <c r="R14" s="49">
        <f t="shared" si="3"/>
        <v>36</v>
      </c>
      <c r="S14" s="49">
        <f t="shared" si="4"/>
        <v>32</v>
      </c>
      <c r="T14" s="49">
        <f t="shared" si="5"/>
        <v>24</v>
      </c>
      <c r="U14" s="49">
        <f t="shared" si="6"/>
        <v>36</v>
      </c>
      <c r="V14" s="49">
        <f t="shared" si="7"/>
        <v>0</v>
      </c>
      <c r="W14" s="49">
        <f t="shared" si="8"/>
        <v>0</v>
      </c>
      <c r="X14" s="52" t="e">
        <f>IF(#REF!&gt;0,#REF!,0)</f>
        <v>#REF!</v>
      </c>
      <c r="Y14" s="49">
        <f t="shared" si="9"/>
        <v>36</v>
      </c>
      <c r="Z14" s="49">
        <f t="shared" si="10"/>
        <v>36</v>
      </c>
      <c r="AA14" s="49">
        <f t="shared" si="11"/>
        <v>32</v>
      </c>
      <c r="AB14" s="49">
        <f t="shared" si="12"/>
        <v>24</v>
      </c>
      <c r="AC14" s="49">
        <f t="shared" si="13"/>
        <v>128</v>
      </c>
      <c r="AD14" s="48">
        <f t="shared" si="14"/>
        <v>4</v>
      </c>
      <c r="AE14" s="48">
        <f t="shared" si="15"/>
        <v>12818181612</v>
      </c>
      <c r="AF14" s="42">
        <f t="shared" si="16"/>
        <v>11</v>
      </c>
    </row>
    <row r="15" spans="1:254" s="48" customFormat="1" ht="15.75" x14ac:dyDescent="0.25">
      <c r="A15" s="92">
        <f t="shared" si="0"/>
        <v>12</v>
      </c>
      <c r="B15" s="96" t="s">
        <v>142</v>
      </c>
      <c r="C15" s="105" t="s">
        <v>50</v>
      </c>
      <c r="D15" s="90">
        <f t="shared" si="1"/>
        <v>124</v>
      </c>
      <c r="E15" s="90" t="str">
        <f t="shared" si="2"/>
        <v>F</v>
      </c>
      <c r="F15" s="105">
        <v>8</v>
      </c>
      <c r="G15" s="92">
        <f>IF(F15&gt;0,INDEX(Poeng!$A$1:$B$100,F15,2),"")</f>
        <v>32</v>
      </c>
      <c r="H15" s="90">
        <v>13</v>
      </c>
      <c r="I15" s="92">
        <f>IF(H15&gt;0,INDEX(Poeng!$A$1:$B$100,H15,2),"")</f>
        <v>20</v>
      </c>
      <c r="J15" s="93">
        <v>7</v>
      </c>
      <c r="K15" s="92">
        <f>IF(J15&gt;0,INDEX(Poeng!$A$1:$B$100,J15,2),"")</f>
        <v>36</v>
      </c>
      <c r="L15" s="90">
        <v>12</v>
      </c>
      <c r="M15" s="92">
        <f>IF(L15&gt;0,INDEX(Poeng!$A$1:$B$100,L15,2),"")</f>
        <v>22</v>
      </c>
      <c r="N15" s="90">
        <v>11</v>
      </c>
      <c r="O15" s="92">
        <f>IF(N15&gt;0,INDEX(Poeng!$A$1:$B$100,N15,2),"")</f>
        <v>24</v>
      </c>
      <c r="P15" s="90">
        <v>8</v>
      </c>
      <c r="Q15" s="92">
        <f>IF(P15&gt;0,INDEX(Poeng!$A$1:$B$100,P15,2),"")</f>
        <v>32</v>
      </c>
      <c r="R15" s="49">
        <f t="shared" si="3"/>
        <v>32</v>
      </c>
      <c r="S15" s="49">
        <f t="shared" si="4"/>
        <v>20</v>
      </c>
      <c r="T15" s="49">
        <f t="shared" si="5"/>
        <v>36</v>
      </c>
      <c r="U15" s="49">
        <f t="shared" si="6"/>
        <v>22</v>
      </c>
      <c r="V15" s="49">
        <f t="shared" si="7"/>
        <v>24</v>
      </c>
      <c r="W15" s="49">
        <f t="shared" si="8"/>
        <v>32</v>
      </c>
      <c r="X15" s="49" t="e">
        <f>IF(#REF!&gt;0,#REF!,0)</f>
        <v>#REF!</v>
      </c>
      <c r="Y15" s="49">
        <f t="shared" si="9"/>
        <v>36</v>
      </c>
      <c r="Z15" s="49">
        <f t="shared" si="10"/>
        <v>32</v>
      </c>
      <c r="AA15" s="49">
        <f t="shared" si="11"/>
        <v>32</v>
      </c>
      <c r="AB15" s="49">
        <f t="shared" si="12"/>
        <v>24</v>
      </c>
      <c r="AC15" s="49">
        <f t="shared" si="13"/>
        <v>124</v>
      </c>
      <c r="AD15" s="48">
        <f t="shared" si="14"/>
        <v>6</v>
      </c>
      <c r="AE15" s="48">
        <f t="shared" si="15"/>
        <v>12418161612</v>
      </c>
      <c r="AF15" s="42">
        <f t="shared" si="16"/>
        <v>12</v>
      </c>
    </row>
    <row r="16" spans="1:254" s="48" customFormat="1" ht="15.75" x14ac:dyDescent="0.25">
      <c r="A16" s="92">
        <f t="shared" si="0"/>
        <v>13</v>
      </c>
      <c r="B16" s="96" t="s">
        <v>143</v>
      </c>
      <c r="C16" s="105" t="s">
        <v>51</v>
      </c>
      <c r="D16" s="90">
        <f t="shared" si="1"/>
        <v>119</v>
      </c>
      <c r="E16" s="90" t="str">
        <f t="shared" si="2"/>
        <v>F</v>
      </c>
      <c r="F16" s="105">
        <v>9</v>
      </c>
      <c r="G16" s="92">
        <f>IF(F16&gt;0,INDEX(Poeng!$A$1:$B$100,F16,2),"")</f>
        <v>29</v>
      </c>
      <c r="H16" s="93">
        <v>9</v>
      </c>
      <c r="I16" s="92">
        <f>IF(H16&gt;0,INDEX(Poeng!$A$1:$B$100,H16,2),"")</f>
        <v>29</v>
      </c>
      <c r="J16" s="93">
        <v>9</v>
      </c>
      <c r="K16" s="92">
        <f>IF(J16&gt;0,INDEX(Poeng!$A$1:$B$100,J16,2),"")</f>
        <v>29</v>
      </c>
      <c r="L16" s="90">
        <v>11</v>
      </c>
      <c r="M16" s="92">
        <f>IF(L16&gt;0,INDEX(Poeng!$A$1:$B$100,L16,2),"")</f>
        <v>24</v>
      </c>
      <c r="N16" s="90">
        <v>8</v>
      </c>
      <c r="O16" s="92">
        <f>IF(N16&gt;0,INDEX(Poeng!$A$1:$B$100,N16,2),"")</f>
        <v>32</v>
      </c>
      <c r="P16" s="90">
        <v>13</v>
      </c>
      <c r="Q16" s="92">
        <f>IF(P16&gt;0,INDEX(Poeng!$A$1:$B$100,P16,2),"")</f>
        <v>20</v>
      </c>
      <c r="R16" s="49">
        <f t="shared" si="3"/>
        <v>29</v>
      </c>
      <c r="S16" s="49">
        <f t="shared" si="4"/>
        <v>29</v>
      </c>
      <c r="T16" s="49">
        <f t="shared" si="5"/>
        <v>29</v>
      </c>
      <c r="U16" s="49">
        <f t="shared" si="6"/>
        <v>24</v>
      </c>
      <c r="V16" s="49">
        <f t="shared" si="7"/>
        <v>32</v>
      </c>
      <c r="W16" s="49">
        <f t="shared" si="8"/>
        <v>20</v>
      </c>
      <c r="X16" s="49" t="e">
        <f>IF(#REF!&gt;0,#REF!,0)</f>
        <v>#REF!</v>
      </c>
      <c r="Y16" s="49">
        <f t="shared" si="9"/>
        <v>32</v>
      </c>
      <c r="Z16" s="49">
        <f t="shared" si="10"/>
        <v>29</v>
      </c>
      <c r="AA16" s="49">
        <f t="shared" si="11"/>
        <v>29</v>
      </c>
      <c r="AB16" s="49">
        <f t="shared" si="12"/>
        <v>29</v>
      </c>
      <c r="AC16" s="49">
        <f t="shared" si="13"/>
        <v>119</v>
      </c>
      <c r="AD16" s="48">
        <f t="shared" si="14"/>
        <v>6</v>
      </c>
      <c r="AE16" s="48">
        <f t="shared" si="15"/>
        <v>11916146464.5</v>
      </c>
      <c r="AF16" s="42">
        <f t="shared" si="16"/>
        <v>13</v>
      </c>
    </row>
    <row r="17" spans="1:254" s="48" customFormat="1" ht="15.75" x14ac:dyDescent="0.25">
      <c r="A17" s="92">
        <f t="shared" si="0"/>
        <v>14</v>
      </c>
      <c r="B17" s="96" t="s">
        <v>36</v>
      </c>
      <c r="C17" s="96" t="s">
        <v>56</v>
      </c>
      <c r="D17" s="90">
        <f t="shared" si="1"/>
        <v>103</v>
      </c>
      <c r="E17" s="90" t="str">
        <f t="shared" si="2"/>
        <v>F</v>
      </c>
      <c r="F17" s="105">
        <v>5</v>
      </c>
      <c r="G17" s="92">
        <f>IF(F17&gt;0,INDEX(Poeng!$A$1:$B$100,F17,2),"")</f>
        <v>45</v>
      </c>
      <c r="H17" s="93">
        <v>13</v>
      </c>
      <c r="I17" s="92">
        <f>IF(H17&gt;0,INDEX(Poeng!$A$1:$B$100,H17,2),"")</f>
        <v>20</v>
      </c>
      <c r="J17" s="93">
        <v>12</v>
      </c>
      <c r="K17" s="92">
        <f>IF(J17&gt;0,INDEX(Poeng!$A$1:$B$100,J17,2),"")</f>
        <v>22</v>
      </c>
      <c r="L17" s="90"/>
      <c r="M17" s="92" t="str">
        <f>IF(L17&gt;0,INDEX(Poeng!$A$1:$B$100,L17,2),"")</f>
        <v/>
      </c>
      <c r="N17" s="90"/>
      <c r="O17" s="92" t="str">
        <f>IF(N17&gt;0,INDEX(Poeng!$A$1:$B$100,N17,2),"")</f>
        <v/>
      </c>
      <c r="P17" s="90">
        <v>15</v>
      </c>
      <c r="Q17" s="92">
        <f>IF(P17&gt;0,INDEX(Poeng!$A$1:$B$100,P17,2),"")</f>
        <v>16</v>
      </c>
      <c r="R17" s="49">
        <f t="shared" si="3"/>
        <v>45</v>
      </c>
      <c r="S17" s="49">
        <f t="shared" si="4"/>
        <v>20</v>
      </c>
      <c r="T17" s="49">
        <f t="shared" si="5"/>
        <v>22</v>
      </c>
      <c r="U17" s="49">
        <f t="shared" si="6"/>
        <v>0</v>
      </c>
      <c r="V17" s="49">
        <f t="shared" si="7"/>
        <v>0</v>
      </c>
      <c r="W17" s="49">
        <f t="shared" si="8"/>
        <v>16</v>
      </c>
      <c r="X17" s="49" t="e">
        <f>IF(#REF!&gt;0,#REF!,0)</f>
        <v>#REF!</v>
      </c>
      <c r="Y17" s="49">
        <f t="shared" si="9"/>
        <v>45</v>
      </c>
      <c r="Z17" s="49">
        <f t="shared" si="10"/>
        <v>22</v>
      </c>
      <c r="AA17" s="49">
        <f t="shared" si="11"/>
        <v>20</v>
      </c>
      <c r="AB17" s="49">
        <f t="shared" si="12"/>
        <v>16</v>
      </c>
      <c r="AC17" s="49">
        <f t="shared" si="13"/>
        <v>103</v>
      </c>
      <c r="AD17" s="48">
        <f t="shared" si="14"/>
        <v>4</v>
      </c>
      <c r="AE17" s="48">
        <f t="shared" si="15"/>
        <v>10322611008</v>
      </c>
      <c r="AF17" s="42">
        <f t="shared" si="16"/>
        <v>14</v>
      </c>
    </row>
    <row r="18" spans="1:254" s="48" customFormat="1" ht="15.75" x14ac:dyDescent="0.25">
      <c r="A18" s="92">
        <f t="shared" si="0"/>
        <v>15</v>
      </c>
      <c r="B18" s="96" t="s">
        <v>41</v>
      </c>
      <c r="C18" s="96" t="s">
        <v>52</v>
      </c>
      <c r="D18" s="90">
        <f t="shared" si="1"/>
        <v>92</v>
      </c>
      <c r="E18" s="90" t="str">
        <f t="shared" si="2"/>
        <v>F</v>
      </c>
      <c r="F18" s="105">
        <v>23</v>
      </c>
      <c r="G18" s="92">
        <f>IF(F18&gt;0,INDEX(Poeng!$A$1:$B$100,F18,2),"")</f>
        <v>8</v>
      </c>
      <c r="H18" s="90">
        <v>10</v>
      </c>
      <c r="I18" s="92">
        <f>IF(H18&gt;0,INDEX(Poeng!$A$1:$B$100,H18,2),"")</f>
        <v>26</v>
      </c>
      <c r="J18" s="93">
        <v>17</v>
      </c>
      <c r="K18" s="92">
        <f>IF(J18&gt;0,INDEX(Poeng!$A$1:$B$100,J18,2),"")</f>
        <v>14</v>
      </c>
      <c r="L18" s="93">
        <v>13</v>
      </c>
      <c r="M18" s="92">
        <f>IF(L18&gt;0,INDEX(Poeng!$A$1:$B$100,L18,2),"")</f>
        <v>20</v>
      </c>
      <c r="N18" s="90">
        <v>12</v>
      </c>
      <c r="O18" s="92">
        <f>IF(N18&gt;0,INDEX(Poeng!$A$1:$B$100,N18,2),"")</f>
        <v>22</v>
      </c>
      <c r="P18" s="90">
        <v>11</v>
      </c>
      <c r="Q18" s="92">
        <f>IF(P18&gt;0,INDEX(Poeng!$A$1:$B$100,P18,2),"")</f>
        <v>24</v>
      </c>
      <c r="R18" s="52">
        <f t="shared" si="3"/>
        <v>8</v>
      </c>
      <c r="S18" s="52">
        <f t="shared" si="4"/>
        <v>26</v>
      </c>
      <c r="T18" s="52">
        <f t="shared" si="5"/>
        <v>14</v>
      </c>
      <c r="U18" s="52">
        <f t="shared" si="6"/>
        <v>20</v>
      </c>
      <c r="V18" s="52">
        <f t="shared" si="7"/>
        <v>22</v>
      </c>
      <c r="W18" s="52">
        <f t="shared" si="8"/>
        <v>24</v>
      </c>
      <c r="X18" s="52" t="e">
        <f>IF(#REF!&gt;0,#REF!,0)</f>
        <v>#REF!</v>
      </c>
      <c r="Y18" s="52">
        <f t="shared" si="9"/>
        <v>26</v>
      </c>
      <c r="Z18" s="52">
        <f t="shared" si="10"/>
        <v>24</v>
      </c>
      <c r="AA18" s="52">
        <f t="shared" si="11"/>
        <v>22</v>
      </c>
      <c r="AB18" s="52">
        <f t="shared" si="12"/>
        <v>20</v>
      </c>
      <c r="AC18" s="52">
        <f t="shared" si="13"/>
        <v>92</v>
      </c>
      <c r="AD18" s="48">
        <f t="shared" si="14"/>
        <v>6</v>
      </c>
      <c r="AE18" s="48">
        <f t="shared" si="15"/>
        <v>9213121110</v>
      </c>
      <c r="AF18" s="42">
        <f t="shared" si="16"/>
        <v>15</v>
      </c>
    </row>
    <row r="19" spans="1:254" s="48" customFormat="1" ht="15.75" x14ac:dyDescent="0.25">
      <c r="A19" s="92">
        <f t="shared" si="0"/>
        <v>16</v>
      </c>
      <c r="B19" s="96" t="s">
        <v>46</v>
      </c>
      <c r="C19" s="96" t="s">
        <v>52</v>
      </c>
      <c r="D19" s="90">
        <f t="shared" si="1"/>
        <v>86</v>
      </c>
      <c r="E19" s="90" t="str">
        <f t="shared" si="2"/>
        <v>F</v>
      </c>
      <c r="F19" s="105">
        <v>18</v>
      </c>
      <c r="G19" s="92">
        <f>IF(F19&gt;0,INDEX(Poeng!$A$1:$B$100,F19,2),"")</f>
        <v>13</v>
      </c>
      <c r="H19" s="93">
        <v>17</v>
      </c>
      <c r="I19" s="92">
        <f>IF(H19&gt;0,INDEX(Poeng!$A$1:$B$100,H19,2),"")</f>
        <v>14</v>
      </c>
      <c r="J19" s="93">
        <v>13</v>
      </c>
      <c r="K19" s="92">
        <f>IF(J19&gt;0,INDEX(Poeng!$A$1:$B$100,J19,2),"")</f>
        <v>20</v>
      </c>
      <c r="L19" s="90">
        <v>14</v>
      </c>
      <c r="M19" s="92">
        <f>IF(L19&gt;0,INDEX(Poeng!$A$1:$B$100,L19,2),"")</f>
        <v>18</v>
      </c>
      <c r="N19" s="90">
        <v>10</v>
      </c>
      <c r="O19" s="92">
        <f>IF(N19&gt;0,INDEX(Poeng!$A$1:$B$100,N19,2),"")</f>
        <v>26</v>
      </c>
      <c r="P19" s="90">
        <v>12</v>
      </c>
      <c r="Q19" s="92">
        <f>IF(P19&gt;0,INDEX(Poeng!$A$1:$B$100,P19,2),"")</f>
        <v>22</v>
      </c>
      <c r="R19" s="52">
        <f t="shared" si="3"/>
        <v>13</v>
      </c>
      <c r="S19" s="52">
        <f t="shared" si="4"/>
        <v>14</v>
      </c>
      <c r="T19" s="52">
        <f t="shared" si="5"/>
        <v>20</v>
      </c>
      <c r="U19" s="52">
        <f t="shared" si="6"/>
        <v>18</v>
      </c>
      <c r="V19" s="52">
        <f t="shared" si="7"/>
        <v>26</v>
      </c>
      <c r="W19" s="52">
        <f t="shared" si="8"/>
        <v>22</v>
      </c>
      <c r="X19" s="49" t="e">
        <f>IF(#REF!&gt;0,#REF!,0)</f>
        <v>#REF!</v>
      </c>
      <c r="Y19" s="52">
        <f t="shared" si="9"/>
        <v>26</v>
      </c>
      <c r="Z19" s="52">
        <f t="shared" si="10"/>
        <v>22</v>
      </c>
      <c r="AA19" s="52">
        <f t="shared" si="11"/>
        <v>20</v>
      </c>
      <c r="AB19" s="52">
        <f t="shared" si="12"/>
        <v>18</v>
      </c>
      <c r="AC19" s="52">
        <f t="shared" si="13"/>
        <v>86</v>
      </c>
      <c r="AD19" s="48">
        <f t="shared" si="14"/>
        <v>6</v>
      </c>
      <c r="AE19" s="48">
        <f t="shared" si="15"/>
        <v>8613111009</v>
      </c>
      <c r="AF19" s="42">
        <f t="shared" si="16"/>
        <v>16</v>
      </c>
    </row>
    <row r="20" spans="1:254" s="48" customFormat="1" ht="15.75" x14ac:dyDescent="0.25">
      <c r="A20" s="92">
        <f t="shared" si="0"/>
        <v>17</v>
      </c>
      <c r="B20" s="96" t="s">
        <v>39</v>
      </c>
      <c r="C20" s="96" t="s">
        <v>53</v>
      </c>
      <c r="D20" s="90">
        <f t="shared" si="1"/>
        <v>74</v>
      </c>
      <c r="E20" s="90" t="str">
        <f t="shared" si="2"/>
        <v>F</v>
      </c>
      <c r="F20" s="105">
        <v>14</v>
      </c>
      <c r="G20" s="92">
        <f>IF(F20&gt;0,INDEX(Poeng!$A$1:$B$100,F20,2),"")</f>
        <v>18</v>
      </c>
      <c r="H20" s="90">
        <v>15</v>
      </c>
      <c r="I20" s="92">
        <f>IF(H20&gt;0,INDEX(Poeng!$A$1:$B$100,H20,2),"")</f>
        <v>16</v>
      </c>
      <c r="J20" s="93">
        <v>10</v>
      </c>
      <c r="K20" s="92">
        <f>IF(J20&gt;0,INDEX(Poeng!$A$1:$B$100,J20,2),"")</f>
        <v>26</v>
      </c>
      <c r="L20" s="90"/>
      <c r="M20" s="92" t="str">
        <f>IF(L20&gt;0,INDEX(Poeng!$A$1:$B$100,L20,2),"")</f>
        <v/>
      </c>
      <c r="N20" s="90"/>
      <c r="O20" s="92" t="str">
        <f>IF(N20&gt;0,INDEX(Poeng!$A$1:$B$100,N20,2),"")</f>
        <v/>
      </c>
      <c r="P20" s="90">
        <v>17</v>
      </c>
      <c r="Q20" s="92">
        <f>IF(P20&gt;0,INDEX(Poeng!$A$1:$B$100,P20,2),"")</f>
        <v>14</v>
      </c>
      <c r="R20" s="49">
        <f t="shared" si="3"/>
        <v>18</v>
      </c>
      <c r="S20" s="49">
        <f t="shared" si="4"/>
        <v>16</v>
      </c>
      <c r="T20" s="49">
        <f t="shared" si="5"/>
        <v>26</v>
      </c>
      <c r="U20" s="49">
        <f t="shared" si="6"/>
        <v>0</v>
      </c>
      <c r="V20" s="49">
        <f t="shared" si="7"/>
        <v>0</v>
      </c>
      <c r="W20" s="49">
        <f t="shared" si="8"/>
        <v>14</v>
      </c>
      <c r="X20" s="52" t="e">
        <f>IF(#REF!&gt;0,#REF!,0)</f>
        <v>#REF!</v>
      </c>
      <c r="Y20" s="49">
        <f t="shared" si="9"/>
        <v>26</v>
      </c>
      <c r="Z20" s="49">
        <f t="shared" si="10"/>
        <v>18</v>
      </c>
      <c r="AA20" s="49">
        <f t="shared" si="11"/>
        <v>16</v>
      </c>
      <c r="AB20" s="49">
        <f t="shared" si="12"/>
        <v>14</v>
      </c>
      <c r="AC20" s="49">
        <f t="shared" si="13"/>
        <v>74</v>
      </c>
      <c r="AD20" s="48">
        <f t="shared" si="14"/>
        <v>4</v>
      </c>
      <c r="AE20" s="48">
        <f t="shared" si="15"/>
        <v>7413090807</v>
      </c>
      <c r="AF20" s="42">
        <f t="shared" si="16"/>
        <v>17</v>
      </c>
    </row>
    <row r="21" spans="1:254" s="48" customFormat="1" ht="15.75" x14ac:dyDescent="0.25">
      <c r="A21" s="92">
        <f t="shared" si="0"/>
        <v>18</v>
      </c>
      <c r="B21" s="96" t="s">
        <v>146</v>
      </c>
      <c r="C21" s="96" t="s">
        <v>82</v>
      </c>
      <c r="D21" s="90">
        <f t="shared" si="1"/>
        <v>62</v>
      </c>
      <c r="E21" s="90" t="str">
        <f t="shared" ref="E21:E38" si="17">IF(AD21&lt;4," ","F")</f>
        <v xml:space="preserve"> </v>
      </c>
      <c r="F21" s="105">
        <v>14</v>
      </c>
      <c r="G21" s="92">
        <f>IF(F21&gt;0,INDEX(Poeng!$A$1:$B$100,F21,2),"")</f>
        <v>18</v>
      </c>
      <c r="H21" s="90"/>
      <c r="I21" s="92" t="str">
        <f>IF(H21&gt;0,INDEX(Poeng!$A$1:$B$100,H21,2),"")</f>
        <v/>
      </c>
      <c r="J21" s="93">
        <v>14</v>
      </c>
      <c r="K21" s="92">
        <f>IF(J21&gt;0,INDEX(Poeng!$A$1:$B$100,J21,2),"")</f>
        <v>18</v>
      </c>
      <c r="L21" s="90"/>
      <c r="M21" s="92" t="str">
        <f>IF(L21&gt;0,INDEX(Poeng!$A$1:$B$100,L21,2),"")</f>
        <v/>
      </c>
      <c r="N21" s="90"/>
      <c r="O21" s="92" t="str">
        <f>IF(N21&gt;0,INDEX(Poeng!$A$1:$B$100,N21,2),"")</f>
        <v/>
      </c>
      <c r="P21" s="90">
        <v>10</v>
      </c>
      <c r="Q21" s="92">
        <f>IF(P21&gt;0,INDEX(Poeng!$A$1:$B$100,P21,2),"")</f>
        <v>26</v>
      </c>
      <c r="R21" s="52">
        <f t="shared" si="3"/>
        <v>18</v>
      </c>
      <c r="S21" s="52">
        <f t="shared" si="4"/>
        <v>0</v>
      </c>
      <c r="T21" s="52">
        <f t="shared" si="5"/>
        <v>18</v>
      </c>
      <c r="U21" s="52">
        <f t="shared" si="6"/>
        <v>0</v>
      </c>
      <c r="V21" s="52">
        <f t="shared" si="7"/>
        <v>0</v>
      </c>
      <c r="W21" s="52">
        <f t="shared" si="8"/>
        <v>26</v>
      </c>
      <c r="X21" s="49" t="e">
        <f>IF(#REF!&gt;0,#REF!,0)</f>
        <v>#REF!</v>
      </c>
      <c r="Y21" s="52">
        <f t="shared" si="9"/>
        <v>26</v>
      </c>
      <c r="Z21" s="52">
        <f t="shared" si="10"/>
        <v>18</v>
      </c>
      <c r="AA21" s="52">
        <f t="shared" si="11"/>
        <v>18</v>
      </c>
      <c r="AB21" s="52">
        <f t="shared" si="12"/>
        <v>0</v>
      </c>
      <c r="AC21" s="52">
        <f t="shared" si="13"/>
        <v>62</v>
      </c>
      <c r="AD21" s="48">
        <f t="shared" si="14"/>
        <v>3</v>
      </c>
      <c r="AE21" s="48">
        <f t="shared" si="15"/>
        <v>6213090900</v>
      </c>
      <c r="AF21" s="42">
        <f t="shared" si="16"/>
        <v>18</v>
      </c>
    </row>
    <row r="22" spans="1:254" s="48" customFormat="1" ht="15.75" x14ac:dyDescent="0.25">
      <c r="A22" s="92">
        <f t="shared" si="0"/>
        <v>19</v>
      </c>
      <c r="B22" s="96" t="s">
        <v>43</v>
      </c>
      <c r="C22" s="96" t="s">
        <v>57</v>
      </c>
      <c r="D22" s="90">
        <f t="shared" si="1"/>
        <v>58</v>
      </c>
      <c r="E22" s="90" t="str">
        <f t="shared" si="17"/>
        <v>F</v>
      </c>
      <c r="F22" s="105">
        <v>24</v>
      </c>
      <c r="G22" s="92">
        <f>IF(F22&gt;0,INDEX(Poeng!$A$1:$B$100,F22,2),"")</f>
        <v>7</v>
      </c>
      <c r="H22" s="90">
        <v>20</v>
      </c>
      <c r="I22" s="92">
        <f>IF(H22&gt;0,INDEX(Poeng!$A$1:$B$100,H22,2),"")</f>
        <v>11</v>
      </c>
      <c r="J22" s="93">
        <v>23</v>
      </c>
      <c r="K22" s="92">
        <f>IF(J22&gt;0,INDEX(Poeng!$A$1:$B$100,J22,2),"")</f>
        <v>8</v>
      </c>
      <c r="L22" s="90">
        <v>20</v>
      </c>
      <c r="M22" s="92">
        <f>IF(L22&gt;0,INDEX(Poeng!$A$1:$B$100,L22,2),"")</f>
        <v>11</v>
      </c>
      <c r="N22" s="90">
        <v>14</v>
      </c>
      <c r="O22" s="92">
        <f>IF(N22&gt;0,INDEX(Poeng!$A$1:$B$100,N22,2),"")</f>
        <v>18</v>
      </c>
      <c r="P22" s="90">
        <v>14</v>
      </c>
      <c r="Q22" s="92">
        <f>IF(P22&gt;0,INDEX(Poeng!$A$1:$B$100,P22,2),"")</f>
        <v>18</v>
      </c>
      <c r="R22" s="49">
        <f t="shared" si="3"/>
        <v>7</v>
      </c>
      <c r="S22" s="49">
        <f t="shared" si="4"/>
        <v>11</v>
      </c>
      <c r="T22" s="49">
        <f t="shared" si="5"/>
        <v>8</v>
      </c>
      <c r="U22" s="49">
        <f t="shared" si="6"/>
        <v>11</v>
      </c>
      <c r="V22" s="49">
        <f t="shared" si="7"/>
        <v>18</v>
      </c>
      <c r="W22" s="49">
        <f t="shared" si="8"/>
        <v>18</v>
      </c>
      <c r="X22" s="49" t="e">
        <f>IF(#REF!&gt;0,#REF!,0)</f>
        <v>#REF!</v>
      </c>
      <c r="Y22" s="49">
        <f t="shared" si="9"/>
        <v>18</v>
      </c>
      <c r="Z22" s="49">
        <f t="shared" si="10"/>
        <v>18</v>
      </c>
      <c r="AA22" s="49">
        <f t="shared" si="11"/>
        <v>11</v>
      </c>
      <c r="AB22" s="49">
        <f t="shared" si="12"/>
        <v>11</v>
      </c>
      <c r="AC22" s="49">
        <f t="shared" si="13"/>
        <v>58</v>
      </c>
      <c r="AD22" s="48">
        <f t="shared" si="14"/>
        <v>6</v>
      </c>
      <c r="AE22" s="48">
        <f t="shared" si="15"/>
        <v>5809090555.5</v>
      </c>
      <c r="AF22" s="42">
        <f t="shared" si="16"/>
        <v>19</v>
      </c>
    </row>
    <row r="23" spans="1:254" s="48" customFormat="1" ht="15.75" x14ac:dyDescent="0.25">
      <c r="A23" s="92">
        <f t="shared" si="0"/>
        <v>20</v>
      </c>
      <c r="B23" s="98" t="s">
        <v>293</v>
      </c>
      <c r="C23" s="98" t="s">
        <v>269</v>
      </c>
      <c r="D23" s="90">
        <f t="shared" si="1"/>
        <v>56</v>
      </c>
      <c r="E23" s="90" t="str">
        <f t="shared" si="17"/>
        <v>F</v>
      </c>
      <c r="F23" s="91"/>
      <c r="G23" s="92" t="str">
        <f>IF(F23&gt;0,INDEX(Poeng!$A$1:$B$100,F23,2),"")</f>
        <v/>
      </c>
      <c r="H23" s="93">
        <v>21</v>
      </c>
      <c r="I23" s="92">
        <f>IF(H23&gt;0,INDEX(Poeng!$A$1:$B$100,H23,2),"")</f>
        <v>10</v>
      </c>
      <c r="J23" s="93">
        <v>21</v>
      </c>
      <c r="K23" s="92">
        <f>IF(J23&gt;0,INDEX(Poeng!$A$1:$B$100,J23,2),"")</f>
        <v>10</v>
      </c>
      <c r="L23" s="90">
        <v>15</v>
      </c>
      <c r="M23" s="92">
        <f>IF(L23&gt;0,INDEX(Poeng!$A$1:$B$100,L23,2),"")</f>
        <v>16</v>
      </c>
      <c r="N23" s="90">
        <v>13</v>
      </c>
      <c r="O23" s="92">
        <f>IF(N23&gt;0,INDEX(Poeng!$A$1:$B$100,N23,2),"")</f>
        <v>20</v>
      </c>
      <c r="P23" s="90"/>
      <c r="Q23" s="92"/>
      <c r="R23" s="52">
        <f t="shared" si="3"/>
        <v>0</v>
      </c>
      <c r="S23" s="52">
        <f t="shared" si="4"/>
        <v>10</v>
      </c>
      <c r="T23" s="52">
        <f t="shared" si="5"/>
        <v>10</v>
      </c>
      <c r="U23" s="52">
        <f t="shared" si="6"/>
        <v>16</v>
      </c>
      <c r="V23" s="52">
        <f t="shared" si="7"/>
        <v>20</v>
      </c>
      <c r="W23" s="52">
        <f t="shared" si="8"/>
        <v>0</v>
      </c>
      <c r="X23" s="52" t="e">
        <f>IF(#REF!&gt;0,#REF!,0)</f>
        <v>#REF!</v>
      </c>
      <c r="Y23" s="52">
        <f t="shared" si="9"/>
        <v>20</v>
      </c>
      <c r="Z23" s="52">
        <f t="shared" si="10"/>
        <v>16</v>
      </c>
      <c r="AA23" s="52">
        <f t="shared" si="11"/>
        <v>10</v>
      </c>
      <c r="AB23" s="52">
        <f t="shared" si="12"/>
        <v>10</v>
      </c>
      <c r="AC23" s="52">
        <f t="shared" si="13"/>
        <v>56</v>
      </c>
      <c r="AD23" s="48">
        <f t="shared" si="14"/>
        <v>4</v>
      </c>
      <c r="AE23" s="48">
        <f t="shared" si="15"/>
        <v>5610080505</v>
      </c>
      <c r="AF23" s="42">
        <f t="shared" si="16"/>
        <v>20</v>
      </c>
    </row>
    <row r="24" spans="1:254" s="48" customFormat="1" ht="15.75" x14ac:dyDescent="0.25">
      <c r="A24" s="92">
        <f t="shared" si="0"/>
        <v>21</v>
      </c>
      <c r="B24" s="96" t="s">
        <v>148</v>
      </c>
      <c r="C24" s="96" t="s">
        <v>98</v>
      </c>
      <c r="D24" s="90">
        <f t="shared" si="1"/>
        <v>55</v>
      </c>
      <c r="E24" s="90" t="str">
        <f t="shared" si="17"/>
        <v>F</v>
      </c>
      <c r="F24" s="105">
        <v>19</v>
      </c>
      <c r="G24" s="92">
        <f>IF(F24&gt;0,INDEX(Poeng!$A$1:$B$100,F24,2),"")</f>
        <v>12</v>
      </c>
      <c r="H24" s="93">
        <v>16</v>
      </c>
      <c r="I24" s="92">
        <f>IF(H24&gt;0,INDEX(Poeng!$A$1:$B$100,H24,2),"")</f>
        <v>15</v>
      </c>
      <c r="J24" s="93">
        <v>18</v>
      </c>
      <c r="K24" s="92">
        <f>IF(J24&gt;0,INDEX(Poeng!$A$1:$B$100,J24,2),"")</f>
        <v>13</v>
      </c>
      <c r="L24" s="93"/>
      <c r="M24" s="92" t="str">
        <f>IF(L24&gt;0,INDEX(Poeng!$A$1:$B$100,L24,2),"")</f>
        <v/>
      </c>
      <c r="N24" s="90"/>
      <c r="O24" s="92" t="str">
        <f>IF(N24&gt;0,INDEX(Poeng!$A$1:$B$100,N24,2),"")</f>
        <v/>
      </c>
      <c r="P24" s="90">
        <v>16</v>
      </c>
      <c r="Q24" s="92">
        <f>IF(P24&gt;0,INDEX(Poeng!$A$1:$B$100,P24,2),"")</f>
        <v>15</v>
      </c>
      <c r="R24" s="49">
        <f t="shared" si="3"/>
        <v>12</v>
      </c>
      <c r="S24" s="49">
        <f t="shared" si="4"/>
        <v>15</v>
      </c>
      <c r="T24" s="49">
        <f t="shared" si="5"/>
        <v>13</v>
      </c>
      <c r="U24" s="49">
        <f t="shared" si="6"/>
        <v>0</v>
      </c>
      <c r="V24" s="49">
        <f t="shared" si="7"/>
        <v>0</v>
      </c>
      <c r="W24" s="49">
        <f t="shared" si="8"/>
        <v>15</v>
      </c>
      <c r="X24" s="52" t="e">
        <f>IF(#REF!&gt;0,#REF!,0)</f>
        <v>#REF!</v>
      </c>
      <c r="Y24" s="49">
        <f t="shared" si="9"/>
        <v>15</v>
      </c>
      <c r="Z24" s="49">
        <f t="shared" si="10"/>
        <v>15</v>
      </c>
      <c r="AA24" s="49">
        <f t="shared" si="11"/>
        <v>13</v>
      </c>
      <c r="AB24" s="49">
        <f t="shared" si="12"/>
        <v>12</v>
      </c>
      <c r="AC24" s="49">
        <f t="shared" si="13"/>
        <v>55</v>
      </c>
      <c r="AD24" s="48">
        <f t="shared" si="14"/>
        <v>4</v>
      </c>
      <c r="AE24" s="48">
        <f t="shared" si="15"/>
        <v>5507575656</v>
      </c>
      <c r="AF24" s="42">
        <f t="shared" si="16"/>
        <v>21</v>
      </c>
    </row>
    <row r="25" spans="1:254" s="48" customFormat="1" ht="15.75" x14ac:dyDescent="0.25">
      <c r="A25" s="92">
        <f t="shared" si="0"/>
        <v>22</v>
      </c>
      <c r="B25" s="98" t="s">
        <v>294</v>
      </c>
      <c r="C25" s="98" t="s">
        <v>269</v>
      </c>
      <c r="D25" s="90">
        <f t="shared" si="1"/>
        <v>46</v>
      </c>
      <c r="E25" s="90" t="str">
        <f t="shared" si="17"/>
        <v>F</v>
      </c>
      <c r="F25" s="91"/>
      <c r="G25" s="92" t="str">
        <f>IF(F25&gt;0,INDEX(Poeng!$A$1:$B$100,F25,2),"")</f>
        <v/>
      </c>
      <c r="H25" s="90">
        <v>23</v>
      </c>
      <c r="I25" s="92">
        <f>IF(H25&gt;0,INDEX(Poeng!$A$1:$B$100,H25,2),"")</f>
        <v>8</v>
      </c>
      <c r="J25" s="93">
        <v>19</v>
      </c>
      <c r="K25" s="92">
        <f>IF(J25&gt;0,INDEX(Poeng!$A$1:$B$100,J25,2),"")</f>
        <v>12</v>
      </c>
      <c r="L25" s="90">
        <v>19</v>
      </c>
      <c r="M25" s="92">
        <f>IF(L25&gt;0,INDEX(Poeng!$A$1:$B$100,L25,2),"")</f>
        <v>12</v>
      </c>
      <c r="N25" s="90">
        <v>17</v>
      </c>
      <c r="O25" s="92">
        <f>IF(N25&gt;0,INDEX(Poeng!$A$1:$B$100,N25,2),"")</f>
        <v>14</v>
      </c>
      <c r="P25" s="90"/>
      <c r="Q25" s="92" t="str">
        <f>IF(P25&gt;0,INDEX(Poeng!$A$1:$B$100,P25,2),"")</f>
        <v/>
      </c>
      <c r="R25" s="52">
        <f t="shared" si="3"/>
        <v>0</v>
      </c>
      <c r="S25" s="52">
        <f t="shared" si="4"/>
        <v>8</v>
      </c>
      <c r="T25" s="52">
        <f t="shared" si="5"/>
        <v>12</v>
      </c>
      <c r="U25" s="52">
        <f t="shared" si="6"/>
        <v>12</v>
      </c>
      <c r="V25" s="52">
        <f t="shared" si="7"/>
        <v>14</v>
      </c>
      <c r="W25" s="52">
        <f t="shared" si="8"/>
        <v>0</v>
      </c>
      <c r="X25" s="52" t="e">
        <f>IF(#REF!&gt;0,#REF!,0)</f>
        <v>#REF!</v>
      </c>
      <c r="Y25" s="52">
        <f t="shared" si="9"/>
        <v>14</v>
      </c>
      <c r="Z25" s="52">
        <f t="shared" si="10"/>
        <v>12</v>
      </c>
      <c r="AA25" s="52">
        <f t="shared" si="11"/>
        <v>12</v>
      </c>
      <c r="AB25" s="52">
        <f t="shared" si="12"/>
        <v>8</v>
      </c>
      <c r="AC25" s="52">
        <f t="shared" si="13"/>
        <v>46</v>
      </c>
      <c r="AD25" s="48">
        <f t="shared" si="14"/>
        <v>4</v>
      </c>
      <c r="AE25" s="48">
        <f t="shared" si="15"/>
        <v>4607060604</v>
      </c>
      <c r="AF25" s="42">
        <f t="shared" si="16"/>
        <v>22</v>
      </c>
    </row>
    <row r="26" spans="1:254" s="48" customFormat="1" ht="15.75" x14ac:dyDescent="0.25">
      <c r="A26" s="92">
        <f t="shared" si="0"/>
        <v>23</v>
      </c>
      <c r="B26" s="96" t="s">
        <v>44</v>
      </c>
      <c r="C26" s="96" t="s">
        <v>64</v>
      </c>
      <c r="D26" s="90">
        <f t="shared" si="1"/>
        <v>46</v>
      </c>
      <c r="E26" s="90" t="str">
        <f t="shared" si="17"/>
        <v>F</v>
      </c>
      <c r="F26" s="105">
        <v>28</v>
      </c>
      <c r="G26" s="92">
        <f>IF(F26&gt;0,INDEX(Poeng!$A$1:$B$100,F26,2),"")</f>
        <v>3</v>
      </c>
      <c r="H26" s="90">
        <v>18</v>
      </c>
      <c r="I26" s="92">
        <f>IF(H26&gt;0,INDEX(Poeng!$A$1:$B$100,H26,2),"")</f>
        <v>13</v>
      </c>
      <c r="J26" s="93">
        <v>20</v>
      </c>
      <c r="K26" s="92">
        <f>IF(J26&gt;0,INDEX(Poeng!$A$1:$B$100,J26,2),"")</f>
        <v>11</v>
      </c>
      <c r="L26" s="90">
        <v>21</v>
      </c>
      <c r="M26" s="92">
        <f>IF(L26&gt;0,INDEX(Poeng!$A$1:$B$100,L26,2),"")</f>
        <v>10</v>
      </c>
      <c r="N26" s="90"/>
      <c r="O26" s="92" t="str">
        <f>IF(N26&gt;0,INDEX(Poeng!$A$1:$B$100,N26,2),"")</f>
        <v/>
      </c>
      <c r="P26" s="90">
        <v>19</v>
      </c>
      <c r="Q26" s="92">
        <f>IF(P26&gt;0,INDEX(Poeng!$A$1:$B$100,P26,2),"")</f>
        <v>12</v>
      </c>
      <c r="R26" s="49">
        <f t="shared" si="3"/>
        <v>3</v>
      </c>
      <c r="S26" s="49">
        <f t="shared" si="4"/>
        <v>13</v>
      </c>
      <c r="T26" s="49">
        <f t="shared" si="5"/>
        <v>11</v>
      </c>
      <c r="U26" s="49">
        <f t="shared" si="6"/>
        <v>10</v>
      </c>
      <c r="V26" s="49">
        <f t="shared" si="7"/>
        <v>0</v>
      </c>
      <c r="W26" s="49">
        <f t="shared" si="8"/>
        <v>12</v>
      </c>
      <c r="X26" s="52" t="e">
        <f>IF(#REF!&gt;0,#REF!,0)</f>
        <v>#REF!</v>
      </c>
      <c r="Y26" s="49">
        <f t="shared" si="9"/>
        <v>13</v>
      </c>
      <c r="Z26" s="49">
        <f t="shared" si="10"/>
        <v>12</v>
      </c>
      <c r="AA26" s="49">
        <f t="shared" si="11"/>
        <v>11</v>
      </c>
      <c r="AB26" s="49">
        <f t="shared" si="12"/>
        <v>10</v>
      </c>
      <c r="AC26" s="49">
        <f t="shared" si="13"/>
        <v>46</v>
      </c>
      <c r="AD26" s="48">
        <f t="shared" si="14"/>
        <v>5</v>
      </c>
      <c r="AE26" s="48">
        <f t="shared" si="15"/>
        <v>4606560555</v>
      </c>
      <c r="AF26" s="42">
        <f t="shared" si="16"/>
        <v>23</v>
      </c>
    </row>
    <row r="27" spans="1:254" s="48" customFormat="1" ht="15.75" x14ac:dyDescent="0.25">
      <c r="A27" s="92">
        <f t="shared" si="0"/>
        <v>24</v>
      </c>
      <c r="B27" s="96" t="s">
        <v>74</v>
      </c>
      <c r="C27" s="96" t="s">
        <v>63</v>
      </c>
      <c r="D27" s="90">
        <f t="shared" si="1"/>
        <v>40</v>
      </c>
      <c r="E27" s="90" t="str">
        <f t="shared" si="17"/>
        <v>F</v>
      </c>
      <c r="F27" s="105">
        <v>26</v>
      </c>
      <c r="G27" s="92">
        <f>IF(F27&gt;0,INDEX(Poeng!$A$1:$B$100,F27,2),"")</f>
        <v>5</v>
      </c>
      <c r="H27" s="93">
        <v>26</v>
      </c>
      <c r="I27" s="92">
        <f>IF(H27&gt;0,INDEX(Poeng!$A$1:$B$100,H27,2),"")</f>
        <v>5</v>
      </c>
      <c r="J27" s="93"/>
      <c r="K27" s="92" t="str">
        <f>IF(J27&gt;0,INDEX(Poeng!$A$1:$B$100,J27,2),"")</f>
        <v/>
      </c>
      <c r="L27" s="90">
        <v>24</v>
      </c>
      <c r="M27" s="92">
        <f>IF(L27&gt;0,INDEX(Poeng!$A$1:$B$100,L27,2),"")</f>
        <v>7</v>
      </c>
      <c r="N27" s="90">
        <v>16</v>
      </c>
      <c r="O27" s="92">
        <f>IF(N27&gt;0,INDEX(Poeng!$A$1:$B$100,N27,2),"")</f>
        <v>15</v>
      </c>
      <c r="P27" s="90">
        <v>18</v>
      </c>
      <c r="Q27" s="92">
        <f>IF(P27&gt;0,INDEX(Poeng!$A$1:$B$100,P27,2),"")</f>
        <v>13</v>
      </c>
      <c r="R27" s="52">
        <f t="shared" si="3"/>
        <v>5</v>
      </c>
      <c r="S27" s="52">
        <f t="shared" si="4"/>
        <v>5</v>
      </c>
      <c r="T27" s="52">
        <f t="shared" si="5"/>
        <v>0</v>
      </c>
      <c r="U27" s="52">
        <f t="shared" si="6"/>
        <v>7</v>
      </c>
      <c r="V27" s="52">
        <f t="shared" si="7"/>
        <v>15</v>
      </c>
      <c r="W27" s="52">
        <f t="shared" si="8"/>
        <v>13</v>
      </c>
      <c r="X27" s="52" t="e">
        <f>IF(#REF!&gt;0,#REF!,0)</f>
        <v>#REF!</v>
      </c>
      <c r="Y27" s="52">
        <f t="shared" si="9"/>
        <v>15</v>
      </c>
      <c r="Z27" s="52">
        <f t="shared" si="10"/>
        <v>13</v>
      </c>
      <c r="AA27" s="52">
        <f t="shared" si="11"/>
        <v>7</v>
      </c>
      <c r="AB27" s="52">
        <f t="shared" si="12"/>
        <v>5</v>
      </c>
      <c r="AC27" s="52">
        <f t="shared" si="13"/>
        <v>40</v>
      </c>
      <c r="AD27" s="48">
        <f t="shared" si="14"/>
        <v>5</v>
      </c>
      <c r="AE27" s="48">
        <f t="shared" si="15"/>
        <v>4007565352.5</v>
      </c>
      <c r="AF27" s="42">
        <f t="shared" si="16"/>
        <v>24</v>
      </c>
    </row>
    <row r="28" spans="1:254" s="48" customFormat="1" ht="15.75" x14ac:dyDescent="0.25">
      <c r="A28" s="92">
        <f t="shared" si="0"/>
        <v>25</v>
      </c>
      <c r="B28" s="96" t="s">
        <v>42</v>
      </c>
      <c r="C28" s="96" t="s">
        <v>98</v>
      </c>
      <c r="D28" s="90">
        <f t="shared" si="1"/>
        <v>40</v>
      </c>
      <c r="E28" s="90" t="str">
        <f t="shared" si="17"/>
        <v>F</v>
      </c>
      <c r="F28" s="105">
        <v>25</v>
      </c>
      <c r="G28" s="92">
        <f>IF(F28&gt;0,INDEX(Poeng!$A$1:$B$100,F28,2),"")</f>
        <v>6</v>
      </c>
      <c r="H28" s="93">
        <v>19</v>
      </c>
      <c r="I28" s="92">
        <f>IF(H28&gt;0,INDEX(Poeng!$A$1:$B$100,H28,2),"")</f>
        <v>12</v>
      </c>
      <c r="J28" s="93">
        <v>24</v>
      </c>
      <c r="K28" s="92">
        <f>IF(J28&gt;0,INDEX(Poeng!$A$1:$B$100,J28,2),"")</f>
        <v>7</v>
      </c>
      <c r="L28" s="90">
        <v>16</v>
      </c>
      <c r="M28" s="92">
        <f>IF(L28&gt;0,INDEX(Poeng!$A$1:$B$100,L28,2),"")</f>
        <v>15</v>
      </c>
      <c r="N28" s="90"/>
      <c r="O28" s="92" t="str">
        <f>IF(N28&gt;0,INDEX(Poeng!$A$1:$B$100,N28,2),"")</f>
        <v/>
      </c>
      <c r="P28" s="90"/>
      <c r="Q28" s="92" t="str">
        <f>IF(P28&gt;0,INDEX(Poeng!$A$1:$B$100,P28,2),"")</f>
        <v/>
      </c>
      <c r="R28" s="49">
        <f t="shared" si="3"/>
        <v>6</v>
      </c>
      <c r="S28" s="49">
        <f t="shared" si="4"/>
        <v>12</v>
      </c>
      <c r="T28" s="49">
        <f t="shared" si="5"/>
        <v>7</v>
      </c>
      <c r="U28" s="49">
        <f t="shared" si="6"/>
        <v>15</v>
      </c>
      <c r="V28" s="49">
        <f t="shared" si="7"/>
        <v>0</v>
      </c>
      <c r="W28" s="49">
        <f t="shared" si="8"/>
        <v>0</v>
      </c>
      <c r="X28" s="52" t="e">
        <f>IF(#REF!&gt;0,#REF!,0)</f>
        <v>#REF!</v>
      </c>
      <c r="Y28" s="49">
        <f t="shared" si="9"/>
        <v>15</v>
      </c>
      <c r="Z28" s="49">
        <f t="shared" si="10"/>
        <v>12</v>
      </c>
      <c r="AA28" s="49">
        <f t="shared" si="11"/>
        <v>7</v>
      </c>
      <c r="AB28" s="49">
        <f t="shared" si="12"/>
        <v>6</v>
      </c>
      <c r="AC28" s="49">
        <f t="shared" si="13"/>
        <v>40</v>
      </c>
      <c r="AD28" s="48">
        <f t="shared" si="14"/>
        <v>4</v>
      </c>
      <c r="AE28" s="48">
        <f t="shared" si="15"/>
        <v>4007560353</v>
      </c>
      <c r="AF28" s="42">
        <f t="shared" si="16"/>
        <v>25</v>
      </c>
    </row>
    <row r="29" spans="1:254" s="48" customFormat="1" ht="15.75" x14ac:dyDescent="0.25">
      <c r="A29" s="92">
        <f t="shared" si="0"/>
        <v>26</v>
      </c>
      <c r="B29" s="96" t="s">
        <v>145</v>
      </c>
      <c r="C29" s="105" t="s">
        <v>55</v>
      </c>
      <c r="D29" s="90">
        <f t="shared" si="1"/>
        <v>24</v>
      </c>
      <c r="E29" s="90" t="str">
        <f t="shared" si="17"/>
        <v xml:space="preserve"> </v>
      </c>
      <c r="F29" s="105">
        <v>11</v>
      </c>
      <c r="G29" s="92">
        <f>IF(F29&gt;0,INDEX(Poeng!$A$1:$B$100,F29,2),"")</f>
        <v>24</v>
      </c>
      <c r="H29" s="90"/>
      <c r="I29" s="92" t="str">
        <f>IF(H29&gt;0,INDEX(Poeng!$A$1:$B$100,H29,2),"")</f>
        <v/>
      </c>
      <c r="J29" s="93"/>
      <c r="K29" s="92" t="str">
        <f>IF(J29&gt;0,INDEX(Poeng!$A$1:$B$100,J29,2),"")</f>
        <v/>
      </c>
      <c r="L29" s="90"/>
      <c r="M29" s="92" t="str">
        <f>IF(L29&gt;0,INDEX(Poeng!$A$1:$B$100,L29,2),"")</f>
        <v/>
      </c>
      <c r="N29" s="90"/>
      <c r="O29" s="92" t="str">
        <f>IF(N29&gt;0,INDEX(Poeng!$A$1:$B$100,N29,2),"")</f>
        <v/>
      </c>
      <c r="P29" s="90"/>
      <c r="Q29" s="92" t="str">
        <f>IF(P29&gt;0,INDEX(Poeng!$A$1:$B$100,P29,2),"")</f>
        <v/>
      </c>
      <c r="R29" s="52">
        <f t="shared" si="3"/>
        <v>24</v>
      </c>
      <c r="S29" s="52">
        <f t="shared" si="4"/>
        <v>0</v>
      </c>
      <c r="T29" s="52">
        <f t="shared" si="5"/>
        <v>0</v>
      </c>
      <c r="U29" s="52">
        <f t="shared" si="6"/>
        <v>0</v>
      </c>
      <c r="V29" s="52">
        <f t="shared" si="7"/>
        <v>0</v>
      </c>
      <c r="W29" s="52">
        <f t="shared" si="8"/>
        <v>0</v>
      </c>
      <c r="X29" s="52" t="e">
        <f>IF(#REF!&gt;0,#REF!,0)</f>
        <v>#REF!</v>
      </c>
      <c r="Y29" s="52">
        <f t="shared" si="9"/>
        <v>24</v>
      </c>
      <c r="Z29" s="52">
        <f t="shared" si="10"/>
        <v>0</v>
      </c>
      <c r="AA29" s="52">
        <f t="shared" si="11"/>
        <v>0</v>
      </c>
      <c r="AB29" s="52">
        <f t="shared" si="12"/>
        <v>0</v>
      </c>
      <c r="AC29" s="52">
        <f t="shared" si="13"/>
        <v>24</v>
      </c>
      <c r="AD29" s="48">
        <f t="shared" si="14"/>
        <v>1</v>
      </c>
      <c r="AE29" s="48">
        <f t="shared" si="15"/>
        <v>2412000000</v>
      </c>
      <c r="AF29" s="42">
        <f t="shared" si="16"/>
        <v>26</v>
      </c>
    </row>
    <row r="30" spans="1:254" s="48" customFormat="1" ht="15.75" x14ac:dyDescent="0.25">
      <c r="A30" s="92">
        <f t="shared" si="0"/>
        <v>27</v>
      </c>
      <c r="B30" s="145" t="s">
        <v>507</v>
      </c>
      <c r="C30" s="145" t="s">
        <v>497</v>
      </c>
      <c r="D30" s="90">
        <f t="shared" si="1"/>
        <v>22</v>
      </c>
      <c r="E30" s="90" t="str">
        <f t="shared" si="17"/>
        <v xml:space="preserve"> </v>
      </c>
      <c r="F30" s="91"/>
      <c r="G30" s="92" t="str">
        <f>IF(F30&gt;0,INDEX(Poeng!$A$1:$B$100,F30,2),"")</f>
        <v/>
      </c>
      <c r="H30" s="93"/>
      <c r="I30" s="92" t="str">
        <f>IF(H30&gt;0,INDEX(Poeng!$A$1:$B$100,H30,2),"")</f>
        <v/>
      </c>
      <c r="J30" s="93"/>
      <c r="K30" s="92" t="str">
        <f>IF(J30&gt;0,INDEX(Poeng!$A$1:$B$100,J30,2),"")</f>
        <v/>
      </c>
      <c r="L30" s="93">
        <v>25</v>
      </c>
      <c r="M30" s="92">
        <f>IF(L30&gt;0,INDEX(Poeng!$A$1:$B$100,L30,2),"")</f>
        <v>6</v>
      </c>
      <c r="N30" s="90">
        <v>15</v>
      </c>
      <c r="O30" s="92">
        <f>IF(N30&gt;0,INDEX(Poeng!$A$1:$B$100,N30,2),"")</f>
        <v>16</v>
      </c>
      <c r="P30" s="90"/>
      <c r="Q30" s="92" t="str">
        <f>IF(P30&gt;0,INDEX(Poeng!$A$1:$B$100,P30,2),"")</f>
        <v/>
      </c>
      <c r="R30" s="21">
        <f t="shared" si="3"/>
        <v>0</v>
      </c>
      <c r="S30" s="21">
        <f t="shared" si="4"/>
        <v>0</v>
      </c>
      <c r="T30" s="21">
        <f t="shared" si="5"/>
        <v>0</v>
      </c>
      <c r="U30" s="21">
        <f t="shared" si="6"/>
        <v>6</v>
      </c>
      <c r="V30" s="21">
        <f t="shared" si="7"/>
        <v>16</v>
      </c>
      <c r="W30" s="21">
        <f t="shared" si="8"/>
        <v>0</v>
      </c>
      <c r="X30" s="11" t="e">
        <f>IF(#REF!&gt;0,#REF!,0)</f>
        <v>#REF!</v>
      </c>
      <c r="Y30" s="21">
        <f t="shared" si="9"/>
        <v>16</v>
      </c>
      <c r="Z30" s="21">
        <f t="shared" si="10"/>
        <v>6</v>
      </c>
      <c r="AA30" s="21">
        <f t="shared" si="11"/>
        <v>0</v>
      </c>
      <c r="AB30" s="21">
        <f t="shared" si="12"/>
        <v>0</v>
      </c>
      <c r="AC30" s="21">
        <f t="shared" si="13"/>
        <v>22</v>
      </c>
      <c r="AD30" s="3">
        <f t="shared" si="14"/>
        <v>2</v>
      </c>
      <c r="AE30" s="12">
        <f t="shared" si="15"/>
        <v>2208030000</v>
      </c>
      <c r="AF30" s="13">
        <f t="shared" si="16"/>
        <v>27</v>
      </c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</row>
    <row r="31" spans="1:254" s="48" customFormat="1" ht="15.75" x14ac:dyDescent="0.25">
      <c r="A31" s="92">
        <f t="shared" si="0"/>
        <v>28</v>
      </c>
      <c r="B31" s="96" t="s">
        <v>75</v>
      </c>
      <c r="C31" s="96" t="s">
        <v>48</v>
      </c>
      <c r="D31" s="90">
        <f t="shared" si="1"/>
        <v>19</v>
      </c>
      <c r="E31" s="90" t="str">
        <f t="shared" si="17"/>
        <v xml:space="preserve"> </v>
      </c>
      <c r="F31" s="105">
        <v>27</v>
      </c>
      <c r="G31" s="92">
        <f>IF(F31&gt;0,INDEX(Poeng!$A$1:$B$100,F31,2),"")</f>
        <v>4</v>
      </c>
      <c r="H31" s="90">
        <v>25</v>
      </c>
      <c r="I31" s="92">
        <f>IF(H31&gt;0,INDEX(Poeng!$A$1:$B$100,H31,2),"")</f>
        <v>6</v>
      </c>
      <c r="J31" s="93"/>
      <c r="K31" s="92" t="str">
        <f>IF(J31&gt;0,INDEX(Poeng!$A$1:$B$100,J31,2),"")</f>
        <v/>
      </c>
      <c r="L31" s="90">
        <v>22</v>
      </c>
      <c r="M31" s="92">
        <f>IF(L31&gt;0,INDEX(Poeng!$A$1:$B$100,L31,2),"")</f>
        <v>9</v>
      </c>
      <c r="N31" s="90"/>
      <c r="O31" s="92" t="str">
        <f>IF(N31&gt;0,INDEX(Poeng!$A$1:$B$100,N31,2),"")</f>
        <v/>
      </c>
      <c r="P31" s="90"/>
      <c r="Q31" s="92" t="str">
        <f>IF(P31&gt;0,INDEX(Poeng!$A$1:$B$100,P31,2),"")</f>
        <v/>
      </c>
      <c r="R31" s="52">
        <f t="shared" si="3"/>
        <v>4</v>
      </c>
      <c r="S31" s="52">
        <f t="shared" si="4"/>
        <v>6</v>
      </c>
      <c r="T31" s="52">
        <f t="shared" si="5"/>
        <v>0</v>
      </c>
      <c r="U31" s="52">
        <f t="shared" si="6"/>
        <v>9</v>
      </c>
      <c r="V31" s="52">
        <f t="shared" si="7"/>
        <v>0</v>
      </c>
      <c r="W31" s="52">
        <f t="shared" si="8"/>
        <v>0</v>
      </c>
      <c r="X31" s="52" t="e">
        <f>IF(#REF!&gt;0,#REF!,0)</f>
        <v>#REF!</v>
      </c>
      <c r="Y31" s="52">
        <f t="shared" si="9"/>
        <v>9</v>
      </c>
      <c r="Z31" s="52">
        <f t="shared" si="10"/>
        <v>6</v>
      </c>
      <c r="AA31" s="52">
        <f t="shared" si="11"/>
        <v>4</v>
      </c>
      <c r="AB31" s="52">
        <f t="shared" si="12"/>
        <v>0</v>
      </c>
      <c r="AC31" s="52">
        <f t="shared" si="13"/>
        <v>19</v>
      </c>
      <c r="AD31" s="48">
        <f t="shared" si="14"/>
        <v>3</v>
      </c>
      <c r="AE31" s="48">
        <f t="shared" si="15"/>
        <v>1904530200</v>
      </c>
      <c r="AF31" s="42">
        <f t="shared" si="16"/>
        <v>28</v>
      </c>
    </row>
    <row r="32" spans="1:254" s="48" customFormat="1" ht="15.75" x14ac:dyDescent="0.25">
      <c r="A32" s="92">
        <f t="shared" si="0"/>
        <v>29</v>
      </c>
      <c r="B32" s="98" t="s">
        <v>291</v>
      </c>
      <c r="C32" s="98" t="s">
        <v>48</v>
      </c>
      <c r="D32" s="90">
        <f t="shared" si="1"/>
        <v>18</v>
      </c>
      <c r="E32" s="90" t="str">
        <f t="shared" si="17"/>
        <v xml:space="preserve"> </v>
      </c>
      <c r="F32" s="144"/>
      <c r="G32" s="92" t="str">
        <f>IF(F32&gt;0,INDEX(Poeng!$A$1:$B$100,F32,2),"")</f>
        <v/>
      </c>
      <c r="H32" s="90">
        <v>22</v>
      </c>
      <c r="I32" s="92">
        <f>IF(H32&gt;0,INDEX(Poeng!$A$1:$B$100,H32,2),"")</f>
        <v>9</v>
      </c>
      <c r="J32" s="93"/>
      <c r="K32" s="92" t="str">
        <f>IF(J32&gt;0,INDEX(Poeng!$A$1:$B$100,J32,2),"")</f>
        <v/>
      </c>
      <c r="L32" s="90">
        <v>22</v>
      </c>
      <c r="M32" s="92">
        <f>IF(L32&gt;0,INDEX(Poeng!$A$1:$B$100,L32,2),"")</f>
        <v>9</v>
      </c>
      <c r="N32" s="90"/>
      <c r="O32" s="92" t="str">
        <f>IF(N32&gt;0,INDEX(Poeng!$A$1:$B$100,N32,2),"")</f>
        <v/>
      </c>
      <c r="P32" s="90"/>
      <c r="Q32" s="92" t="str">
        <f>IF(P32&gt;0,INDEX(Poeng!$A$1:$B$100,P32,2),"")</f>
        <v/>
      </c>
      <c r="R32" s="52">
        <f t="shared" si="3"/>
        <v>0</v>
      </c>
      <c r="S32" s="52">
        <f t="shared" si="4"/>
        <v>9</v>
      </c>
      <c r="T32" s="52">
        <f t="shared" si="5"/>
        <v>0</v>
      </c>
      <c r="U32" s="52">
        <f t="shared" si="6"/>
        <v>9</v>
      </c>
      <c r="V32" s="52">
        <f t="shared" si="7"/>
        <v>0</v>
      </c>
      <c r="W32" s="52">
        <f t="shared" si="8"/>
        <v>0</v>
      </c>
      <c r="X32" s="52" t="e">
        <f>IF(#REF!&gt;0,#REF!,0)</f>
        <v>#REF!</v>
      </c>
      <c r="Y32" s="52">
        <f t="shared" si="9"/>
        <v>9</v>
      </c>
      <c r="Z32" s="52">
        <f t="shared" si="10"/>
        <v>9</v>
      </c>
      <c r="AA32" s="52">
        <f t="shared" si="11"/>
        <v>0</v>
      </c>
      <c r="AB32" s="52">
        <f t="shared" si="12"/>
        <v>0</v>
      </c>
      <c r="AC32" s="52">
        <f t="shared" si="13"/>
        <v>18</v>
      </c>
      <c r="AD32" s="48">
        <f t="shared" si="14"/>
        <v>2</v>
      </c>
      <c r="AE32" s="48">
        <f t="shared" si="15"/>
        <v>1804545000</v>
      </c>
      <c r="AF32" s="42">
        <f t="shared" si="16"/>
        <v>29</v>
      </c>
    </row>
    <row r="33" spans="1:254" s="48" customFormat="1" ht="15.75" x14ac:dyDescent="0.25">
      <c r="A33" s="92">
        <f t="shared" si="0"/>
        <v>30</v>
      </c>
      <c r="B33" s="145" t="s">
        <v>504</v>
      </c>
      <c r="C33" s="145" t="s">
        <v>497</v>
      </c>
      <c r="D33" s="90">
        <f t="shared" si="1"/>
        <v>14</v>
      </c>
      <c r="E33" s="90" t="str">
        <f t="shared" si="17"/>
        <v xml:space="preserve"> </v>
      </c>
      <c r="F33" s="91"/>
      <c r="G33" s="92" t="str">
        <f>IF(F33&gt;0,INDEX(Poeng!$A$1:$B$100,F33,2),"")</f>
        <v/>
      </c>
      <c r="H33" s="93"/>
      <c r="I33" s="92" t="str">
        <f>IF(H33&gt;0,INDEX(Poeng!$A$1:$B$100,H33,2),"")</f>
        <v/>
      </c>
      <c r="J33" s="93"/>
      <c r="K33" s="92" t="str">
        <f>IF(J33&gt;0,INDEX(Poeng!$A$1:$B$100,J33,2),"")</f>
        <v/>
      </c>
      <c r="L33" s="90">
        <v>17</v>
      </c>
      <c r="M33" s="92">
        <f>IF(L33&gt;0,INDEX(Poeng!$A$1:$B$100,L33,2),"")</f>
        <v>14</v>
      </c>
      <c r="N33" s="90"/>
      <c r="O33" s="92" t="str">
        <f>IF(N33&gt;0,INDEX(Poeng!$A$1:$B$100,N33,2),"")</f>
        <v/>
      </c>
      <c r="P33" s="90"/>
      <c r="Q33" s="92" t="str">
        <f>IF(P33&gt;0,INDEX(Poeng!$A$1:$B$100,P33,2),"")</f>
        <v/>
      </c>
      <c r="R33" s="52">
        <f t="shared" si="3"/>
        <v>0</v>
      </c>
      <c r="S33" s="52">
        <f t="shared" si="4"/>
        <v>0</v>
      </c>
      <c r="T33" s="52">
        <f t="shared" si="5"/>
        <v>0</v>
      </c>
      <c r="U33" s="52">
        <f t="shared" si="6"/>
        <v>14</v>
      </c>
      <c r="V33" s="52">
        <f t="shared" si="7"/>
        <v>0</v>
      </c>
      <c r="W33" s="52">
        <f t="shared" si="8"/>
        <v>0</v>
      </c>
      <c r="X33" s="52" t="e">
        <f>IF(#REF!&gt;0,#REF!,0)</f>
        <v>#REF!</v>
      </c>
      <c r="Y33" s="52">
        <f t="shared" si="9"/>
        <v>14</v>
      </c>
      <c r="Z33" s="52">
        <f t="shared" si="10"/>
        <v>0</v>
      </c>
      <c r="AA33" s="52">
        <f t="shared" si="11"/>
        <v>0</v>
      </c>
      <c r="AB33" s="52">
        <f t="shared" si="12"/>
        <v>0</v>
      </c>
      <c r="AC33" s="52">
        <f t="shared" si="13"/>
        <v>14</v>
      </c>
      <c r="AD33" s="48">
        <f t="shared" si="14"/>
        <v>1</v>
      </c>
      <c r="AE33" s="48">
        <f t="shared" si="15"/>
        <v>1407000000</v>
      </c>
      <c r="AF33" s="42">
        <f t="shared" si="16"/>
        <v>30</v>
      </c>
    </row>
    <row r="34" spans="1:254" s="48" customFormat="1" ht="15.75" x14ac:dyDescent="0.25">
      <c r="A34" s="92">
        <f t="shared" si="0"/>
        <v>31</v>
      </c>
      <c r="B34" s="145" t="s">
        <v>505</v>
      </c>
      <c r="C34" s="145" t="s">
        <v>506</v>
      </c>
      <c r="D34" s="90">
        <f t="shared" si="1"/>
        <v>13</v>
      </c>
      <c r="E34" s="90" t="str">
        <f t="shared" si="17"/>
        <v xml:space="preserve"> </v>
      </c>
      <c r="F34" s="91"/>
      <c r="G34" s="92" t="str">
        <f>IF(F34&gt;0,INDEX(Poeng!$A$1:$B$100,F34,2),"")</f>
        <v/>
      </c>
      <c r="H34" s="90"/>
      <c r="I34" s="92" t="str">
        <f>IF(H34&gt;0,INDEX(Poeng!$A$1:$B$100,H34,2),"")</f>
        <v/>
      </c>
      <c r="J34" s="93"/>
      <c r="K34" s="92" t="str">
        <f>IF(J34&gt;0,INDEX(Poeng!$A$1:$B$100,J34,2),"")</f>
        <v/>
      </c>
      <c r="L34" s="90">
        <v>18</v>
      </c>
      <c r="M34" s="92">
        <f>IF(L34&gt;0,INDEX(Poeng!$A$1:$B$100,L34,2),"")</f>
        <v>13</v>
      </c>
      <c r="N34" s="90"/>
      <c r="O34" s="92" t="str">
        <f>IF(N34&gt;0,INDEX(Poeng!$A$1:$B$100,N34,2),"")</f>
        <v/>
      </c>
      <c r="P34" s="90"/>
      <c r="Q34" s="92" t="str">
        <f>IF(P34&gt;0,INDEX(Poeng!$A$1:$B$100,P34,2),"")</f>
        <v/>
      </c>
      <c r="R34" s="52">
        <f t="shared" si="3"/>
        <v>0</v>
      </c>
      <c r="S34" s="52">
        <f t="shared" si="4"/>
        <v>0</v>
      </c>
      <c r="T34" s="52">
        <f t="shared" si="5"/>
        <v>0</v>
      </c>
      <c r="U34" s="52">
        <f t="shared" si="6"/>
        <v>13</v>
      </c>
      <c r="V34" s="52">
        <f t="shared" si="7"/>
        <v>0</v>
      </c>
      <c r="W34" s="52">
        <f t="shared" si="8"/>
        <v>0</v>
      </c>
      <c r="X34" s="52" t="e">
        <f>IF(#REF!&gt;0,#REF!,0)</f>
        <v>#REF!</v>
      </c>
      <c r="Y34" s="52">
        <f t="shared" si="9"/>
        <v>13</v>
      </c>
      <c r="Z34" s="52">
        <f t="shared" si="10"/>
        <v>0</v>
      </c>
      <c r="AA34" s="52">
        <f t="shared" si="11"/>
        <v>0</v>
      </c>
      <c r="AB34" s="52">
        <f t="shared" si="12"/>
        <v>0</v>
      </c>
      <c r="AC34" s="52">
        <f t="shared" si="13"/>
        <v>13</v>
      </c>
      <c r="AD34" s="48">
        <f t="shared" si="14"/>
        <v>1</v>
      </c>
      <c r="AE34" s="48">
        <f t="shared" si="15"/>
        <v>1306500000</v>
      </c>
      <c r="AF34" s="42">
        <f t="shared" si="16"/>
        <v>31</v>
      </c>
    </row>
    <row r="35" spans="1:254" s="48" customFormat="1" ht="15.75" x14ac:dyDescent="0.25">
      <c r="A35" s="92">
        <f t="shared" si="0"/>
        <v>32</v>
      </c>
      <c r="B35" s="96" t="s">
        <v>76</v>
      </c>
      <c r="C35" s="96" t="s">
        <v>54</v>
      </c>
      <c r="D35" s="90">
        <f t="shared" si="1"/>
        <v>10</v>
      </c>
      <c r="E35" s="90" t="str">
        <f t="shared" si="17"/>
        <v xml:space="preserve"> </v>
      </c>
      <c r="F35" s="105">
        <v>21</v>
      </c>
      <c r="G35" s="92">
        <f>IF(F35&gt;0,INDEX(Poeng!$A$1:$B$100,F35,2),"")</f>
        <v>10</v>
      </c>
      <c r="H35" s="90"/>
      <c r="I35" s="92" t="str">
        <f>IF(H35&gt;0,INDEX(Poeng!$A$1:$B$100,H35,2),"")</f>
        <v/>
      </c>
      <c r="J35" s="93"/>
      <c r="K35" s="92"/>
      <c r="L35" s="90"/>
      <c r="M35" s="92" t="str">
        <f>IF(L35&gt;0,INDEX(Poeng!$A$1:$B$100,L35,2),"")</f>
        <v/>
      </c>
      <c r="N35" s="90"/>
      <c r="O35" s="92" t="str">
        <f>IF(N35&gt;0,INDEX(Poeng!$A$1:$B$100,N35,2),"")</f>
        <v/>
      </c>
      <c r="P35" s="90"/>
      <c r="Q35" s="92" t="str">
        <f>IF(P35&gt;0,INDEX(Poeng!$A$1:$B$100,P35,2),"")</f>
        <v/>
      </c>
      <c r="R35" s="52">
        <f t="shared" si="3"/>
        <v>10</v>
      </c>
      <c r="S35" s="52">
        <f t="shared" si="4"/>
        <v>0</v>
      </c>
      <c r="T35" s="52">
        <f t="shared" si="5"/>
        <v>0</v>
      </c>
      <c r="U35" s="52">
        <f t="shared" si="6"/>
        <v>0</v>
      </c>
      <c r="V35" s="52">
        <f t="shared" si="7"/>
        <v>0</v>
      </c>
      <c r="W35" s="52">
        <f t="shared" si="8"/>
        <v>0</v>
      </c>
      <c r="X35" s="52" t="e">
        <f>IF(#REF!&gt;0,#REF!,0)</f>
        <v>#REF!</v>
      </c>
      <c r="Y35" s="52">
        <f t="shared" si="9"/>
        <v>10</v>
      </c>
      <c r="Z35" s="52">
        <f t="shared" si="10"/>
        <v>0</v>
      </c>
      <c r="AA35" s="52">
        <f t="shared" si="11"/>
        <v>0</v>
      </c>
      <c r="AB35" s="52">
        <f t="shared" si="12"/>
        <v>0</v>
      </c>
      <c r="AC35" s="52">
        <f t="shared" si="13"/>
        <v>10</v>
      </c>
      <c r="AD35" s="48">
        <f t="shared" si="14"/>
        <v>1</v>
      </c>
      <c r="AE35" s="48">
        <f t="shared" si="15"/>
        <v>1005000000</v>
      </c>
      <c r="AF35" s="42">
        <f t="shared" si="16"/>
        <v>32</v>
      </c>
    </row>
    <row r="36" spans="1:254" s="20" customFormat="1" ht="15.75" x14ac:dyDescent="0.25">
      <c r="A36" s="92">
        <f t="shared" si="0"/>
        <v>33</v>
      </c>
      <c r="B36" s="105" t="s">
        <v>47</v>
      </c>
      <c r="C36" s="96" t="s">
        <v>53</v>
      </c>
      <c r="D36" s="90">
        <f t="shared" si="1"/>
        <v>9</v>
      </c>
      <c r="E36" s="90" t="str">
        <f t="shared" si="17"/>
        <v xml:space="preserve"> </v>
      </c>
      <c r="F36" s="105">
        <v>22</v>
      </c>
      <c r="G36" s="92">
        <f>IF(F36&gt;0,INDEX(Poeng!$A$1:$B$100,F36,2),"")</f>
        <v>9</v>
      </c>
      <c r="H36" s="90"/>
      <c r="I36" s="92" t="str">
        <f>IF(H36&gt;0,INDEX(Poeng!$A$1:$B$100,H36,2),"")</f>
        <v/>
      </c>
      <c r="J36" s="93"/>
      <c r="K36" s="92" t="str">
        <f>IF(J36&gt;0,INDEX(Poeng!$A$1:$B$100,J36,2),"")</f>
        <v/>
      </c>
      <c r="L36" s="90"/>
      <c r="M36" s="92" t="str">
        <f>IF(L36&gt;0,INDEX(Poeng!$A$1:$B$100,L36,2),"")</f>
        <v/>
      </c>
      <c r="N36" s="90"/>
      <c r="O36" s="92" t="str">
        <f>IF(N36&gt;0,INDEX(Poeng!$A$1:$B$100,N36,2),"")</f>
        <v/>
      </c>
      <c r="P36" s="90"/>
      <c r="Q36" s="92" t="str">
        <f>IF(P36&gt;0,INDEX(Poeng!$A$1:$B$100,P36,2),"")</f>
        <v/>
      </c>
      <c r="R36" s="52">
        <f t="shared" si="3"/>
        <v>9</v>
      </c>
      <c r="S36" s="52">
        <f t="shared" si="4"/>
        <v>0</v>
      </c>
      <c r="T36" s="52">
        <f t="shared" si="5"/>
        <v>0</v>
      </c>
      <c r="U36" s="52">
        <f t="shared" si="6"/>
        <v>0</v>
      </c>
      <c r="V36" s="52">
        <f t="shared" si="7"/>
        <v>0</v>
      </c>
      <c r="W36" s="52">
        <f t="shared" si="8"/>
        <v>0</v>
      </c>
      <c r="X36" s="52" t="e">
        <f>IF(#REF!&gt;0,#REF!,0)</f>
        <v>#REF!</v>
      </c>
      <c r="Y36" s="52">
        <f t="shared" si="9"/>
        <v>9</v>
      </c>
      <c r="Z36" s="52">
        <f t="shared" si="10"/>
        <v>0</v>
      </c>
      <c r="AA36" s="52">
        <f t="shared" si="11"/>
        <v>0</v>
      </c>
      <c r="AB36" s="52">
        <f t="shared" si="12"/>
        <v>0</v>
      </c>
      <c r="AC36" s="52">
        <f t="shared" si="13"/>
        <v>9</v>
      </c>
      <c r="AD36" s="48">
        <f t="shared" si="14"/>
        <v>1</v>
      </c>
      <c r="AE36" s="48">
        <f t="shared" si="15"/>
        <v>904500000</v>
      </c>
      <c r="AF36" s="42">
        <f t="shared" ref="AF36:AF67" si="18">IF(B36&lt;&gt;"",RANK(AE36,AE$4:AE$68,0),"")</f>
        <v>33</v>
      </c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</row>
    <row r="37" spans="1:254" s="20" customFormat="1" ht="15.75" x14ac:dyDescent="0.25">
      <c r="A37" s="92">
        <f t="shared" si="0"/>
        <v>34</v>
      </c>
      <c r="B37" s="98" t="s">
        <v>292</v>
      </c>
      <c r="C37" s="98" t="s">
        <v>269</v>
      </c>
      <c r="D37" s="90">
        <f t="shared" si="1"/>
        <v>7</v>
      </c>
      <c r="E37" s="90" t="str">
        <f t="shared" si="17"/>
        <v xml:space="preserve"> </v>
      </c>
      <c r="F37" s="91"/>
      <c r="G37" s="92" t="str">
        <f>IF(F37&gt;0,INDEX(Poeng!$A$1:$B$100,F37,2),"")</f>
        <v/>
      </c>
      <c r="H37" s="93">
        <v>24</v>
      </c>
      <c r="I37" s="92">
        <f>IF(H37&gt;0,INDEX(Poeng!$A$1:$B$100,H37,2),"")</f>
        <v>7</v>
      </c>
      <c r="J37" s="93"/>
      <c r="K37" s="92" t="str">
        <f>IF(J37&gt;0,INDEX(Poeng!$A$1:$B$100,J37,2),"")</f>
        <v/>
      </c>
      <c r="L37" s="90"/>
      <c r="M37" s="92" t="str">
        <f>IF(L37&gt;0,INDEX(Poeng!$A$1:$B$100,L37,2),"")</f>
        <v/>
      </c>
      <c r="N37" s="90"/>
      <c r="O37" s="92"/>
      <c r="P37" s="90"/>
      <c r="Q37" s="92" t="str">
        <f>IF(P37&gt;0,INDEX(Poeng!$A$1:$B$100,P37,2),"")</f>
        <v/>
      </c>
      <c r="R37" s="21">
        <f t="shared" si="3"/>
        <v>0</v>
      </c>
      <c r="S37" s="21">
        <f t="shared" si="4"/>
        <v>7</v>
      </c>
      <c r="T37" s="21">
        <f t="shared" si="5"/>
        <v>0</v>
      </c>
      <c r="U37" s="21">
        <f t="shared" si="6"/>
        <v>0</v>
      </c>
      <c r="V37" s="21">
        <f t="shared" si="7"/>
        <v>0</v>
      </c>
      <c r="W37" s="21">
        <f t="shared" si="8"/>
        <v>0</v>
      </c>
      <c r="X37" s="11" t="e">
        <f>IF(#REF!&gt;0,#REF!,0)</f>
        <v>#REF!</v>
      </c>
      <c r="Y37" s="21">
        <f t="shared" si="9"/>
        <v>7</v>
      </c>
      <c r="Z37" s="21">
        <f t="shared" si="10"/>
        <v>0</v>
      </c>
      <c r="AA37" s="21">
        <f t="shared" si="11"/>
        <v>0</v>
      </c>
      <c r="AB37" s="21">
        <f t="shared" si="12"/>
        <v>0</v>
      </c>
      <c r="AC37" s="21">
        <f t="shared" si="13"/>
        <v>7</v>
      </c>
      <c r="AD37" s="3">
        <f t="shared" si="14"/>
        <v>1</v>
      </c>
      <c r="AE37" s="12">
        <f t="shared" si="15"/>
        <v>703500000</v>
      </c>
      <c r="AF37" s="13">
        <f t="shared" si="18"/>
        <v>34</v>
      </c>
    </row>
    <row r="38" spans="1:254" s="20" customFormat="1" ht="14.25" customHeight="1" x14ac:dyDescent="0.25">
      <c r="A38" s="92">
        <f t="shared" si="0"/>
        <v>35</v>
      </c>
      <c r="B38" s="96" t="s">
        <v>149</v>
      </c>
      <c r="C38" s="96" t="s">
        <v>72</v>
      </c>
      <c r="D38" s="90">
        <f t="shared" si="1"/>
        <v>2</v>
      </c>
      <c r="E38" s="90" t="str">
        <f t="shared" si="17"/>
        <v xml:space="preserve"> </v>
      </c>
      <c r="F38" s="105">
        <v>29</v>
      </c>
      <c r="G38" s="92">
        <f>IF(F38&gt;0,INDEX(Poeng!$A$1:$B$100,F38,2),"")</f>
        <v>2</v>
      </c>
      <c r="H38" s="90"/>
      <c r="I38" s="92" t="str">
        <f>IF(H38&gt;0,INDEX(Poeng!$A$1:$B$100,H38,2),"")</f>
        <v/>
      </c>
      <c r="J38" s="93"/>
      <c r="K38" s="92" t="str">
        <f>IF(J38&gt;0,INDEX(Poeng!$A$1:$B$100,J38,2),"")</f>
        <v/>
      </c>
      <c r="L38" s="90"/>
      <c r="M38" s="92" t="str">
        <f>IF(L38&gt;0,INDEX(Poeng!$A$1:$B$100,L38,2),"")</f>
        <v/>
      </c>
      <c r="N38" s="90"/>
      <c r="O38" s="92"/>
      <c r="P38" s="90"/>
      <c r="Q38" s="92" t="str">
        <f>IF(P38&gt;0,INDEX(Poeng!$A$1:$B$100,P38,2),"")</f>
        <v/>
      </c>
      <c r="R38" s="21">
        <f t="shared" si="3"/>
        <v>2</v>
      </c>
      <c r="S38" s="21">
        <f t="shared" si="4"/>
        <v>0</v>
      </c>
      <c r="T38" s="21">
        <f t="shared" si="5"/>
        <v>0</v>
      </c>
      <c r="U38" s="21">
        <f t="shared" si="6"/>
        <v>0</v>
      </c>
      <c r="V38" s="21">
        <f t="shared" si="7"/>
        <v>0</v>
      </c>
      <c r="W38" s="21">
        <f t="shared" si="8"/>
        <v>0</v>
      </c>
      <c r="X38" s="11" t="e">
        <f>IF(#REF!&gt;0,#REF!,0)</f>
        <v>#REF!</v>
      </c>
      <c r="Y38" s="21">
        <f t="shared" si="9"/>
        <v>2</v>
      </c>
      <c r="Z38" s="21">
        <f t="shared" si="10"/>
        <v>0</v>
      </c>
      <c r="AA38" s="21">
        <f t="shared" si="11"/>
        <v>0</v>
      </c>
      <c r="AB38" s="21">
        <f t="shared" si="12"/>
        <v>0</v>
      </c>
      <c r="AC38" s="21">
        <f t="shared" si="13"/>
        <v>2</v>
      </c>
      <c r="AD38" s="3">
        <f t="shared" si="14"/>
        <v>1</v>
      </c>
      <c r="AE38" s="12">
        <f t="shared" si="15"/>
        <v>201000000</v>
      </c>
      <c r="AF38" s="13">
        <f t="shared" si="18"/>
        <v>35</v>
      </c>
    </row>
    <row r="39" spans="1:254" s="20" customFormat="1" ht="15.75" x14ac:dyDescent="0.25">
      <c r="A39" s="92" t="str">
        <f t="shared" ref="A39:A44" si="19">AF39</f>
        <v/>
      </c>
      <c r="B39" s="155"/>
      <c r="C39" s="145"/>
      <c r="D39" s="90" t="str">
        <f t="shared" si="1"/>
        <v/>
      </c>
      <c r="E39" s="90" t="str">
        <f t="shared" ref="E39:E44" si="20">IF(AD39&lt;4," ","F")</f>
        <v xml:space="preserve"> </v>
      </c>
      <c r="F39" s="91"/>
      <c r="G39" s="92" t="str">
        <f>IF(F39&gt;0,INDEX(Poeng!$A$1:$B$100,F39,2),"")</f>
        <v/>
      </c>
      <c r="H39" s="90"/>
      <c r="I39" s="92" t="str">
        <f>IF(H39&gt;0,INDEX(Poeng!$A$1:$B$100,H39,2),"")</f>
        <v/>
      </c>
      <c r="J39" s="93"/>
      <c r="K39" s="92" t="str">
        <f>IF(J39&gt;0,INDEX(Poeng!$A$1:$B$100,J39,2),"")</f>
        <v/>
      </c>
      <c r="L39" s="90"/>
      <c r="M39" s="92" t="str">
        <f>IF(L39&gt;0,INDEX(Poeng!$A$1:$B$100,L39,2),"")</f>
        <v/>
      </c>
      <c r="N39" s="90"/>
      <c r="O39" s="92" t="str">
        <f>IF(N39&gt;0,INDEX(Poeng!$A$1:$B$100,N39,2),"")</f>
        <v/>
      </c>
      <c r="P39" s="90"/>
      <c r="Q39" s="92" t="str">
        <f>IF(P39&gt;0,INDEX(Poeng!$A$1:$B$100,P39,2),"")</f>
        <v/>
      </c>
      <c r="R39" s="21">
        <f t="shared" ref="R39:R67" si="21">IF(F39&gt;0,G39,0)</f>
        <v>0</v>
      </c>
      <c r="S39" s="21">
        <f t="shared" ref="S39:S67" si="22">IF(H39&gt;0,I39,0)</f>
        <v>0</v>
      </c>
      <c r="T39" s="21">
        <f t="shared" ref="T39:T67" si="23">IF(J39&gt;0,K39,0)</f>
        <v>0</v>
      </c>
      <c r="U39" s="21">
        <f t="shared" ref="U39:U67" si="24">IF(L39&gt;0,M39,0)</f>
        <v>0</v>
      </c>
      <c r="V39" s="21">
        <f t="shared" ref="V39:V67" si="25">IF(N39&gt;0,O39,0)</f>
        <v>0</v>
      </c>
      <c r="W39" s="21">
        <f t="shared" ref="W39:W67" si="26">IF(P39&gt;0,Q39,0)</f>
        <v>0</v>
      </c>
      <c r="X39" s="11" t="e">
        <f>IF(#REF!&gt;0,#REF!,0)</f>
        <v>#REF!</v>
      </c>
      <c r="Y39" s="21">
        <f t="shared" ref="Y39:Y51" si="27">LARGE(R39:W39,1)</f>
        <v>0</v>
      </c>
      <c r="Z39" s="21">
        <f t="shared" ref="Z39:Z51" si="28">LARGE(R39:W39,2)</f>
        <v>0</v>
      </c>
      <c r="AA39" s="21">
        <f t="shared" ref="AA39:AA51" si="29">LARGE(R39:W39,3)</f>
        <v>0</v>
      </c>
      <c r="AB39" s="21">
        <f t="shared" ref="AB39:AB51" si="30">LARGE(R39:W39,4)</f>
        <v>0</v>
      </c>
      <c r="AC39" s="21">
        <f t="shared" ref="AC39:AC51" si="31">SUM(Y39:AB39)</f>
        <v>0</v>
      </c>
      <c r="AD39" s="3">
        <f t="shared" ref="AD39:AD67" si="32">COUNT(F39:Q39)/2</f>
        <v>0</v>
      </c>
      <c r="AE39" s="12">
        <f t="shared" ref="AE39:AE51" si="33">AC39*10^8+Y39*10^6/2+Z39*10^4/2+AA39*10^2/2+AB39/2</f>
        <v>0</v>
      </c>
      <c r="AF39" s="13" t="str">
        <f t="shared" si="18"/>
        <v/>
      </c>
    </row>
    <row r="40" spans="1:254" s="20" customFormat="1" ht="15.75" x14ac:dyDescent="0.25">
      <c r="A40" s="14" t="str">
        <f t="shared" si="19"/>
        <v/>
      </c>
      <c r="B40" s="24"/>
      <c r="C40" s="24"/>
      <c r="D40" s="16" t="str">
        <f t="shared" ref="D40:D67" si="34">IF(B40&lt;&gt;"",AC40,"")</f>
        <v/>
      </c>
      <c r="E40" s="2" t="str">
        <f t="shared" si="20"/>
        <v xml:space="preserve"> </v>
      </c>
      <c r="F40" s="17"/>
      <c r="G40" s="14" t="str">
        <f>IF(F40&gt;0,INDEX(Poeng!$A$1:$B$100,F40,2),"")</f>
        <v/>
      </c>
      <c r="H40" s="16"/>
      <c r="I40" s="14" t="str">
        <f>IF(H40&gt;0,INDEX(Poeng!$A$1:$B$100,H40,2),"")</f>
        <v/>
      </c>
      <c r="J40" s="18"/>
      <c r="K40" s="14" t="str">
        <f>IF(J40&gt;0,INDEX(Poeng!$A$1:$B$100,J40,2),"")</f>
        <v/>
      </c>
      <c r="L40" s="16"/>
      <c r="M40" s="14" t="str">
        <f>IF(L40&gt;0,INDEX(Poeng!$A$1:$B$100,L40,2),"")</f>
        <v/>
      </c>
      <c r="N40" s="16"/>
      <c r="O40" s="14" t="str">
        <f>IF(N40&gt;0,INDEX(Poeng!$A$1:$B$100,N40,2),"")</f>
        <v/>
      </c>
      <c r="P40" s="16"/>
      <c r="Q40" s="14" t="str">
        <f>IF(P40&gt;0,INDEX(Poeng!$A$1:$B$100,P40,2),"")</f>
        <v/>
      </c>
      <c r="R40" s="21">
        <f t="shared" si="21"/>
        <v>0</v>
      </c>
      <c r="S40" s="21">
        <f t="shared" si="22"/>
        <v>0</v>
      </c>
      <c r="T40" s="21">
        <f t="shared" si="23"/>
        <v>0</v>
      </c>
      <c r="U40" s="21">
        <f t="shared" si="24"/>
        <v>0</v>
      </c>
      <c r="V40" s="21">
        <f t="shared" si="25"/>
        <v>0</v>
      </c>
      <c r="W40" s="21">
        <f t="shared" si="26"/>
        <v>0</v>
      </c>
      <c r="X40" s="11" t="e">
        <f>IF(#REF!&gt;0,#REF!,0)</f>
        <v>#REF!</v>
      </c>
      <c r="Y40" s="21">
        <f t="shared" si="27"/>
        <v>0</v>
      </c>
      <c r="Z40" s="21">
        <f t="shared" si="28"/>
        <v>0</v>
      </c>
      <c r="AA40" s="21">
        <f t="shared" si="29"/>
        <v>0</v>
      </c>
      <c r="AB40" s="21">
        <f t="shared" si="30"/>
        <v>0</v>
      </c>
      <c r="AC40" s="21">
        <f t="shared" si="31"/>
        <v>0</v>
      </c>
      <c r="AD40" s="3">
        <f t="shared" si="32"/>
        <v>0</v>
      </c>
      <c r="AE40" s="12">
        <f t="shared" si="33"/>
        <v>0</v>
      </c>
      <c r="AF40" s="13" t="str">
        <f t="shared" si="18"/>
        <v/>
      </c>
    </row>
    <row r="41" spans="1:254" s="20" customFormat="1" ht="15.75" x14ac:dyDescent="0.25">
      <c r="A41" s="14" t="str">
        <f t="shared" si="19"/>
        <v/>
      </c>
      <c r="B41" s="24"/>
      <c r="C41" s="24"/>
      <c r="D41" s="16" t="str">
        <f t="shared" si="34"/>
        <v/>
      </c>
      <c r="E41" s="2" t="str">
        <f t="shared" si="20"/>
        <v xml:space="preserve"> </v>
      </c>
      <c r="F41" s="17"/>
      <c r="G41" s="14" t="str">
        <f>IF(F41&gt;0,INDEX(Poeng!$A$1:$B$100,F41,2),"")</f>
        <v/>
      </c>
      <c r="H41" s="16"/>
      <c r="I41" s="14" t="str">
        <f>IF(H41&gt;0,INDEX(Poeng!$A$1:$B$100,H41,2),"")</f>
        <v/>
      </c>
      <c r="J41" s="18"/>
      <c r="K41" s="14" t="str">
        <f>IF(J41&gt;0,INDEX(Poeng!$A$1:$B$100,J41,2),"")</f>
        <v/>
      </c>
      <c r="L41" s="16"/>
      <c r="M41" s="14" t="str">
        <f>IF(L41&gt;0,INDEX(Poeng!$A$1:$B$100,L41,2),"")</f>
        <v/>
      </c>
      <c r="N41" s="16"/>
      <c r="O41" s="14" t="str">
        <f>IF(N41&gt;0,INDEX(Poeng!$A$1:$B$100,N41,2),"")</f>
        <v/>
      </c>
      <c r="P41" s="16"/>
      <c r="Q41" s="14" t="str">
        <f>IF(P41&gt;0,INDEX(Poeng!$A$1:$B$100,P41,2),"")</f>
        <v/>
      </c>
      <c r="R41" s="21">
        <f t="shared" si="21"/>
        <v>0</v>
      </c>
      <c r="S41" s="21">
        <f t="shared" si="22"/>
        <v>0</v>
      </c>
      <c r="T41" s="21">
        <f t="shared" si="23"/>
        <v>0</v>
      </c>
      <c r="U41" s="21">
        <f t="shared" si="24"/>
        <v>0</v>
      </c>
      <c r="V41" s="21">
        <f t="shared" si="25"/>
        <v>0</v>
      </c>
      <c r="W41" s="21">
        <f t="shared" si="26"/>
        <v>0</v>
      </c>
      <c r="X41" s="11" t="e">
        <f>IF(#REF!&gt;0,#REF!,0)</f>
        <v>#REF!</v>
      </c>
      <c r="Y41" s="21">
        <f t="shared" si="27"/>
        <v>0</v>
      </c>
      <c r="Z41" s="21">
        <f t="shared" si="28"/>
        <v>0</v>
      </c>
      <c r="AA41" s="21">
        <f t="shared" si="29"/>
        <v>0</v>
      </c>
      <c r="AB41" s="21">
        <f t="shared" si="30"/>
        <v>0</v>
      </c>
      <c r="AC41" s="21">
        <f t="shared" si="31"/>
        <v>0</v>
      </c>
      <c r="AD41" s="3">
        <f t="shared" si="32"/>
        <v>0</v>
      </c>
      <c r="AE41" s="12">
        <f t="shared" si="33"/>
        <v>0</v>
      </c>
      <c r="AF41" s="13" t="str">
        <f t="shared" si="18"/>
        <v/>
      </c>
    </row>
    <row r="42" spans="1:254" s="20" customFormat="1" ht="15.75" x14ac:dyDescent="0.25">
      <c r="A42" s="14" t="str">
        <f t="shared" si="19"/>
        <v/>
      </c>
      <c r="B42" s="25"/>
      <c r="C42" s="25"/>
      <c r="D42" s="16" t="str">
        <f t="shared" si="34"/>
        <v/>
      </c>
      <c r="E42" s="2" t="str">
        <f t="shared" si="20"/>
        <v xml:space="preserve"> </v>
      </c>
      <c r="F42" s="17"/>
      <c r="G42" s="14" t="str">
        <f>IF(F42&gt;0,INDEX(Poeng!$A$1:$B$100,F42,2),"")</f>
        <v/>
      </c>
      <c r="H42" s="16"/>
      <c r="I42" s="14" t="str">
        <f>IF(H42&gt;0,INDEX(Poeng!$A$1:$B$100,H42,2),"")</f>
        <v/>
      </c>
      <c r="J42" s="18"/>
      <c r="K42" s="14" t="str">
        <f>IF(J42&gt;0,INDEX(Poeng!$A$1:$B$100,J42,2),"")</f>
        <v/>
      </c>
      <c r="L42" s="16"/>
      <c r="M42" s="14" t="str">
        <f>IF(L42&gt;0,INDEX(Poeng!$A$1:$B$100,L42,2),"")</f>
        <v/>
      </c>
      <c r="N42" s="16"/>
      <c r="O42" s="14" t="str">
        <f>IF(N42&gt;0,INDEX(Poeng!$A$1:$B$100,N42,2),"")</f>
        <v/>
      </c>
      <c r="P42" s="16"/>
      <c r="Q42" s="14" t="str">
        <f>IF(P42&gt;0,INDEX(Poeng!$A$1:$B$100,P42,2),"")</f>
        <v/>
      </c>
      <c r="R42" s="21">
        <f t="shared" si="21"/>
        <v>0</v>
      </c>
      <c r="S42" s="21">
        <f t="shared" si="22"/>
        <v>0</v>
      </c>
      <c r="T42" s="21">
        <f t="shared" si="23"/>
        <v>0</v>
      </c>
      <c r="U42" s="21">
        <f t="shared" si="24"/>
        <v>0</v>
      </c>
      <c r="V42" s="21">
        <f t="shared" si="25"/>
        <v>0</v>
      </c>
      <c r="W42" s="21">
        <f t="shared" si="26"/>
        <v>0</v>
      </c>
      <c r="X42" s="11" t="e">
        <f>IF(#REF!&gt;0,#REF!,0)</f>
        <v>#REF!</v>
      </c>
      <c r="Y42" s="21">
        <f t="shared" si="27"/>
        <v>0</v>
      </c>
      <c r="Z42" s="21">
        <f t="shared" si="28"/>
        <v>0</v>
      </c>
      <c r="AA42" s="21">
        <f t="shared" si="29"/>
        <v>0</v>
      </c>
      <c r="AB42" s="21">
        <f t="shared" si="30"/>
        <v>0</v>
      </c>
      <c r="AC42" s="21">
        <f t="shared" si="31"/>
        <v>0</v>
      </c>
      <c r="AD42" s="3">
        <f t="shared" si="32"/>
        <v>0</v>
      </c>
      <c r="AE42" s="12">
        <f t="shared" si="33"/>
        <v>0</v>
      </c>
      <c r="AF42" s="13" t="str">
        <f t="shared" si="18"/>
        <v/>
      </c>
    </row>
    <row r="43" spans="1:254" s="20" customFormat="1" ht="15.75" x14ac:dyDescent="0.25">
      <c r="A43" s="14" t="str">
        <f t="shared" si="19"/>
        <v/>
      </c>
      <c r="B43" s="23"/>
      <c r="C43" s="23"/>
      <c r="D43" s="16" t="str">
        <f t="shared" si="34"/>
        <v/>
      </c>
      <c r="E43" s="2" t="str">
        <f t="shared" si="20"/>
        <v xml:space="preserve"> </v>
      </c>
      <c r="F43" s="17"/>
      <c r="G43" s="14" t="str">
        <f>IF(F43&gt;0,INDEX(Poeng!$A$1:$B$100,F43,2),"")</f>
        <v/>
      </c>
      <c r="H43" s="16"/>
      <c r="I43" s="14" t="str">
        <f>IF(H43&gt;0,INDEX(Poeng!$A$1:$B$100,H43,2),"")</f>
        <v/>
      </c>
      <c r="J43" s="18"/>
      <c r="K43" s="14" t="str">
        <f>IF(J43&gt;0,INDEX(Poeng!$A$1:$B$100,J43,2),"")</f>
        <v/>
      </c>
      <c r="L43" s="16"/>
      <c r="M43" s="14" t="str">
        <f>IF(L43&gt;0,INDEX(Poeng!$A$1:$B$100,L43,2),"")</f>
        <v/>
      </c>
      <c r="N43" s="16"/>
      <c r="O43" s="14" t="str">
        <f>IF(N43&gt;0,INDEX(Poeng!$A$1:$B$100,N43,2),"")</f>
        <v/>
      </c>
      <c r="P43" s="16"/>
      <c r="Q43" s="14" t="str">
        <f>IF(P43&gt;0,INDEX(Poeng!$A$1:$B$100,P43,2),"")</f>
        <v/>
      </c>
      <c r="R43" s="21">
        <f t="shared" si="21"/>
        <v>0</v>
      </c>
      <c r="S43" s="21">
        <f t="shared" si="22"/>
        <v>0</v>
      </c>
      <c r="T43" s="21">
        <f t="shared" si="23"/>
        <v>0</v>
      </c>
      <c r="U43" s="21">
        <f t="shared" si="24"/>
        <v>0</v>
      </c>
      <c r="V43" s="21">
        <f t="shared" si="25"/>
        <v>0</v>
      </c>
      <c r="W43" s="21">
        <f t="shared" si="26"/>
        <v>0</v>
      </c>
      <c r="X43" s="11" t="e">
        <f>IF(#REF!&gt;0,#REF!,0)</f>
        <v>#REF!</v>
      </c>
      <c r="Y43" s="21">
        <f t="shared" si="27"/>
        <v>0</v>
      </c>
      <c r="Z43" s="21">
        <f t="shared" si="28"/>
        <v>0</v>
      </c>
      <c r="AA43" s="21">
        <f t="shared" si="29"/>
        <v>0</v>
      </c>
      <c r="AB43" s="21">
        <f t="shared" si="30"/>
        <v>0</v>
      </c>
      <c r="AC43" s="21">
        <f t="shared" si="31"/>
        <v>0</v>
      </c>
      <c r="AD43" s="3">
        <f t="shared" si="32"/>
        <v>0</v>
      </c>
      <c r="AE43" s="12">
        <f t="shared" si="33"/>
        <v>0</v>
      </c>
      <c r="AF43" s="13" t="str">
        <f t="shared" si="18"/>
        <v/>
      </c>
    </row>
    <row r="44" spans="1:254" s="20" customFormat="1" ht="15.75" x14ac:dyDescent="0.25">
      <c r="A44" s="14" t="str">
        <f t="shared" si="19"/>
        <v/>
      </c>
      <c r="D44" s="16" t="str">
        <f t="shared" si="34"/>
        <v/>
      </c>
      <c r="E44" s="2" t="str">
        <f t="shared" si="20"/>
        <v xml:space="preserve"> </v>
      </c>
      <c r="F44" s="17"/>
      <c r="G44" s="16"/>
      <c r="H44" s="16"/>
      <c r="I44" s="14" t="str">
        <f>IF(H44&gt;0,INDEX(Poeng!$A$1:$B$100,H44,2),"")</f>
        <v/>
      </c>
      <c r="J44" s="18"/>
      <c r="K44" s="14" t="str">
        <f>IF(J44&gt;0,INDEX(Poeng!$A$1:$B$100,J44,2),"")</f>
        <v/>
      </c>
      <c r="L44" s="16"/>
      <c r="M44" s="14" t="str">
        <f>IF(L44&gt;0,INDEX(Poeng!$A$1:$B$100,L44,2),"")</f>
        <v/>
      </c>
      <c r="N44" s="16"/>
      <c r="O44" s="14" t="str">
        <f>IF(N44&gt;0,INDEX(Poeng!$A$1:$B$100,N44,2),"")</f>
        <v/>
      </c>
      <c r="P44" s="16"/>
      <c r="Q44" s="14" t="str">
        <f>IF(P44&gt;0,INDEX(Poeng!$A$1:$B$100,P44,2),"")</f>
        <v/>
      </c>
      <c r="R44" s="21">
        <f t="shared" si="21"/>
        <v>0</v>
      </c>
      <c r="S44" s="21">
        <f t="shared" si="22"/>
        <v>0</v>
      </c>
      <c r="T44" s="21">
        <f t="shared" si="23"/>
        <v>0</v>
      </c>
      <c r="U44" s="21">
        <f t="shared" si="24"/>
        <v>0</v>
      </c>
      <c r="V44" s="21">
        <f t="shared" si="25"/>
        <v>0</v>
      </c>
      <c r="W44" s="21">
        <f t="shared" si="26"/>
        <v>0</v>
      </c>
      <c r="X44" s="11" t="e">
        <f>IF(#REF!&gt;0,#REF!,0)</f>
        <v>#REF!</v>
      </c>
      <c r="Y44" s="21">
        <f t="shared" si="27"/>
        <v>0</v>
      </c>
      <c r="Z44" s="21">
        <f t="shared" si="28"/>
        <v>0</v>
      </c>
      <c r="AA44" s="21">
        <f t="shared" si="29"/>
        <v>0</v>
      </c>
      <c r="AB44" s="21">
        <f t="shared" si="30"/>
        <v>0</v>
      </c>
      <c r="AC44" s="21">
        <f t="shared" si="31"/>
        <v>0</v>
      </c>
      <c r="AD44" s="3">
        <f t="shared" si="32"/>
        <v>0</v>
      </c>
      <c r="AE44" s="12">
        <f t="shared" si="33"/>
        <v>0</v>
      </c>
      <c r="AF44" s="13" t="str">
        <f t="shared" si="18"/>
        <v/>
      </c>
    </row>
    <row r="45" spans="1:254" s="20" customFormat="1" ht="15.75" x14ac:dyDescent="0.25">
      <c r="A45" s="14" t="str">
        <f t="shared" ref="A45:A64" si="35">AF45</f>
        <v/>
      </c>
      <c r="D45" s="16" t="str">
        <f t="shared" si="34"/>
        <v/>
      </c>
      <c r="E45" s="2" t="str">
        <f t="shared" ref="E45:E64" si="36">IF(AD45&lt;4," ","F")</f>
        <v xml:space="preserve"> </v>
      </c>
      <c r="F45" s="17"/>
      <c r="G45" s="16"/>
      <c r="H45" s="16"/>
      <c r="I45" s="14" t="str">
        <f>IF(H45&gt;0,INDEX(Poeng!$A$1:$B$100,H45,2),"")</f>
        <v/>
      </c>
      <c r="J45" s="18"/>
      <c r="K45" s="14" t="str">
        <f>IF(J45&gt;0,INDEX(Poeng!$A$1:$B$100,J45,2),"")</f>
        <v/>
      </c>
      <c r="L45" s="16"/>
      <c r="M45" s="14" t="str">
        <f>IF(L45&gt;0,INDEX(Poeng!$A$1:$B$100,L45,2),"")</f>
        <v/>
      </c>
      <c r="N45" s="16"/>
      <c r="O45" s="14" t="str">
        <f>IF(N45&gt;0,INDEX(Poeng!$A$1:$B$100,N45,2),"")</f>
        <v/>
      </c>
      <c r="P45" s="16"/>
      <c r="Q45" s="14" t="str">
        <f>IF(P45&gt;0,INDEX(Poeng!$A$1:$B$100,P45,2),"")</f>
        <v/>
      </c>
      <c r="R45" s="21">
        <f t="shared" si="21"/>
        <v>0</v>
      </c>
      <c r="S45" s="21">
        <f t="shared" si="22"/>
        <v>0</v>
      </c>
      <c r="T45" s="21">
        <f t="shared" si="23"/>
        <v>0</v>
      </c>
      <c r="U45" s="21">
        <f t="shared" si="24"/>
        <v>0</v>
      </c>
      <c r="V45" s="21">
        <f t="shared" si="25"/>
        <v>0</v>
      </c>
      <c r="W45" s="21">
        <f t="shared" si="26"/>
        <v>0</v>
      </c>
      <c r="X45" s="11" t="e">
        <f>IF(#REF!&gt;0,#REF!,0)</f>
        <v>#REF!</v>
      </c>
      <c r="Y45" s="21">
        <f t="shared" si="27"/>
        <v>0</v>
      </c>
      <c r="Z45" s="21">
        <f t="shared" si="28"/>
        <v>0</v>
      </c>
      <c r="AA45" s="21">
        <f t="shared" si="29"/>
        <v>0</v>
      </c>
      <c r="AB45" s="21">
        <f t="shared" si="30"/>
        <v>0</v>
      </c>
      <c r="AC45" s="21">
        <f t="shared" si="31"/>
        <v>0</v>
      </c>
      <c r="AD45" s="3">
        <f t="shared" si="32"/>
        <v>0</v>
      </c>
      <c r="AE45" s="12">
        <f t="shared" si="33"/>
        <v>0</v>
      </c>
      <c r="AF45" s="13" t="str">
        <f t="shared" si="18"/>
        <v/>
      </c>
    </row>
    <row r="46" spans="1:254" s="20" customFormat="1" ht="15.75" x14ac:dyDescent="0.25">
      <c r="A46" s="14" t="str">
        <f t="shared" si="35"/>
        <v/>
      </c>
      <c r="D46" s="16" t="str">
        <f t="shared" si="34"/>
        <v/>
      </c>
      <c r="E46" s="2" t="str">
        <f t="shared" si="36"/>
        <v xml:space="preserve"> </v>
      </c>
      <c r="F46" s="17"/>
      <c r="G46" s="16"/>
      <c r="H46" s="16"/>
      <c r="I46" s="14" t="str">
        <f>IF(H46&gt;0,INDEX(Poeng!$A$1:$B$100,H46,2),"")</f>
        <v/>
      </c>
      <c r="J46" s="18"/>
      <c r="K46" s="14" t="str">
        <f>IF(J46&gt;0,INDEX(Poeng!$A$1:$B$100,J46,2),"")</f>
        <v/>
      </c>
      <c r="L46" s="16"/>
      <c r="M46" s="14" t="str">
        <f>IF(L46&gt;0,INDEX(Poeng!$A$1:$B$100,L46,2),"")</f>
        <v/>
      </c>
      <c r="N46" s="16"/>
      <c r="O46" s="14" t="str">
        <f>IF(N46&gt;0,INDEX(Poeng!$A$1:$B$100,N46,2),"")</f>
        <v/>
      </c>
      <c r="P46" s="16"/>
      <c r="Q46" s="14" t="str">
        <f>IF(P46&gt;0,INDEX(Poeng!$A$1:$B$100,P46,2),"")</f>
        <v/>
      </c>
      <c r="R46" s="21">
        <f t="shared" si="21"/>
        <v>0</v>
      </c>
      <c r="S46" s="21">
        <f t="shared" si="22"/>
        <v>0</v>
      </c>
      <c r="T46" s="21">
        <f t="shared" si="23"/>
        <v>0</v>
      </c>
      <c r="U46" s="21">
        <f t="shared" si="24"/>
        <v>0</v>
      </c>
      <c r="V46" s="21">
        <f t="shared" si="25"/>
        <v>0</v>
      </c>
      <c r="W46" s="21">
        <f t="shared" si="26"/>
        <v>0</v>
      </c>
      <c r="X46" s="11" t="e">
        <f>IF(#REF!&gt;0,#REF!,0)</f>
        <v>#REF!</v>
      </c>
      <c r="Y46" s="21">
        <f t="shared" si="27"/>
        <v>0</v>
      </c>
      <c r="Z46" s="21">
        <f t="shared" si="28"/>
        <v>0</v>
      </c>
      <c r="AA46" s="21">
        <f t="shared" si="29"/>
        <v>0</v>
      </c>
      <c r="AB46" s="21">
        <f t="shared" si="30"/>
        <v>0</v>
      </c>
      <c r="AC46" s="21">
        <f t="shared" si="31"/>
        <v>0</v>
      </c>
      <c r="AD46" s="3">
        <f t="shared" si="32"/>
        <v>0</v>
      </c>
      <c r="AE46" s="12">
        <f t="shared" si="33"/>
        <v>0</v>
      </c>
      <c r="AF46" s="13" t="str">
        <f t="shared" si="18"/>
        <v/>
      </c>
    </row>
    <row r="47" spans="1:254" s="20" customFormat="1" ht="15.75" x14ac:dyDescent="0.25">
      <c r="A47" s="14" t="str">
        <f t="shared" si="35"/>
        <v/>
      </c>
      <c r="D47" s="16" t="str">
        <f t="shared" si="34"/>
        <v/>
      </c>
      <c r="E47" s="2" t="str">
        <f t="shared" si="36"/>
        <v xml:space="preserve"> </v>
      </c>
      <c r="F47" s="17"/>
      <c r="G47" s="16"/>
      <c r="H47" s="16"/>
      <c r="I47" s="14" t="str">
        <f>IF(H47&gt;0,INDEX(Poeng!$A$1:$B$100,H47,2),"")</f>
        <v/>
      </c>
      <c r="J47" s="18"/>
      <c r="K47" s="14" t="str">
        <f>IF(J47&gt;0,INDEX(Poeng!$A$1:$B$100,J47,2),"")</f>
        <v/>
      </c>
      <c r="L47" s="16"/>
      <c r="M47" s="14" t="str">
        <f>IF(L47&gt;0,INDEX(Poeng!$A$1:$B$100,L47,2),"")</f>
        <v/>
      </c>
      <c r="N47" s="16"/>
      <c r="O47" s="14" t="str">
        <f>IF(N47&gt;0,INDEX(Poeng!$A$1:$B$100,N47,2),"")</f>
        <v/>
      </c>
      <c r="P47" s="16"/>
      <c r="Q47" s="14" t="str">
        <f>IF(P47&gt;0,INDEX(Poeng!$A$1:$B$100,P47,2),"")</f>
        <v/>
      </c>
      <c r="R47" s="21">
        <f t="shared" si="21"/>
        <v>0</v>
      </c>
      <c r="S47" s="21">
        <f t="shared" si="22"/>
        <v>0</v>
      </c>
      <c r="T47" s="21">
        <f t="shared" si="23"/>
        <v>0</v>
      </c>
      <c r="U47" s="21">
        <f t="shared" si="24"/>
        <v>0</v>
      </c>
      <c r="V47" s="21">
        <f t="shared" si="25"/>
        <v>0</v>
      </c>
      <c r="W47" s="21">
        <f t="shared" si="26"/>
        <v>0</v>
      </c>
      <c r="X47" s="11" t="e">
        <f>IF(#REF!&gt;0,#REF!,0)</f>
        <v>#REF!</v>
      </c>
      <c r="Y47" s="21">
        <f t="shared" si="27"/>
        <v>0</v>
      </c>
      <c r="Z47" s="21">
        <f t="shared" si="28"/>
        <v>0</v>
      </c>
      <c r="AA47" s="21">
        <f t="shared" si="29"/>
        <v>0</v>
      </c>
      <c r="AB47" s="21">
        <f t="shared" si="30"/>
        <v>0</v>
      </c>
      <c r="AC47" s="21">
        <f t="shared" si="31"/>
        <v>0</v>
      </c>
      <c r="AD47" s="3">
        <f t="shared" si="32"/>
        <v>0</v>
      </c>
      <c r="AE47" s="12">
        <f t="shared" si="33"/>
        <v>0</v>
      </c>
      <c r="AF47" s="13" t="str">
        <f t="shared" si="18"/>
        <v/>
      </c>
    </row>
    <row r="48" spans="1:254" s="20" customFormat="1" ht="15.75" x14ac:dyDescent="0.25">
      <c r="A48" s="14" t="str">
        <f t="shared" si="35"/>
        <v/>
      </c>
      <c r="D48" s="16" t="str">
        <f t="shared" si="34"/>
        <v/>
      </c>
      <c r="E48" s="2" t="str">
        <f t="shared" si="36"/>
        <v xml:space="preserve"> </v>
      </c>
      <c r="F48" s="17"/>
      <c r="G48" s="16"/>
      <c r="H48" s="16"/>
      <c r="I48" s="14" t="str">
        <f>IF(H48&gt;0,INDEX(Poeng!$A$1:$B$100,H48,2),"")</f>
        <v/>
      </c>
      <c r="J48" s="18"/>
      <c r="K48" s="14" t="str">
        <f>IF(J48&gt;0,INDEX(Poeng!$A$1:$B$100,J48,2),"")</f>
        <v/>
      </c>
      <c r="L48" s="16"/>
      <c r="M48" s="14" t="str">
        <f>IF(L48&gt;0,INDEX(Poeng!$A$1:$B$100,L48,2),"")</f>
        <v/>
      </c>
      <c r="N48" s="16"/>
      <c r="O48" s="14" t="str">
        <f>IF(N48&gt;0,INDEX(Poeng!$A$1:$B$100,N48,2),"")</f>
        <v/>
      </c>
      <c r="P48" s="16"/>
      <c r="Q48" s="14" t="str">
        <f>IF(P48&gt;0,INDEX(Poeng!$A$1:$B$100,P48,2),"")</f>
        <v/>
      </c>
      <c r="R48" s="21">
        <f t="shared" si="21"/>
        <v>0</v>
      </c>
      <c r="S48" s="21">
        <f t="shared" si="22"/>
        <v>0</v>
      </c>
      <c r="T48" s="21">
        <f t="shared" si="23"/>
        <v>0</v>
      </c>
      <c r="U48" s="21">
        <f t="shared" si="24"/>
        <v>0</v>
      </c>
      <c r="V48" s="21">
        <f t="shared" si="25"/>
        <v>0</v>
      </c>
      <c r="W48" s="21">
        <f t="shared" si="26"/>
        <v>0</v>
      </c>
      <c r="X48" s="11" t="e">
        <f>IF(#REF!&gt;0,#REF!,0)</f>
        <v>#REF!</v>
      </c>
      <c r="Y48" s="21">
        <f t="shared" si="27"/>
        <v>0</v>
      </c>
      <c r="Z48" s="21">
        <f t="shared" si="28"/>
        <v>0</v>
      </c>
      <c r="AA48" s="21">
        <f t="shared" si="29"/>
        <v>0</v>
      </c>
      <c r="AB48" s="21">
        <f t="shared" si="30"/>
        <v>0</v>
      </c>
      <c r="AC48" s="21">
        <f t="shared" si="31"/>
        <v>0</v>
      </c>
      <c r="AD48" s="3">
        <f t="shared" si="32"/>
        <v>0</v>
      </c>
      <c r="AE48" s="12">
        <f t="shared" si="33"/>
        <v>0</v>
      </c>
      <c r="AF48" s="13" t="str">
        <f t="shared" si="18"/>
        <v/>
      </c>
    </row>
    <row r="49" spans="1:32" s="20" customFormat="1" ht="15.75" x14ac:dyDescent="0.25">
      <c r="A49" s="14" t="str">
        <f t="shared" si="35"/>
        <v/>
      </c>
      <c r="D49" s="16" t="str">
        <f t="shared" si="34"/>
        <v/>
      </c>
      <c r="E49" s="2" t="str">
        <f t="shared" si="36"/>
        <v xml:space="preserve"> </v>
      </c>
      <c r="F49" s="17"/>
      <c r="G49" s="16"/>
      <c r="H49" s="16"/>
      <c r="I49" s="14" t="str">
        <f>IF(H49&gt;0,INDEX(Poeng!$A$1:$B$100,H49,2),"")</f>
        <v/>
      </c>
      <c r="J49" s="18"/>
      <c r="K49" s="14" t="str">
        <f>IF(J49&gt;0,INDEX(Poeng!$A$1:$B$100,J49,2),"")</f>
        <v/>
      </c>
      <c r="L49" s="16"/>
      <c r="M49" s="14" t="str">
        <f>IF(L49&gt;0,INDEX(Poeng!$A$1:$B$100,L49,2),"")</f>
        <v/>
      </c>
      <c r="N49" s="16"/>
      <c r="O49" s="14" t="str">
        <f>IF(N49&gt;0,INDEX(Poeng!$A$1:$B$100,N49,2),"")</f>
        <v/>
      </c>
      <c r="P49" s="16"/>
      <c r="Q49" s="14" t="str">
        <f>IF(P49&gt;0,INDEX(Poeng!$A$1:$B$100,P49,2),"")</f>
        <v/>
      </c>
      <c r="R49" s="21">
        <f t="shared" si="21"/>
        <v>0</v>
      </c>
      <c r="S49" s="21">
        <f t="shared" si="22"/>
        <v>0</v>
      </c>
      <c r="T49" s="21">
        <f t="shared" si="23"/>
        <v>0</v>
      </c>
      <c r="U49" s="21">
        <f t="shared" si="24"/>
        <v>0</v>
      </c>
      <c r="V49" s="21">
        <f t="shared" si="25"/>
        <v>0</v>
      </c>
      <c r="W49" s="21">
        <f t="shared" si="26"/>
        <v>0</v>
      </c>
      <c r="X49" s="11" t="e">
        <f>IF(#REF!&gt;0,#REF!,0)</f>
        <v>#REF!</v>
      </c>
      <c r="Y49" s="21">
        <f t="shared" si="27"/>
        <v>0</v>
      </c>
      <c r="Z49" s="21">
        <f t="shared" si="28"/>
        <v>0</v>
      </c>
      <c r="AA49" s="21">
        <f t="shared" si="29"/>
        <v>0</v>
      </c>
      <c r="AB49" s="21">
        <f t="shared" si="30"/>
        <v>0</v>
      </c>
      <c r="AC49" s="21">
        <f t="shared" si="31"/>
        <v>0</v>
      </c>
      <c r="AD49" s="3">
        <f t="shared" si="32"/>
        <v>0</v>
      </c>
      <c r="AE49" s="12">
        <f t="shared" si="33"/>
        <v>0</v>
      </c>
      <c r="AF49" s="13" t="str">
        <f t="shared" si="18"/>
        <v/>
      </c>
    </row>
    <row r="50" spans="1:32" ht="15.75" x14ac:dyDescent="0.25">
      <c r="A50" s="14" t="str">
        <f t="shared" si="35"/>
        <v/>
      </c>
      <c r="B50" s="20"/>
      <c r="C50" s="20"/>
      <c r="D50" s="16" t="str">
        <f t="shared" si="34"/>
        <v/>
      </c>
      <c r="E50" s="2" t="str">
        <f t="shared" si="36"/>
        <v xml:space="preserve"> </v>
      </c>
      <c r="F50" s="17"/>
      <c r="G50" s="16"/>
      <c r="H50" s="16"/>
      <c r="I50" s="14" t="str">
        <f>IF(H50&gt;0,INDEX(Poeng!$A$1:$B$100,H50,2),"")</f>
        <v/>
      </c>
      <c r="J50" s="18"/>
      <c r="K50" s="14" t="str">
        <f>IF(J50&gt;0,INDEX(Poeng!$A$1:$B$100,J50,2),"")</f>
        <v/>
      </c>
      <c r="L50" s="16"/>
      <c r="M50" s="14" t="str">
        <f>IF(L50&gt;0,INDEX(Poeng!$A$1:$B$100,L50,2),"")</f>
        <v/>
      </c>
      <c r="N50" s="16"/>
      <c r="O50" s="14" t="str">
        <f>IF(N50&gt;0,INDEX(Poeng!$A$1:$B$100,N50,2),"")</f>
        <v/>
      </c>
      <c r="P50" s="16"/>
      <c r="Q50" s="14" t="str">
        <f>IF(P50&gt;0,INDEX(Poeng!$A$1:$B$100,P50,2),"")</f>
        <v/>
      </c>
      <c r="R50" s="21">
        <f t="shared" si="21"/>
        <v>0</v>
      </c>
      <c r="S50" s="21">
        <f t="shared" si="22"/>
        <v>0</v>
      </c>
      <c r="T50" s="21">
        <f t="shared" si="23"/>
        <v>0</v>
      </c>
      <c r="U50" s="21">
        <f t="shared" si="24"/>
        <v>0</v>
      </c>
      <c r="V50" s="21">
        <f t="shared" si="25"/>
        <v>0</v>
      </c>
      <c r="W50" s="21">
        <f t="shared" si="26"/>
        <v>0</v>
      </c>
      <c r="X50" s="11" t="e">
        <f>IF(#REF!&gt;0,#REF!,0)</f>
        <v>#REF!</v>
      </c>
      <c r="Y50" s="21">
        <f t="shared" si="27"/>
        <v>0</v>
      </c>
      <c r="Z50" s="21">
        <f t="shared" si="28"/>
        <v>0</v>
      </c>
      <c r="AA50" s="21">
        <f t="shared" si="29"/>
        <v>0</v>
      </c>
      <c r="AB50" s="21">
        <f t="shared" si="30"/>
        <v>0</v>
      </c>
      <c r="AC50" s="21">
        <f t="shared" si="31"/>
        <v>0</v>
      </c>
      <c r="AD50" s="3">
        <f t="shared" si="32"/>
        <v>0</v>
      </c>
      <c r="AE50" s="12">
        <f t="shared" si="33"/>
        <v>0</v>
      </c>
      <c r="AF50" s="13" t="str">
        <f t="shared" si="18"/>
        <v/>
      </c>
    </row>
    <row r="51" spans="1:32" ht="15.75" x14ac:dyDescent="0.25">
      <c r="A51" s="14" t="str">
        <f t="shared" si="35"/>
        <v/>
      </c>
      <c r="B51" s="20"/>
      <c r="C51" s="20"/>
      <c r="D51" s="16" t="str">
        <f t="shared" si="34"/>
        <v/>
      </c>
      <c r="E51" s="2" t="str">
        <f t="shared" si="36"/>
        <v xml:space="preserve"> </v>
      </c>
      <c r="F51" s="17"/>
      <c r="G51" s="16"/>
      <c r="H51" s="16"/>
      <c r="I51" s="14" t="str">
        <f>IF(H51&gt;0,INDEX(Poeng!$A$1:$B$100,H51,2),"")</f>
        <v/>
      </c>
      <c r="J51" s="18"/>
      <c r="K51" s="14" t="str">
        <f>IF(J51&gt;0,INDEX(Poeng!$A$1:$B$100,J51,2),"")</f>
        <v/>
      </c>
      <c r="L51" s="16"/>
      <c r="M51" s="14" t="str">
        <f>IF(L51&gt;0,INDEX(Poeng!$A$1:$B$100,L51,2),"")</f>
        <v/>
      </c>
      <c r="N51" s="16"/>
      <c r="O51" s="14" t="str">
        <f>IF(N51&gt;0,INDEX(Poeng!$A$1:$B$100,N51,2),"")</f>
        <v/>
      </c>
      <c r="P51" s="16"/>
      <c r="Q51" s="14" t="str">
        <f>IF(P51&gt;0,INDEX(Poeng!$A$1:$B$100,P51,2),"")</f>
        <v/>
      </c>
      <c r="R51" s="21">
        <f t="shared" si="21"/>
        <v>0</v>
      </c>
      <c r="S51" s="21">
        <f t="shared" si="22"/>
        <v>0</v>
      </c>
      <c r="T51" s="21">
        <f t="shared" si="23"/>
        <v>0</v>
      </c>
      <c r="U51" s="21">
        <f t="shared" si="24"/>
        <v>0</v>
      </c>
      <c r="V51" s="21">
        <f t="shared" si="25"/>
        <v>0</v>
      </c>
      <c r="W51" s="21">
        <f t="shared" si="26"/>
        <v>0</v>
      </c>
      <c r="X51" s="11" t="e">
        <f>IF(#REF!&gt;0,#REF!,0)</f>
        <v>#REF!</v>
      </c>
      <c r="Y51" s="21">
        <f t="shared" si="27"/>
        <v>0</v>
      </c>
      <c r="Z51" s="21">
        <f t="shared" si="28"/>
        <v>0</v>
      </c>
      <c r="AA51" s="21">
        <f t="shared" si="29"/>
        <v>0</v>
      </c>
      <c r="AB51" s="21">
        <f t="shared" si="30"/>
        <v>0</v>
      </c>
      <c r="AC51" s="21">
        <f t="shared" si="31"/>
        <v>0</v>
      </c>
      <c r="AD51" s="3">
        <f t="shared" si="32"/>
        <v>0</v>
      </c>
      <c r="AE51" s="12">
        <f t="shared" si="33"/>
        <v>0</v>
      </c>
      <c r="AF51" s="13" t="str">
        <f t="shared" si="18"/>
        <v/>
      </c>
    </row>
    <row r="52" spans="1:32" ht="15.75" x14ac:dyDescent="0.25">
      <c r="A52" s="14" t="str">
        <f t="shared" si="35"/>
        <v/>
      </c>
      <c r="B52" s="20"/>
      <c r="C52" s="20"/>
      <c r="D52" s="16" t="str">
        <f t="shared" si="34"/>
        <v/>
      </c>
      <c r="E52" s="2" t="str">
        <f t="shared" si="36"/>
        <v xml:space="preserve"> </v>
      </c>
      <c r="F52" s="17"/>
      <c r="G52" s="16"/>
      <c r="H52" s="16"/>
      <c r="I52" s="14" t="str">
        <f>IF(H52&gt;0,INDEX(Poeng!$A$1:$B$100,H52,2),"")</f>
        <v/>
      </c>
      <c r="J52" s="18"/>
      <c r="K52" s="14" t="str">
        <f>IF(J52&gt;0,INDEX(Poeng!$A$1:$B$100,J52,2),"")</f>
        <v/>
      </c>
      <c r="L52" s="16"/>
      <c r="M52" s="14" t="str">
        <f>IF(L52&gt;0,INDEX(Poeng!$A$1:$B$100,L52,2),"")</f>
        <v/>
      </c>
      <c r="N52" s="16"/>
      <c r="O52" s="14" t="str">
        <f>IF(N52&gt;0,INDEX(Poeng!$A$1:$B$100,N52,2),"")</f>
        <v/>
      </c>
      <c r="P52" s="16"/>
      <c r="Q52" s="14" t="str">
        <f>IF(P52&gt;0,INDEX(Poeng!$A$1:$B$100,P52,2),"")</f>
        <v/>
      </c>
      <c r="R52" s="21">
        <f t="shared" si="21"/>
        <v>0</v>
      </c>
      <c r="S52" s="21">
        <f t="shared" si="22"/>
        <v>0</v>
      </c>
      <c r="T52" s="21">
        <f t="shared" si="23"/>
        <v>0</v>
      </c>
      <c r="U52" s="21">
        <f t="shared" si="24"/>
        <v>0</v>
      </c>
      <c r="V52" s="21">
        <f t="shared" si="25"/>
        <v>0</v>
      </c>
      <c r="W52" s="21">
        <f t="shared" si="26"/>
        <v>0</v>
      </c>
      <c r="X52" s="11" t="e">
        <f>IF(#REF!&gt;0,#REF!,0)</f>
        <v>#REF!</v>
      </c>
      <c r="Y52" s="21">
        <f t="shared" ref="Y52:Y61" si="37">LARGE(R52:W52,1)</f>
        <v>0</v>
      </c>
      <c r="Z52" s="21">
        <f t="shared" ref="Z52:Z61" si="38">LARGE(R52:W52,2)</f>
        <v>0</v>
      </c>
      <c r="AA52" s="21">
        <f t="shared" ref="AA52:AA61" si="39">LARGE(R52:W52,3)</f>
        <v>0</v>
      </c>
      <c r="AB52" s="21">
        <f t="shared" ref="AB52:AB61" si="40">LARGE(R52:W52,4)</f>
        <v>0</v>
      </c>
      <c r="AC52" s="21">
        <f t="shared" ref="AC52:AC61" si="41">SUM(Y52:AB52)</f>
        <v>0</v>
      </c>
      <c r="AD52" s="3">
        <f t="shared" si="32"/>
        <v>0</v>
      </c>
      <c r="AE52" s="12">
        <f t="shared" ref="AE52:AE61" si="42">AC52*10^8+Y52*10^6/2+Z52*10^4/2+AA52*10^2/2+AB52/2</f>
        <v>0</v>
      </c>
      <c r="AF52" s="13" t="str">
        <f t="shared" si="18"/>
        <v/>
      </c>
    </row>
    <row r="53" spans="1:32" ht="15.75" x14ac:dyDescent="0.25">
      <c r="A53" s="14" t="str">
        <f t="shared" si="35"/>
        <v/>
      </c>
      <c r="B53" s="20"/>
      <c r="C53" s="20"/>
      <c r="D53" s="16" t="str">
        <f t="shared" si="34"/>
        <v/>
      </c>
      <c r="E53" s="2" t="str">
        <f t="shared" si="36"/>
        <v xml:space="preserve"> </v>
      </c>
      <c r="F53" s="17"/>
      <c r="G53" s="16"/>
      <c r="H53" s="16"/>
      <c r="I53" s="14" t="str">
        <f>IF(H53&gt;0,INDEX(Poeng!$A$1:$B$100,H53,2),"")</f>
        <v/>
      </c>
      <c r="J53" s="18"/>
      <c r="K53" s="14" t="str">
        <f>IF(J53&gt;0,INDEX(Poeng!$A$1:$B$100,J53,2),"")</f>
        <v/>
      </c>
      <c r="L53" s="16"/>
      <c r="M53" s="14" t="str">
        <f>IF(L53&gt;0,INDEX(Poeng!$A$1:$B$100,L53,2),"")</f>
        <v/>
      </c>
      <c r="N53" s="16"/>
      <c r="O53" s="14" t="str">
        <f>IF(N53&gt;0,INDEX(Poeng!$A$1:$B$100,N53,2),"")</f>
        <v/>
      </c>
      <c r="P53" s="16"/>
      <c r="Q53" s="14" t="str">
        <f>IF(P53&gt;0,INDEX(Poeng!$A$1:$B$100,P53,2),"")</f>
        <v/>
      </c>
      <c r="R53" s="21">
        <f t="shared" si="21"/>
        <v>0</v>
      </c>
      <c r="S53" s="21">
        <f t="shared" si="22"/>
        <v>0</v>
      </c>
      <c r="T53" s="21">
        <f t="shared" si="23"/>
        <v>0</v>
      </c>
      <c r="U53" s="21">
        <f t="shared" si="24"/>
        <v>0</v>
      </c>
      <c r="V53" s="21">
        <f t="shared" si="25"/>
        <v>0</v>
      </c>
      <c r="W53" s="21">
        <f t="shared" si="26"/>
        <v>0</v>
      </c>
      <c r="X53" s="11" t="e">
        <f>IF(#REF!&gt;0,#REF!,0)</f>
        <v>#REF!</v>
      </c>
      <c r="Y53" s="21">
        <f t="shared" si="37"/>
        <v>0</v>
      </c>
      <c r="Z53" s="21">
        <f t="shared" si="38"/>
        <v>0</v>
      </c>
      <c r="AA53" s="21">
        <f t="shared" si="39"/>
        <v>0</v>
      </c>
      <c r="AB53" s="21">
        <f t="shared" si="40"/>
        <v>0</v>
      </c>
      <c r="AC53" s="21">
        <f t="shared" si="41"/>
        <v>0</v>
      </c>
      <c r="AD53" s="3">
        <f t="shared" si="32"/>
        <v>0</v>
      </c>
      <c r="AE53" s="12">
        <f t="shared" si="42"/>
        <v>0</v>
      </c>
      <c r="AF53" s="13" t="str">
        <f t="shared" si="18"/>
        <v/>
      </c>
    </row>
    <row r="54" spans="1:32" ht="15.75" x14ac:dyDescent="0.25">
      <c r="A54" s="14" t="str">
        <f t="shared" si="35"/>
        <v/>
      </c>
      <c r="B54" s="20"/>
      <c r="C54" s="20"/>
      <c r="D54" s="16" t="str">
        <f t="shared" si="34"/>
        <v/>
      </c>
      <c r="E54" s="2" t="str">
        <f t="shared" si="36"/>
        <v xml:space="preserve"> </v>
      </c>
      <c r="F54" s="17"/>
      <c r="G54" s="16"/>
      <c r="H54" s="16"/>
      <c r="I54" s="14" t="str">
        <f>IF(H54&gt;0,INDEX(Poeng!$A$1:$B$100,H54,2),"")</f>
        <v/>
      </c>
      <c r="J54" s="18"/>
      <c r="K54" s="14" t="str">
        <f>IF(J54&gt;0,INDEX(Poeng!$A$1:$B$100,J54,2),"")</f>
        <v/>
      </c>
      <c r="L54" s="16"/>
      <c r="M54" s="14" t="str">
        <f>IF(L54&gt;0,INDEX(Poeng!$A$1:$B$100,L54,2),"")</f>
        <v/>
      </c>
      <c r="N54" s="16"/>
      <c r="O54" s="14" t="str">
        <f>IF(N54&gt;0,INDEX(Poeng!$A$1:$B$100,N54,2),"")</f>
        <v/>
      </c>
      <c r="P54" s="16"/>
      <c r="Q54" s="14" t="str">
        <f>IF(P54&gt;0,INDEX(Poeng!$A$1:$B$100,P54,2),"")</f>
        <v/>
      </c>
      <c r="R54" s="21">
        <f t="shared" si="21"/>
        <v>0</v>
      </c>
      <c r="S54" s="21">
        <f t="shared" si="22"/>
        <v>0</v>
      </c>
      <c r="T54" s="21">
        <f t="shared" si="23"/>
        <v>0</v>
      </c>
      <c r="U54" s="21">
        <f t="shared" si="24"/>
        <v>0</v>
      </c>
      <c r="V54" s="21">
        <f t="shared" si="25"/>
        <v>0</v>
      </c>
      <c r="W54" s="21">
        <f t="shared" si="26"/>
        <v>0</v>
      </c>
      <c r="X54" s="11" t="e">
        <f>IF(#REF!&gt;0,#REF!,0)</f>
        <v>#REF!</v>
      </c>
      <c r="Y54" s="21">
        <f t="shared" si="37"/>
        <v>0</v>
      </c>
      <c r="Z54" s="21">
        <f t="shared" si="38"/>
        <v>0</v>
      </c>
      <c r="AA54" s="21">
        <f t="shared" si="39"/>
        <v>0</v>
      </c>
      <c r="AB54" s="21">
        <f t="shared" si="40"/>
        <v>0</v>
      </c>
      <c r="AC54" s="21">
        <f t="shared" si="41"/>
        <v>0</v>
      </c>
      <c r="AD54" s="3">
        <f t="shared" si="32"/>
        <v>0</v>
      </c>
      <c r="AE54" s="12">
        <f t="shared" si="42"/>
        <v>0</v>
      </c>
      <c r="AF54" s="13" t="str">
        <f t="shared" si="18"/>
        <v/>
      </c>
    </row>
    <row r="55" spans="1:32" ht="15.75" x14ac:dyDescent="0.25">
      <c r="A55" s="14" t="str">
        <f t="shared" si="35"/>
        <v/>
      </c>
      <c r="B55" s="20"/>
      <c r="C55" s="20"/>
      <c r="D55" s="16" t="str">
        <f t="shared" si="34"/>
        <v/>
      </c>
      <c r="E55" s="2" t="str">
        <f t="shared" si="36"/>
        <v xml:space="preserve"> </v>
      </c>
      <c r="F55" s="17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21"/>
        <v>0</v>
      </c>
      <c r="S55" s="21">
        <f t="shared" si="22"/>
        <v>0</v>
      </c>
      <c r="T55" s="21">
        <f t="shared" si="23"/>
        <v>0</v>
      </c>
      <c r="U55" s="21">
        <f t="shared" si="24"/>
        <v>0</v>
      </c>
      <c r="V55" s="21">
        <f t="shared" si="25"/>
        <v>0</v>
      </c>
      <c r="W55" s="21">
        <f t="shared" si="26"/>
        <v>0</v>
      </c>
      <c r="X55" s="11" t="e">
        <f>IF(#REF!&gt;0,#REF!,0)</f>
        <v>#REF!</v>
      </c>
      <c r="Y55" s="21">
        <f t="shared" si="37"/>
        <v>0</v>
      </c>
      <c r="Z55" s="21">
        <f t="shared" si="38"/>
        <v>0</v>
      </c>
      <c r="AA55" s="21">
        <f t="shared" si="39"/>
        <v>0</v>
      </c>
      <c r="AB55" s="21">
        <f t="shared" si="40"/>
        <v>0</v>
      </c>
      <c r="AC55" s="21">
        <f t="shared" si="41"/>
        <v>0</v>
      </c>
      <c r="AD55" s="3">
        <f t="shared" si="32"/>
        <v>0</v>
      </c>
      <c r="AE55" s="12">
        <f t="shared" si="42"/>
        <v>0</v>
      </c>
      <c r="AF55" s="13" t="str">
        <f t="shared" si="18"/>
        <v/>
      </c>
    </row>
    <row r="56" spans="1:32" ht="15.75" x14ac:dyDescent="0.25">
      <c r="A56" s="14" t="str">
        <f t="shared" si="35"/>
        <v/>
      </c>
      <c r="B56" s="20"/>
      <c r="C56" s="20"/>
      <c r="D56" s="16" t="str">
        <f t="shared" si="34"/>
        <v/>
      </c>
      <c r="E56" s="2" t="str">
        <f t="shared" si="36"/>
        <v xml:space="preserve"> </v>
      </c>
      <c r="F56" s="17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21"/>
        <v>0</v>
      </c>
      <c r="S56" s="21">
        <f t="shared" si="22"/>
        <v>0</v>
      </c>
      <c r="T56" s="21">
        <f t="shared" si="23"/>
        <v>0</v>
      </c>
      <c r="U56" s="21">
        <f t="shared" si="24"/>
        <v>0</v>
      </c>
      <c r="V56" s="21">
        <f t="shared" si="25"/>
        <v>0</v>
      </c>
      <c r="W56" s="21">
        <f t="shared" si="26"/>
        <v>0</v>
      </c>
      <c r="X56" s="11" t="e">
        <f>IF(#REF!&gt;0,#REF!,0)</f>
        <v>#REF!</v>
      </c>
      <c r="Y56" s="21">
        <f t="shared" si="37"/>
        <v>0</v>
      </c>
      <c r="Z56" s="21">
        <f t="shared" si="38"/>
        <v>0</v>
      </c>
      <c r="AA56" s="21">
        <f t="shared" si="39"/>
        <v>0</v>
      </c>
      <c r="AB56" s="21">
        <f t="shared" si="40"/>
        <v>0</v>
      </c>
      <c r="AC56" s="21">
        <f t="shared" si="41"/>
        <v>0</v>
      </c>
      <c r="AD56" s="3">
        <f t="shared" si="32"/>
        <v>0</v>
      </c>
      <c r="AE56" s="12">
        <f t="shared" si="42"/>
        <v>0</v>
      </c>
      <c r="AF56" s="13" t="str">
        <f t="shared" si="18"/>
        <v/>
      </c>
    </row>
    <row r="57" spans="1:32" ht="15.75" x14ac:dyDescent="0.25">
      <c r="A57" s="14" t="str">
        <f t="shared" si="35"/>
        <v/>
      </c>
      <c r="B57" s="20"/>
      <c r="C57" s="20"/>
      <c r="D57" s="16" t="str">
        <f t="shared" si="34"/>
        <v/>
      </c>
      <c r="E57" s="2" t="str">
        <f t="shared" si="36"/>
        <v xml:space="preserve"> </v>
      </c>
      <c r="F57" s="17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21"/>
        <v>0</v>
      </c>
      <c r="S57" s="21">
        <f t="shared" si="22"/>
        <v>0</v>
      </c>
      <c r="T57" s="21">
        <f t="shared" si="23"/>
        <v>0</v>
      </c>
      <c r="U57" s="21">
        <f t="shared" si="24"/>
        <v>0</v>
      </c>
      <c r="V57" s="21">
        <f t="shared" si="25"/>
        <v>0</v>
      </c>
      <c r="W57" s="21">
        <f t="shared" si="26"/>
        <v>0</v>
      </c>
      <c r="X57" s="11" t="e">
        <f>IF(#REF!&gt;0,#REF!,0)</f>
        <v>#REF!</v>
      </c>
      <c r="Y57" s="21">
        <f t="shared" si="37"/>
        <v>0</v>
      </c>
      <c r="Z57" s="21">
        <f t="shared" si="38"/>
        <v>0</v>
      </c>
      <c r="AA57" s="21">
        <f t="shared" si="39"/>
        <v>0</v>
      </c>
      <c r="AB57" s="21">
        <f t="shared" si="40"/>
        <v>0</v>
      </c>
      <c r="AC57" s="21">
        <f t="shared" si="41"/>
        <v>0</v>
      </c>
      <c r="AD57" s="3">
        <f t="shared" si="32"/>
        <v>0</v>
      </c>
      <c r="AE57" s="12">
        <f t="shared" si="42"/>
        <v>0</v>
      </c>
      <c r="AF57" s="13" t="str">
        <f t="shared" si="18"/>
        <v/>
      </c>
    </row>
    <row r="58" spans="1:32" ht="15.75" x14ac:dyDescent="0.25">
      <c r="A58" s="14" t="str">
        <f t="shared" si="35"/>
        <v/>
      </c>
      <c r="B58" s="20"/>
      <c r="C58" s="20"/>
      <c r="D58" s="16" t="str">
        <f t="shared" si="34"/>
        <v/>
      </c>
      <c r="E58" s="2" t="str">
        <f t="shared" si="36"/>
        <v xml:space="preserve"> </v>
      </c>
      <c r="F58" s="17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21"/>
        <v>0</v>
      </c>
      <c r="S58" s="21">
        <f t="shared" si="22"/>
        <v>0</v>
      </c>
      <c r="T58" s="21">
        <f t="shared" si="23"/>
        <v>0</v>
      </c>
      <c r="U58" s="21">
        <f t="shared" si="24"/>
        <v>0</v>
      </c>
      <c r="V58" s="21">
        <f t="shared" si="25"/>
        <v>0</v>
      </c>
      <c r="W58" s="21">
        <f t="shared" si="26"/>
        <v>0</v>
      </c>
      <c r="X58" s="11" t="e">
        <f>IF(#REF!&gt;0,#REF!,0)</f>
        <v>#REF!</v>
      </c>
      <c r="Y58" s="21">
        <f t="shared" si="37"/>
        <v>0</v>
      </c>
      <c r="Z58" s="21">
        <f t="shared" si="38"/>
        <v>0</v>
      </c>
      <c r="AA58" s="21">
        <f t="shared" si="39"/>
        <v>0</v>
      </c>
      <c r="AB58" s="21">
        <f t="shared" si="40"/>
        <v>0</v>
      </c>
      <c r="AC58" s="21">
        <f t="shared" si="41"/>
        <v>0</v>
      </c>
      <c r="AD58" s="3">
        <f t="shared" si="32"/>
        <v>0</v>
      </c>
      <c r="AE58" s="12">
        <f t="shared" si="42"/>
        <v>0</v>
      </c>
      <c r="AF58" s="13" t="str">
        <f t="shared" si="18"/>
        <v/>
      </c>
    </row>
    <row r="59" spans="1:32" ht="15.75" x14ac:dyDescent="0.25">
      <c r="A59" s="14" t="str">
        <f t="shared" si="35"/>
        <v/>
      </c>
      <c r="B59" s="20"/>
      <c r="C59" s="20"/>
      <c r="D59" s="16" t="str">
        <f t="shared" si="34"/>
        <v/>
      </c>
      <c r="E59" s="2" t="str">
        <f t="shared" si="36"/>
        <v xml:space="preserve"> </v>
      </c>
      <c r="F59" s="16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21"/>
        <v>0</v>
      </c>
      <c r="S59" s="21">
        <f t="shared" si="22"/>
        <v>0</v>
      </c>
      <c r="T59" s="21">
        <f t="shared" si="23"/>
        <v>0</v>
      </c>
      <c r="U59" s="21">
        <f t="shared" si="24"/>
        <v>0</v>
      </c>
      <c r="V59" s="21">
        <f t="shared" si="25"/>
        <v>0</v>
      </c>
      <c r="W59" s="21">
        <f t="shared" si="26"/>
        <v>0</v>
      </c>
      <c r="X59" s="11" t="e">
        <f>IF(#REF!&gt;0,#REF!,0)</f>
        <v>#REF!</v>
      </c>
      <c r="Y59" s="21">
        <f t="shared" si="37"/>
        <v>0</v>
      </c>
      <c r="Z59" s="21">
        <f t="shared" si="38"/>
        <v>0</v>
      </c>
      <c r="AA59" s="21">
        <f t="shared" si="39"/>
        <v>0</v>
      </c>
      <c r="AB59" s="21">
        <f t="shared" si="40"/>
        <v>0</v>
      </c>
      <c r="AC59" s="21">
        <f t="shared" si="41"/>
        <v>0</v>
      </c>
      <c r="AD59" s="3">
        <f t="shared" si="32"/>
        <v>0</v>
      </c>
      <c r="AE59" s="12">
        <f t="shared" si="42"/>
        <v>0</v>
      </c>
      <c r="AF59" s="13" t="str">
        <f t="shared" si="18"/>
        <v/>
      </c>
    </row>
    <row r="60" spans="1:32" ht="15.75" x14ac:dyDescent="0.25">
      <c r="A60" s="14" t="str">
        <f t="shared" si="35"/>
        <v/>
      </c>
      <c r="B60" s="20"/>
      <c r="C60" s="20"/>
      <c r="D60" s="16" t="str">
        <f t="shared" si="34"/>
        <v/>
      </c>
      <c r="E60" s="2" t="str">
        <f t="shared" si="36"/>
        <v xml:space="preserve"> </v>
      </c>
      <c r="F60" s="16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21"/>
        <v>0</v>
      </c>
      <c r="S60" s="21">
        <f t="shared" si="22"/>
        <v>0</v>
      </c>
      <c r="T60" s="21">
        <f t="shared" si="23"/>
        <v>0</v>
      </c>
      <c r="U60" s="21">
        <f t="shared" si="24"/>
        <v>0</v>
      </c>
      <c r="V60" s="21">
        <f t="shared" si="25"/>
        <v>0</v>
      </c>
      <c r="W60" s="21">
        <f t="shared" si="26"/>
        <v>0</v>
      </c>
      <c r="X60" s="11" t="e">
        <f>IF(#REF!&gt;0,#REF!,0)</f>
        <v>#REF!</v>
      </c>
      <c r="Y60" s="21">
        <f t="shared" si="37"/>
        <v>0</v>
      </c>
      <c r="Z60" s="21">
        <f t="shared" si="38"/>
        <v>0</v>
      </c>
      <c r="AA60" s="21">
        <f t="shared" si="39"/>
        <v>0</v>
      </c>
      <c r="AB60" s="21">
        <f t="shared" si="40"/>
        <v>0</v>
      </c>
      <c r="AC60" s="21">
        <f t="shared" si="41"/>
        <v>0</v>
      </c>
      <c r="AD60" s="3">
        <f t="shared" si="32"/>
        <v>0</v>
      </c>
      <c r="AE60" s="12">
        <f t="shared" si="42"/>
        <v>0</v>
      </c>
      <c r="AF60" s="13" t="str">
        <f t="shared" si="18"/>
        <v/>
      </c>
    </row>
    <row r="61" spans="1:32" ht="15.75" x14ac:dyDescent="0.25">
      <c r="A61" s="14" t="str">
        <f t="shared" si="35"/>
        <v/>
      </c>
      <c r="B61" s="20"/>
      <c r="C61" s="20"/>
      <c r="D61" s="16" t="str">
        <f t="shared" si="34"/>
        <v/>
      </c>
      <c r="E61" s="2" t="str">
        <f t="shared" si="36"/>
        <v xml:space="preserve"> </v>
      </c>
      <c r="F61" s="16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21"/>
        <v>0</v>
      </c>
      <c r="S61" s="21">
        <f t="shared" si="22"/>
        <v>0</v>
      </c>
      <c r="T61" s="21">
        <f t="shared" si="23"/>
        <v>0</v>
      </c>
      <c r="U61" s="21">
        <f t="shared" si="24"/>
        <v>0</v>
      </c>
      <c r="V61" s="21">
        <f t="shared" si="25"/>
        <v>0</v>
      </c>
      <c r="W61" s="21">
        <f t="shared" si="26"/>
        <v>0</v>
      </c>
      <c r="X61" s="11" t="e">
        <f>IF(#REF!&gt;0,#REF!,0)</f>
        <v>#REF!</v>
      </c>
      <c r="Y61" s="21">
        <f t="shared" si="37"/>
        <v>0</v>
      </c>
      <c r="Z61" s="21">
        <f t="shared" si="38"/>
        <v>0</v>
      </c>
      <c r="AA61" s="21">
        <f t="shared" si="39"/>
        <v>0</v>
      </c>
      <c r="AB61" s="21">
        <f t="shared" si="40"/>
        <v>0</v>
      </c>
      <c r="AC61" s="21">
        <f t="shared" si="41"/>
        <v>0</v>
      </c>
      <c r="AD61" s="3">
        <f t="shared" si="32"/>
        <v>0</v>
      </c>
      <c r="AE61" s="12">
        <f t="shared" si="42"/>
        <v>0</v>
      </c>
      <c r="AF61" s="13" t="str">
        <f t="shared" si="18"/>
        <v/>
      </c>
    </row>
    <row r="62" spans="1:32" ht="15.75" x14ac:dyDescent="0.25">
      <c r="A62" s="14" t="str">
        <f t="shared" si="35"/>
        <v/>
      </c>
      <c r="B62" s="20"/>
      <c r="C62" s="20"/>
      <c r="D62" s="16" t="str">
        <f t="shared" si="34"/>
        <v/>
      </c>
      <c r="E62" s="2" t="str">
        <f t="shared" si="36"/>
        <v xml:space="preserve"> </v>
      </c>
      <c r="F62" s="16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21"/>
        <v>0</v>
      </c>
      <c r="S62" s="21">
        <f t="shared" si="22"/>
        <v>0</v>
      </c>
      <c r="T62" s="21">
        <f t="shared" si="23"/>
        <v>0</v>
      </c>
      <c r="U62" s="21">
        <f t="shared" si="24"/>
        <v>0</v>
      </c>
      <c r="V62" s="21">
        <f t="shared" si="25"/>
        <v>0</v>
      </c>
      <c r="W62" s="21">
        <f t="shared" si="26"/>
        <v>0</v>
      </c>
      <c r="X62" s="11" t="e">
        <f>IF(#REF!&gt;0,#REF!,0)</f>
        <v>#REF!</v>
      </c>
      <c r="Y62" s="21">
        <f t="shared" ref="Y62:Y93" si="43">LARGE(R62:W62,1)</f>
        <v>0</v>
      </c>
      <c r="Z62" s="21">
        <f t="shared" ref="Z62:Z93" si="44">LARGE(R62:W62,2)</f>
        <v>0</v>
      </c>
      <c r="AA62" s="21">
        <f t="shared" ref="AA62:AA93" si="45">LARGE(R62:W62,3)</f>
        <v>0</v>
      </c>
      <c r="AB62" s="21">
        <f t="shared" ref="AB62:AB93" si="46">LARGE(R62:W62,4)</f>
        <v>0</v>
      </c>
      <c r="AC62" s="21">
        <f t="shared" ref="AC62:AC93" si="47">SUM(Y62:AB62)</f>
        <v>0</v>
      </c>
      <c r="AD62" s="3">
        <f t="shared" si="32"/>
        <v>0</v>
      </c>
      <c r="AE62" s="12">
        <f t="shared" ref="AE62:AE93" si="48">AC62*10^8+Y62*10^6/2+Z62*10^4/2+AA62*10^2/2+AB62/2</f>
        <v>0</v>
      </c>
      <c r="AF62" s="13" t="str">
        <f t="shared" si="18"/>
        <v/>
      </c>
    </row>
    <row r="63" spans="1:32" ht="15.75" x14ac:dyDescent="0.25">
      <c r="A63" s="14" t="str">
        <f t="shared" si="35"/>
        <v/>
      </c>
      <c r="B63" s="20"/>
      <c r="C63" s="20"/>
      <c r="D63" s="16" t="str">
        <f t="shared" si="34"/>
        <v/>
      </c>
      <c r="E63" s="2" t="str">
        <f t="shared" si="36"/>
        <v xml:space="preserve"> </v>
      </c>
      <c r="F63" s="16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21"/>
        <v>0</v>
      </c>
      <c r="S63" s="21">
        <f t="shared" si="22"/>
        <v>0</v>
      </c>
      <c r="T63" s="21">
        <f t="shared" si="23"/>
        <v>0</v>
      </c>
      <c r="U63" s="21">
        <f t="shared" si="24"/>
        <v>0</v>
      </c>
      <c r="V63" s="21">
        <f t="shared" si="25"/>
        <v>0</v>
      </c>
      <c r="W63" s="21">
        <f t="shared" si="26"/>
        <v>0</v>
      </c>
      <c r="X63" s="11" t="e">
        <f>IF(#REF!&gt;0,#REF!,0)</f>
        <v>#REF!</v>
      </c>
      <c r="Y63" s="21">
        <f t="shared" si="43"/>
        <v>0</v>
      </c>
      <c r="Z63" s="21">
        <f t="shared" si="44"/>
        <v>0</v>
      </c>
      <c r="AA63" s="21">
        <f t="shared" si="45"/>
        <v>0</v>
      </c>
      <c r="AB63" s="21">
        <f t="shared" si="46"/>
        <v>0</v>
      </c>
      <c r="AC63" s="21">
        <f t="shared" si="47"/>
        <v>0</v>
      </c>
      <c r="AD63" s="3">
        <f t="shared" si="32"/>
        <v>0</v>
      </c>
      <c r="AE63" s="12">
        <f t="shared" si="48"/>
        <v>0</v>
      </c>
      <c r="AF63" s="13" t="str">
        <f t="shared" si="18"/>
        <v/>
      </c>
    </row>
    <row r="64" spans="1:32" ht="15.75" x14ac:dyDescent="0.25">
      <c r="A64" s="14" t="str">
        <f t="shared" si="35"/>
        <v/>
      </c>
      <c r="B64" s="20"/>
      <c r="C64" s="20"/>
      <c r="D64" s="16" t="str">
        <f t="shared" si="34"/>
        <v/>
      </c>
      <c r="E64" s="2" t="str">
        <f t="shared" si="36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21"/>
        <v>0</v>
      </c>
      <c r="S64" s="21">
        <f t="shared" si="22"/>
        <v>0</v>
      </c>
      <c r="T64" s="21">
        <f t="shared" si="23"/>
        <v>0</v>
      </c>
      <c r="U64" s="21">
        <f t="shared" si="24"/>
        <v>0</v>
      </c>
      <c r="V64" s="21">
        <f t="shared" si="25"/>
        <v>0</v>
      </c>
      <c r="W64" s="21">
        <f t="shared" si="26"/>
        <v>0</v>
      </c>
      <c r="X64" s="11" t="e">
        <f>IF(#REF!&gt;0,#REF!,0)</f>
        <v>#REF!</v>
      </c>
      <c r="Y64" s="21">
        <f t="shared" si="43"/>
        <v>0</v>
      </c>
      <c r="Z64" s="21">
        <f t="shared" si="44"/>
        <v>0</v>
      </c>
      <c r="AA64" s="21">
        <f t="shared" si="45"/>
        <v>0</v>
      </c>
      <c r="AB64" s="21">
        <f t="shared" si="46"/>
        <v>0</v>
      </c>
      <c r="AC64" s="21">
        <f t="shared" si="47"/>
        <v>0</v>
      </c>
      <c r="AD64" s="3">
        <f t="shared" si="32"/>
        <v>0</v>
      </c>
      <c r="AE64" s="12">
        <f t="shared" si="48"/>
        <v>0</v>
      </c>
      <c r="AF64" s="13" t="str">
        <f t="shared" si="18"/>
        <v/>
      </c>
    </row>
    <row r="65" spans="1:32" ht="15.75" x14ac:dyDescent="0.25">
      <c r="A65" s="14" t="str">
        <f t="shared" ref="A65:A93" si="49">AF65</f>
        <v/>
      </c>
      <c r="B65" s="20"/>
      <c r="C65" s="20"/>
      <c r="D65" s="16" t="str">
        <f t="shared" si="34"/>
        <v/>
      </c>
      <c r="E65" s="2" t="str">
        <f t="shared" ref="E65:E81" si="50">IF(AD65&lt;4," ","F")</f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si="21"/>
        <v>0</v>
      </c>
      <c r="S65" s="21">
        <f t="shared" si="22"/>
        <v>0</v>
      </c>
      <c r="T65" s="21">
        <f t="shared" si="23"/>
        <v>0</v>
      </c>
      <c r="U65" s="21">
        <f t="shared" si="24"/>
        <v>0</v>
      </c>
      <c r="V65" s="21">
        <f t="shared" si="25"/>
        <v>0</v>
      </c>
      <c r="W65" s="21">
        <f t="shared" si="26"/>
        <v>0</v>
      </c>
      <c r="X65" s="11" t="e">
        <f>IF(#REF!&gt;0,#REF!,0)</f>
        <v>#REF!</v>
      </c>
      <c r="Y65" s="21">
        <f t="shared" si="43"/>
        <v>0</v>
      </c>
      <c r="Z65" s="21">
        <f t="shared" si="44"/>
        <v>0</v>
      </c>
      <c r="AA65" s="21">
        <f t="shared" si="45"/>
        <v>0</v>
      </c>
      <c r="AB65" s="21">
        <f t="shared" si="46"/>
        <v>0</v>
      </c>
      <c r="AC65" s="21">
        <f t="shared" si="47"/>
        <v>0</v>
      </c>
      <c r="AD65" s="3">
        <f t="shared" si="32"/>
        <v>0</v>
      </c>
      <c r="AE65" s="12">
        <f t="shared" si="48"/>
        <v>0</v>
      </c>
      <c r="AF65" s="13" t="str">
        <f t="shared" si="18"/>
        <v/>
      </c>
    </row>
    <row r="66" spans="1:32" ht="15.75" x14ac:dyDescent="0.25">
      <c r="A66" s="14" t="str">
        <f t="shared" si="49"/>
        <v/>
      </c>
      <c r="B66" s="20"/>
      <c r="C66" s="20"/>
      <c r="D66" s="16" t="str">
        <f t="shared" si="34"/>
        <v/>
      </c>
      <c r="E66" s="2" t="str">
        <f t="shared" si="50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21"/>
        <v>0</v>
      </c>
      <c r="S66" s="21">
        <f t="shared" si="22"/>
        <v>0</v>
      </c>
      <c r="T66" s="21">
        <f t="shared" si="23"/>
        <v>0</v>
      </c>
      <c r="U66" s="21">
        <f t="shared" si="24"/>
        <v>0</v>
      </c>
      <c r="V66" s="21">
        <f t="shared" si="25"/>
        <v>0</v>
      </c>
      <c r="W66" s="21">
        <f t="shared" si="26"/>
        <v>0</v>
      </c>
      <c r="X66" s="11" t="e">
        <f>IF(#REF!&gt;0,#REF!,0)</f>
        <v>#REF!</v>
      </c>
      <c r="Y66" s="21">
        <f t="shared" si="43"/>
        <v>0</v>
      </c>
      <c r="Z66" s="21">
        <f t="shared" si="44"/>
        <v>0</v>
      </c>
      <c r="AA66" s="21">
        <f t="shared" si="45"/>
        <v>0</v>
      </c>
      <c r="AB66" s="21">
        <f t="shared" si="46"/>
        <v>0</v>
      </c>
      <c r="AC66" s="21">
        <f t="shared" si="47"/>
        <v>0</v>
      </c>
      <c r="AD66" s="3">
        <f t="shared" si="32"/>
        <v>0</v>
      </c>
      <c r="AE66" s="12">
        <f t="shared" si="48"/>
        <v>0</v>
      </c>
      <c r="AF66" s="13" t="str">
        <f t="shared" si="18"/>
        <v/>
      </c>
    </row>
    <row r="67" spans="1:32" ht="15.75" x14ac:dyDescent="0.25">
      <c r="A67" s="14" t="str">
        <f t="shared" si="49"/>
        <v/>
      </c>
      <c r="B67" s="20"/>
      <c r="C67" s="20"/>
      <c r="D67" s="16" t="str">
        <f t="shared" si="34"/>
        <v/>
      </c>
      <c r="E67" s="2" t="str">
        <f t="shared" si="50"/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si="21"/>
        <v>0</v>
      </c>
      <c r="S67" s="21">
        <f t="shared" si="22"/>
        <v>0</v>
      </c>
      <c r="T67" s="21">
        <f t="shared" si="23"/>
        <v>0</v>
      </c>
      <c r="U67" s="21">
        <f t="shared" si="24"/>
        <v>0</v>
      </c>
      <c r="V67" s="21">
        <f t="shared" si="25"/>
        <v>0</v>
      </c>
      <c r="W67" s="21">
        <f t="shared" si="26"/>
        <v>0</v>
      </c>
      <c r="X67" s="11" t="e">
        <f>IF(#REF!&gt;0,#REF!,0)</f>
        <v>#REF!</v>
      </c>
      <c r="Y67" s="21">
        <f t="shared" si="43"/>
        <v>0</v>
      </c>
      <c r="Z67" s="21">
        <f t="shared" si="44"/>
        <v>0</v>
      </c>
      <c r="AA67" s="21">
        <f t="shared" si="45"/>
        <v>0</v>
      </c>
      <c r="AB67" s="21">
        <f t="shared" si="46"/>
        <v>0</v>
      </c>
      <c r="AC67" s="21">
        <f t="shared" si="47"/>
        <v>0</v>
      </c>
      <c r="AD67" s="3">
        <f t="shared" si="32"/>
        <v>0</v>
      </c>
      <c r="AE67" s="12">
        <f t="shared" si="48"/>
        <v>0</v>
      </c>
      <c r="AF67" s="13" t="str">
        <f t="shared" si="18"/>
        <v/>
      </c>
    </row>
    <row r="68" spans="1:32" ht="15.75" x14ac:dyDescent="0.25">
      <c r="A68" s="14" t="str">
        <f t="shared" si="49"/>
        <v/>
      </c>
      <c r="B68" s="20"/>
      <c r="C68" s="20"/>
      <c r="D68" s="16" t="str">
        <f t="shared" ref="D68:D93" si="51">IF(B68&lt;&gt;"",AC68,"")</f>
        <v/>
      </c>
      <c r="E68" s="2" t="str">
        <f t="shared" si="50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ref="R68:R93" si="52">IF(F68&gt;0,G68,0)</f>
        <v>0</v>
      </c>
      <c r="S68" s="21">
        <f t="shared" ref="S68:S93" si="53">IF(H68&gt;0,I68,0)</f>
        <v>0</v>
      </c>
      <c r="T68" s="21">
        <f t="shared" ref="T68:T93" si="54">IF(J68&gt;0,K68,0)</f>
        <v>0</v>
      </c>
      <c r="U68" s="21">
        <f t="shared" ref="U68:U93" si="55">IF(L68&gt;0,M68,0)</f>
        <v>0</v>
      </c>
      <c r="V68" s="21">
        <f t="shared" ref="V68:V93" si="56">IF(N68&gt;0,O68,0)</f>
        <v>0</v>
      </c>
      <c r="W68" s="21">
        <f t="shared" ref="W68:W93" si="57">IF(P68&gt;0,Q68,0)</f>
        <v>0</v>
      </c>
      <c r="X68" s="11" t="e">
        <f>IF(#REF!&gt;0,#REF!,0)</f>
        <v>#REF!</v>
      </c>
      <c r="Y68" s="21">
        <f t="shared" si="43"/>
        <v>0</v>
      </c>
      <c r="Z68" s="21">
        <f t="shared" si="44"/>
        <v>0</v>
      </c>
      <c r="AA68" s="21">
        <f t="shared" si="45"/>
        <v>0</v>
      </c>
      <c r="AB68" s="21">
        <f t="shared" si="46"/>
        <v>0</v>
      </c>
      <c r="AC68" s="21">
        <f t="shared" si="47"/>
        <v>0</v>
      </c>
      <c r="AD68" s="3">
        <f t="shared" ref="AD68:AD93" si="58">COUNT(F68:Q68)/2</f>
        <v>0</v>
      </c>
      <c r="AE68" s="12">
        <f t="shared" si="48"/>
        <v>0</v>
      </c>
      <c r="AF68" s="13" t="str">
        <f t="shared" ref="AF68:AF93" si="59">IF(B68&lt;&gt;"",RANK(AE68,AE$4:AE$68,0),"")</f>
        <v/>
      </c>
    </row>
    <row r="69" spans="1:32" ht="15.75" x14ac:dyDescent="0.25">
      <c r="A69" s="14" t="str">
        <f t="shared" si="49"/>
        <v/>
      </c>
      <c r="B69" s="20"/>
      <c r="C69" s="20"/>
      <c r="D69" s="16" t="str">
        <f t="shared" si="51"/>
        <v/>
      </c>
      <c r="E69" s="2" t="str">
        <f t="shared" si="50"/>
        <v xml:space="preserve"> </v>
      </c>
      <c r="F69" s="16"/>
      <c r="G69" s="16"/>
      <c r="H69" s="16"/>
      <c r="I69" s="14" t="str">
        <f>IF(H69&gt;0,INDEX(Poeng!$A$1:$B$100,H69,2),"")</f>
        <v/>
      </c>
      <c r="J69" s="18"/>
      <c r="K69" s="14" t="str">
        <f>IF(J69&gt;0,INDEX(Poeng!$A$1:$B$100,J69,2),"")</f>
        <v/>
      </c>
      <c r="L69" s="16"/>
      <c r="M69" s="14" t="str">
        <f>IF(L69&gt;0,INDEX(Poeng!$A$1:$B$100,L69,2),"")</f>
        <v/>
      </c>
      <c r="N69" s="16"/>
      <c r="O69" s="14" t="str">
        <f>IF(N69&gt;0,INDEX(Poeng!$A$1:$B$100,N69,2),"")</f>
        <v/>
      </c>
      <c r="P69" s="16"/>
      <c r="Q69" s="14" t="str">
        <f>IF(P69&gt;0,INDEX(Poeng!$A$1:$B$100,P69,2),"")</f>
        <v/>
      </c>
      <c r="R69" s="21">
        <f t="shared" si="52"/>
        <v>0</v>
      </c>
      <c r="S69" s="21">
        <f t="shared" si="53"/>
        <v>0</v>
      </c>
      <c r="T69" s="21">
        <f t="shared" si="54"/>
        <v>0</v>
      </c>
      <c r="U69" s="21">
        <f t="shared" si="55"/>
        <v>0</v>
      </c>
      <c r="V69" s="21">
        <f t="shared" si="56"/>
        <v>0</v>
      </c>
      <c r="W69" s="21">
        <f t="shared" si="57"/>
        <v>0</v>
      </c>
      <c r="X69" s="11" t="e">
        <f>IF(#REF!&gt;0,#REF!,0)</f>
        <v>#REF!</v>
      </c>
      <c r="Y69" s="21">
        <f t="shared" si="43"/>
        <v>0</v>
      </c>
      <c r="Z69" s="21">
        <f t="shared" si="44"/>
        <v>0</v>
      </c>
      <c r="AA69" s="21">
        <f t="shared" si="45"/>
        <v>0</v>
      </c>
      <c r="AB69" s="21">
        <f t="shared" si="46"/>
        <v>0</v>
      </c>
      <c r="AC69" s="21">
        <f t="shared" si="47"/>
        <v>0</v>
      </c>
      <c r="AD69" s="3">
        <f t="shared" si="58"/>
        <v>0</v>
      </c>
      <c r="AE69" s="12">
        <f t="shared" si="48"/>
        <v>0</v>
      </c>
      <c r="AF69" s="13" t="str">
        <f t="shared" si="59"/>
        <v/>
      </c>
    </row>
    <row r="70" spans="1:32" ht="15.75" x14ac:dyDescent="0.25">
      <c r="A70" s="14" t="str">
        <f t="shared" si="49"/>
        <v/>
      </c>
      <c r="B70" s="20"/>
      <c r="C70" s="20"/>
      <c r="D70" s="16" t="str">
        <f t="shared" si="51"/>
        <v/>
      </c>
      <c r="E70" s="2" t="str">
        <f t="shared" si="50"/>
        <v xml:space="preserve"> </v>
      </c>
      <c r="F70" s="16"/>
      <c r="G70" s="16"/>
      <c r="H70" s="16"/>
      <c r="I70" s="14" t="str">
        <f>IF(H70&gt;0,INDEX(Poeng!$A$1:$B$100,H70,2),"")</f>
        <v/>
      </c>
      <c r="J70" s="18"/>
      <c r="K70" s="14" t="str">
        <f>IF(J70&gt;0,INDEX(Poeng!$A$1:$B$100,J70,2),"")</f>
        <v/>
      </c>
      <c r="L70" s="16"/>
      <c r="M70" s="14" t="str">
        <f>IF(L70&gt;0,INDEX(Poeng!$A$1:$B$100,L70,2),"")</f>
        <v/>
      </c>
      <c r="N70" s="16"/>
      <c r="O70" s="14" t="str">
        <f>IF(N70&gt;0,INDEX(Poeng!$A$1:$B$100,N70,2),"")</f>
        <v/>
      </c>
      <c r="P70" s="16"/>
      <c r="Q70" s="14" t="str">
        <f>IF(P70&gt;0,INDEX(Poeng!$A$1:$B$100,P70,2),"")</f>
        <v/>
      </c>
      <c r="R70" s="21">
        <f t="shared" si="52"/>
        <v>0</v>
      </c>
      <c r="S70" s="21">
        <f t="shared" si="53"/>
        <v>0</v>
      </c>
      <c r="T70" s="21">
        <f t="shared" si="54"/>
        <v>0</v>
      </c>
      <c r="U70" s="21">
        <f t="shared" si="55"/>
        <v>0</v>
      </c>
      <c r="V70" s="21">
        <f t="shared" si="56"/>
        <v>0</v>
      </c>
      <c r="W70" s="21">
        <f t="shared" si="57"/>
        <v>0</v>
      </c>
      <c r="X70" s="11" t="e">
        <f>IF(#REF!&gt;0,#REF!,0)</f>
        <v>#REF!</v>
      </c>
      <c r="Y70" s="21">
        <f t="shared" si="43"/>
        <v>0</v>
      </c>
      <c r="Z70" s="21">
        <f t="shared" si="44"/>
        <v>0</v>
      </c>
      <c r="AA70" s="21">
        <f t="shared" si="45"/>
        <v>0</v>
      </c>
      <c r="AB70" s="21">
        <f t="shared" si="46"/>
        <v>0</v>
      </c>
      <c r="AC70" s="21">
        <f t="shared" si="47"/>
        <v>0</v>
      </c>
      <c r="AD70" s="3">
        <f t="shared" si="58"/>
        <v>0</v>
      </c>
      <c r="AE70" s="12">
        <f t="shared" si="48"/>
        <v>0</v>
      </c>
      <c r="AF70" s="13" t="str">
        <f t="shared" si="59"/>
        <v/>
      </c>
    </row>
    <row r="71" spans="1:32" ht="15.75" x14ac:dyDescent="0.25">
      <c r="A71" s="14" t="str">
        <f t="shared" si="49"/>
        <v/>
      </c>
      <c r="B71" s="20"/>
      <c r="C71" s="20"/>
      <c r="D71" s="16" t="str">
        <f t="shared" si="51"/>
        <v/>
      </c>
      <c r="E71" s="2" t="str">
        <f t="shared" si="50"/>
        <v xml:space="preserve"> </v>
      </c>
      <c r="F71" s="16"/>
      <c r="G71" s="16"/>
      <c r="H71" s="16"/>
      <c r="I71" s="14" t="str">
        <f>IF(H71&gt;0,INDEX(Poeng!$A$1:$B$100,H71,2),"")</f>
        <v/>
      </c>
      <c r="J71" s="18"/>
      <c r="K71" s="14" t="str">
        <f>IF(J71&gt;0,INDEX(Poeng!$A$1:$B$100,J71,2),"")</f>
        <v/>
      </c>
      <c r="L71" s="16"/>
      <c r="M71" s="14" t="str">
        <f>IF(L71&gt;0,INDEX(Poeng!$A$1:$B$100,L71,2),"")</f>
        <v/>
      </c>
      <c r="N71" s="16"/>
      <c r="O71" s="14" t="str">
        <f>IF(N71&gt;0,INDEX(Poeng!$A$1:$B$100,N71,2),"")</f>
        <v/>
      </c>
      <c r="P71" s="16"/>
      <c r="Q71" s="14" t="str">
        <f>IF(P71&gt;0,INDEX(Poeng!$A$1:$B$100,P71,2),"")</f>
        <v/>
      </c>
      <c r="R71" s="21">
        <f t="shared" si="52"/>
        <v>0</v>
      </c>
      <c r="S71" s="21">
        <f t="shared" si="53"/>
        <v>0</v>
      </c>
      <c r="T71" s="21">
        <f t="shared" si="54"/>
        <v>0</v>
      </c>
      <c r="U71" s="21">
        <f t="shared" si="55"/>
        <v>0</v>
      </c>
      <c r="V71" s="21">
        <f t="shared" si="56"/>
        <v>0</v>
      </c>
      <c r="W71" s="21">
        <f t="shared" si="57"/>
        <v>0</v>
      </c>
      <c r="X71" s="11" t="e">
        <f>IF(#REF!&gt;0,#REF!,0)</f>
        <v>#REF!</v>
      </c>
      <c r="Y71" s="21">
        <f t="shared" si="43"/>
        <v>0</v>
      </c>
      <c r="Z71" s="21">
        <f t="shared" si="44"/>
        <v>0</v>
      </c>
      <c r="AA71" s="21">
        <f t="shared" si="45"/>
        <v>0</v>
      </c>
      <c r="AB71" s="21">
        <f t="shared" si="46"/>
        <v>0</v>
      </c>
      <c r="AC71" s="21">
        <f t="shared" si="47"/>
        <v>0</v>
      </c>
      <c r="AD71" s="3">
        <f t="shared" si="58"/>
        <v>0</v>
      </c>
      <c r="AE71" s="12">
        <f t="shared" si="48"/>
        <v>0</v>
      </c>
      <c r="AF71" s="13" t="str">
        <f t="shared" si="59"/>
        <v/>
      </c>
    </row>
    <row r="72" spans="1:32" ht="15.75" x14ac:dyDescent="0.25">
      <c r="A72" s="14" t="str">
        <f t="shared" si="49"/>
        <v/>
      </c>
      <c r="B72" s="20"/>
      <c r="C72" s="20"/>
      <c r="D72" s="16" t="str">
        <f t="shared" si="51"/>
        <v/>
      </c>
      <c r="E72" s="2" t="str">
        <f t="shared" si="50"/>
        <v xml:space="preserve"> </v>
      </c>
      <c r="F72" s="16"/>
      <c r="G72" s="16"/>
      <c r="H72" s="16"/>
      <c r="I72" s="14" t="str">
        <f>IF(H72&gt;0,INDEX(Poeng!$A$1:$B$100,H72,2),"")</f>
        <v/>
      </c>
      <c r="J72" s="18"/>
      <c r="K72" s="14" t="str">
        <f>IF(J72&gt;0,INDEX(Poeng!$A$1:$B$100,J72,2),"")</f>
        <v/>
      </c>
      <c r="L72" s="16"/>
      <c r="M72" s="14" t="str">
        <f>IF(L72&gt;0,INDEX(Poeng!$A$1:$B$100,L72,2),"")</f>
        <v/>
      </c>
      <c r="N72" s="16"/>
      <c r="O72" s="14" t="str">
        <f>IF(N72&gt;0,INDEX(Poeng!$A$1:$B$100,N72,2),"")</f>
        <v/>
      </c>
      <c r="P72" s="16"/>
      <c r="Q72" s="14" t="str">
        <f>IF(P72&gt;0,INDEX(Poeng!$A$1:$B$100,P72,2),"")</f>
        <v/>
      </c>
      <c r="R72" s="21">
        <f t="shared" si="52"/>
        <v>0</v>
      </c>
      <c r="S72" s="21">
        <f t="shared" si="53"/>
        <v>0</v>
      </c>
      <c r="T72" s="21">
        <f t="shared" si="54"/>
        <v>0</v>
      </c>
      <c r="U72" s="21">
        <f t="shared" si="55"/>
        <v>0</v>
      </c>
      <c r="V72" s="21">
        <f t="shared" si="56"/>
        <v>0</v>
      </c>
      <c r="W72" s="21">
        <f t="shared" si="57"/>
        <v>0</v>
      </c>
      <c r="X72" s="11" t="e">
        <f>IF(#REF!&gt;0,#REF!,0)</f>
        <v>#REF!</v>
      </c>
      <c r="Y72" s="21">
        <f t="shared" si="43"/>
        <v>0</v>
      </c>
      <c r="Z72" s="21">
        <f t="shared" si="44"/>
        <v>0</v>
      </c>
      <c r="AA72" s="21">
        <f t="shared" si="45"/>
        <v>0</v>
      </c>
      <c r="AB72" s="21">
        <f t="shared" si="46"/>
        <v>0</v>
      </c>
      <c r="AC72" s="21">
        <f t="shared" si="47"/>
        <v>0</v>
      </c>
      <c r="AD72" s="3">
        <f t="shared" si="58"/>
        <v>0</v>
      </c>
      <c r="AE72" s="12">
        <f t="shared" si="48"/>
        <v>0</v>
      </c>
      <c r="AF72" s="13" t="str">
        <f t="shared" si="59"/>
        <v/>
      </c>
    </row>
    <row r="73" spans="1:32" ht="15.75" x14ac:dyDescent="0.25">
      <c r="A73" s="14" t="str">
        <f t="shared" si="49"/>
        <v/>
      </c>
      <c r="B73" s="20"/>
      <c r="C73" s="20"/>
      <c r="D73" s="16" t="str">
        <f t="shared" si="51"/>
        <v/>
      </c>
      <c r="E73" s="2" t="str">
        <f t="shared" si="50"/>
        <v xml:space="preserve"> </v>
      </c>
      <c r="F73" s="16"/>
      <c r="G73" s="16"/>
      <c r="H73" s="16"/>
      <c r="I73" s="14" t="str">
        <f>IF(H73&gt;0,INDEX(Poeng!$A$1:$B$100,H73,2),"")</f>
        <v/>
      </c>
      <c r="J73" s="18"/>
      <c r="K73" s="14" t="str">
        <f>IF(J73&gt;0,INDEX(Poeng!$A$1:$B$100,J73,2),"")</f>
        <v/>
      </c>
      <c r="L73" s="16"/>
      <c r="M73" s="14" t="str">
        <f>IF(L73&gt;0,INDEX(Poeng!$A$1:$B$100,L73,2),"")</f>
        <v/>
      </c>
      <c r="N73" s="16"/>
      <c r="O73" s="14" t="str">
        <f>IF(N73&gt;0,INDEX(Poeng!$A$1:$B$100,N73,2),"")</f>
        <v/>
      </c>
      <c r="P73" s="16"/>
      <c r="Q73" s="14" t="str">
        <f>IF(P73&gt;0,INDEX(Poeng!$A$1:$B$100,P73,2),"")</f>
        <v/>
      </c>
      <c r="R73" s="21">
        <f t="shared" si="52"/>
        <v>0</v>
      </c>
      <c r="S73" s="21">
        <f t="shared" si="53"/>
        <v>0</v>
      </c>
      <c r="T73" s="21">
        <f t="shared" si="54"/>
        <v>0</v>
      </c>
      <c r="U73" s="21">
        <f t="shared" si="55"/>
        <v>0</v>
      </c>
      <c r="V73" s="21">
        <f t="shared" si="56"/>
        <v>0</v>
      </c>
      <c r="W73" s="21">
        <f t="shared" si="57"/>
        <v>0</v>
      </c>
      <c r="X73" s="11" t="e">
        <f>IF(#REF!&gt;0,#REF!,0)</f>
        <v>#REF!</v>
      </c>
      <c r="Y73" s="21">
        <f t="shared" si="43"/>
        <v>0</v>
      </c>
      <c r="Z73" s="21">
        <f t="shared" si="44"/>
        <v>0</v>
      </c>
      <c r="AA73" s="21">
        <f t="shared" si="45"/>
        <v>0</v>
      </c>
      <c r="AB73" s="21">
        <f t="shared" si="46"/>
        <v>0</v>
      </c>
      <c r="AC73" s="21">
        <f t="shared" si="47"/>
        <v>0</v>
      </c>
      <c r="AD73" s="3">
        <f t="shared" si="58"/>
        <v>0</v>
      </c>
      <c r="AE73" s="12">
        <f t="shared" si="48"/>
        <v>0</v>
      </c>
      <c r="AF73" s="13" t="str">
        <f t="shared" si="59"/>
        <v/>
      </c>
    </row>
    <row r="74" spans="1:32" ht="15.75" x14ac:dyDescent="0.25">
      <c r="A74" s="14" t="str">
        <f t="shared" si="49"/>
        <v/>
      </c>
      <c r="B74" s="20"/>
      <c r="C74" s="20"/>
      <c r="D74" s="16" t="str">
        <f t="shared" si="51"/>
        <v/>
      </c>
      <c r="E74" s="2" t="str">
        <f t="shared" si="50"/>
        <v xml:space="preserve"> </v>
      </c>
      <c r="F74" s="16"/>
      <c r="G74" s="16"/>
      <c r="H74" s="16"/>
      <c r="I74" s="14" t="str">
        <f>IF(H74&gt;0,INDEX(Poeng!$A$1:$B$100,H74,2),"")</f>
        <v/>
      </c>
      <c r="J74" s="18"/>
      <c r="K74" s="14" t="str">
        <f>IF(J74&gt;0,INDEX(Poeng!$A$1:$B$100,J74,2),"")</f>
        <v/>
      </c>
      <c r="L74" s="16"/>
      <c r="M74" s="14" t="str">
        <f>IF(L74&gt;0,INDEX(Poeng!$A$1:$B$100,L74,2),"")</f>
        <v/>
      </c>
      <c r="N74" s="16"/>
      <c r="O74" s="14" t="str">
        <f>IF(N74&gt;0,INDEX(Poeng!$A$1:$B$100,N74,2),"")</f>
        <v/>
      </c>
      <c r="P74" s="16"/>
      <c r="Q74" s="14" t="str">
        <f>IF(P74&gt;0,INDEX(Poeng!$A$1:$B$100,P74,2),"")</f>
        <v/>
      </c>
      <c r="R74" s="21">
        <f t="shared" si="52"/>
        <v>0</v>
      </c>
      <c r="S74" s="21">
        <f t="shared" si="53"/>
        <v>0</v>
      </c>
      <c r="T74" s="21">
        <f t="shared" si="54"/>
        <v>0</v>
      </c>
      <c r="U74" s="21">
        <f t="shared" si="55"/>
        <v>0</v>
      </c>
      <c r="V74" s="21">
        <f t="shared" si="56"/>
        <v>0</v>
      </c>
      <c r="W74" s="21">
        <f t="shared" si="57"/>
        <v>0</v>
      </c>
      <c r="X74" s="19" t="e">
        <f>IF(#REF!&gt;0,#REF!,0)</f>
        <v>#REF!</v>
      </c>
      <c r="Y74" s="21">
        <f t="shared" si="43"/>
        <v>0</v>
      </c>
      <c r="Z74" s="21">
        <f t="shared" si="44"/>
        <v>0</v>
      </c>
      <c r="AA74" s="21">
        <f t="shared" si="45"/>
        <v>0</v>
      </c>
      <c r="AB74" s="21">
        <f t="shared" si="46"/>
        <v>0</v>
      </c>
      <c r="AC74" s="21">
        <f t="shared" si="47"/>
        <v>0</v>
      </c>
      <c r="AD74" s="3">
        <f t="shared" si="58"/>
        <v>0</v>
      </c>
      <c r="AE74" s="12">
        <f t="shared" si="48"/>
        <v>0</v>
      </c>
      <c r="AF74" s="13" t="str">
        <f t="shared" si="59"/>
        <v/>
      </c>
    </row>
    <row r="75" spans="1:32" ht="15.75" x14ac:dyDescent="0.25">
      <c r="A75" s="14" t="str">
        <f t="shared" si="49"/>
        <v/>
      </c>
      <c r="B75" s="20"/>
      <c r="C75" s="20"/>
      <c r="D75" s="16" t="str">
        <f t="shared" si="51"/>
        <v/>
      </c>
      <c r="E75" s="2" t="str">
        <f t="shared" si="50"/>
        <v xml:space="preserve"> </v>
      </c>
      <c r="F75" s="16"/>
      <c r="G75" s="16"/>
      <c r="H75" s="16"/>
      <c r="I75" s="14" t="str">
        <f>IF(H75&gt;0,INDEX(Poeng!$A$1:$B$100,H75,2),"")</f>
        <v/>
      </c>
      <c r="J75" s="18"/>
      <c r="K75" s="14" t="str">
        <f>IF(J75&gt;0,INDEX(Poeng!$A$1:$B$100,J75,2),"")</f>
        <v/>
      </c>
      <c r="L75" s="16"/>
      <c r="M75" s="14" t="str">
        <f>IF(L75&gt;0,INDEX(Poeng!$A$1:$B$100,L75,2),"")</f>
        <v/>
      </c>
      <c r="N75" s="16"/>
      <c r="O75" s="14" t="str">
        <f>IF(N75&gt;0,INDEX(Poeng!$A$1:$B$100,N75,2),"")</f>
        <v/>
      </c>
      <c r="P75" s="16"/>
      <c r="Q75" s="14" t="str">
        <f>IF(P75&gt;0,INDEX(Poeng!$A$1:$B$100,P75,2),"")</f>
        <v/>
      </c>
      <c r="R75" s="21">
        <f t="shared" si="52"/>
        <v>0</v>
      </c>
      <c r="S75" s="21">
        <f t="shared" si="53"/>
        <v>0</v>
      </c>
      <c r="T75" s="21">
        <f t="shared" si="54"/>
        <v>0</v>
      </c>
      <c r="U75" s="21">
        <f t="shared" si="55"/>
        <v>0</v>
      </c>
      <c r="V75" s="21">
        <f t="shared" si="56"/>
        <v>0</v>
      </c>
      <c r="W75" s="21">
        <f t="shared" si="57"/>
        <v>0</v>
      </c>
      <c r="X75" s="11" t="e">
        <f>IF(#REF!&gt;0,#REF!,0)</f>
        <v>#REF!</v>
      </c>
      <c r="Y75" s="21">
        <f t="shared" si="43"/>
        <v>0</v>
      </c>
      <c r="Z75" s="21">
        <f t="shared" si="44"/>
        <v>0</v>
      </c>
      <c r="AA75" s="21">
        <f t="shared" si="45"/>
        <v>0</v>
      </c>
      <c r="AB75" s="21">
        <f t="shared" si="46"/>
        <v>0</v>
      </c>
      <c r="AC75" s="21">
        <f t="shared" si="47"/>
        <v>0</v>
      </c>
      <c r="AD75" s="3">
        <f t="shared" si="58"/>
        <v>0</v>
      </c>
      <c r="AE75" s="12">
        <f t="shared" si="48"/>
        <v>0</v>
      </c>
      <c r="AF75" s="13" t="str">
        <f t="shared" si="59"/>
        <v/>
      </c>
    </row>
    <row r="76" spans="1:32" ht="15.75" x14ac:dyDescent="0.25">
      <c r="A76" s="14" t="str">
        <f t="shared" si="49"/>
        <v/>
      </c>
      <c r="B76" s="20"/>
      <c r="C76" s="20"/>
      <c r="D76" s="16" t="str">
        <f t="shared" si="51"/>
        <v/>
      </c>
      <c r="E76" s="2" t="str">
        <f t="shared" si="50"/>
        <v xml:space="preserve"> </v>
      </c>
      <c r="F76" s="16"/>
      <c r="G76" s="16"/>
      <c r="H76" s="16"/>
      <c r="I76" s="14" t="str">
        <f>IF(H76&gt;0,INDEX(Poeng!$A$1:$B$100,H76,2),"")</f>
        <v/>
      </c>
      <c r="J76" s="18"/>
      <c r="K76" s="14" t="str">
        <f>IF(J76&gt;0,INDEX(Poeng!$A$1:$B$100,J76,2),"")</f>
        <v/>
      </c>
      <c r="L76" s="16"/>
      <c r="M76" s="14" t="str">
        <f>IF(L76&gt;0,INDEX(Poeng!$A$1:$B$100,L76,2),"")</f>
        <v/>
      </c>
      <c r="N76" s="16"/>
      <c r="O76" s="14" t="str">
        <f>IF(N76&gt;0,INDEX(Poeng!$A$1:$B$100,N76,2),"")</f>
        <v/>
      </c>
      <c r="P76" s="16"/>
      <c r="Q76" s="14" t="str">
        <f>IF(P76&gt;0,INDEX(Poeng!$A$1:$B$100,P76,2),"")</f>
        <v/>
      </c>
      <c r="R76" s="21">
        <f t="shared" si="52"/>
        <v>0</v>
      </c>
      <c r="S76" s="21">
        <f t="shared" si="53"/>
        <v>0</v>
      </c>
      <c r="T76" s="21">
        <f t="shared" si="54"/>
        <v>0</v>
      </c>
      <c r="U76" s="21">
        <f t="shared" si="55"/>
        <v>0</v>
      </c>
      <c r="V76" s="21">
        <f t="shared" si="56"/>
        <v>0</v>
      </c>
      <c r="W76" s="21">
        <f t="shared" si="57"/>
        <v>0</v>
      </c>
      <c r="X76" s="19" t="e">
        <f>IF(#REF!&gt;0,#REF!,0)</f>
        <v>#REF!</v>
      </c>
      <c r="Y76" s="21">
        <f t="shared" si="43"/>
        <v>0</v>
      </c>
      <c r="Z76" s="21">
        <f t="shared" si="44"/>
        <v>0</v>
      </c>
      <c r="AA76" s="21">
        <f t="shared" si="45"/>
        <v>0</v>
      </c>
      <c r="AB76" s="21">
        <f t="shared" si="46"/>
        <v>0</v>
      </c>
      <c r="AC76" s="21">
        <f t="shared" si="47"/>
        <v>0</v>
      </c>
      <c r="AD76" s="3">
        <f t="shared" si="58"/>
        <v>0</v>
      </c>
      <c r="AE76" s="12">
        <f t="shared" si="48"/>
        <v>0</v>
      </c>
      <c r="AF76" s="13" t="str">
        <f t="shared" si="59"/>
        <v/>
      </c>
    </row>
    <row r="77" spans="1:32" ht="15.75" x14ac:dyDescent="0.25">
      <c r="A77" s="14" t="str">
        <f t="shared" si="49"/>
        <v/>
      </c>
      <c r="B77" s="20"/>
      <c r="C77" s="20"/>
      <c r="D77" s="16" t="str">
        <f t="shared" si="51"/>
        <v/>
      </c>
      <c r="E77" s="2" t="str">
        <f t="shared" si="50"/>
        <v xml:space="preserve"> </v>
      </c>
      <c r="F77" s="16"/>
      <c r="G77" s="16"/>
      <c r="H77" s="16"/>
      <c r="I77" s="14" t="str">
        <f>IF(H77&gt;0,INDEX(Poeng!$A$1:$B$100,H77,2),"")</f>
        <v/>
      </c>
      <c r="J77" s="18"/>
      <c r="K77" s="14" t="str">
        <f>IF(J77&gt;0,INDEX(Poeng!$A$1:$B$100,J77,2),"")</f>
        <v/>
      </c>
      <c r="L77" s="16"/>
      <c r="M77" s="14" t="str">
        <f>IF(L77&gt;0,INDEX(Poeng!$A$1:$B$100,L77,2),"")</f>
        <v/>
      </c>
      <c r="N77" s="16"/>
      <c r="O77" s="14" t="str">
        <f>IF(N77&gt;0,INDEX(Poeng!$A$1:$B$100,N77,2),"")</f>
        <v/>
      </c>
      <c r="P77" s="16"/>
      <c r="Q77" s="14" t="str">
        <f>IF(P77&gt;0,INDEX(Poeng!$A$1:$B$100,P77,2),"")</f>
        <v/>
      </c>
      <c r="R77" s="21">
        <f t="shared" si="52"/>
        <v>0</v>
      </c>
      <c r="S77" s="21">
        <f t="shared" si="53"/>
        <v>0</v>
      </c>
      <c r="T77" s="21">
        <f t="shared" si="54"/>
        <v>0</v>
      </c>
      <c r="U77" s="21">
        <f t="shared" si="55"/>
        <v>0</v>
      </c>
      <c r="V77" s="21">
        <f t="shared" si="56"/>
        <v>0</v>
      </c>
      <c r="W77" s="21">
        <f t="shared" si="57"/>
        <v>0</v>
      </c>
      <c r="X77" s="11" t="e">
        <f>IF(#REF!&gt;0,#REF!,0)</f>
        <v>#REF!</v>
      </c>
      <c r="Y77" s="21">
        <f t="shared" si="43"/>
        <v>0</v>
      </c>
      <c r="Z77" s="21">
        <f t="shared" si="44"/>
        <v>0</v>
      </c>
      <c r="AA77" s="21">
        <f t="shared" si="45"/>
        <v>0</v>
      </c>
      <c r="AB77" s="21">
        <f t="shared" si="46"/>
        <v>0</v>
      </c>
      <c r="AC77" s="21">
        <f t="shared" si="47"/>
        <v>0</v>
      </c>
      <c r="AD77" s="3">
        <f t="shared" si="58"/>
        <v>0</v>
      </c>
      <c r="AE77" s="12">
        <f t="shared" si="48"/>
        <v>0</v>
      </c>
      <c r="AF77" s="13" t="str">
        <f t="shared" si="59"/>
        <v/>
      </c>
    </row>
    <row r="78" spans="1:32" ht="15.75" x14ac:dyDescent="0.25">
      <c r="A78" s="14" t="str">
        <f t="shared" si="49"/>
        <v/>
      </c>
      <c r="B78" s="20"/>
      <c r="C78" s="20"/>
      <c r="D78" s="16" t="str">
        <f t="shared" si="51"/>
        <v/>
      </c>
      <c r="E78" s="2" t="str">
        <f t="shared" si="50"/>
        <v xml:space="preserve"> </v>
      </c>
      <c r="F78" s="16"/>
      <c r="G78" s="16"/>
      <c r="H78" s="16"/>
      <c r="I78" s="14" t="str">
        <f>IF(H78&gt;0,INDEX(Poeng!$A$1:$B$100,H78,2),"")</f>
        <v/>
      </c>
      <c r="J78" s="18"/>
      <c r="K78" s="14" t="str">
        <f>IF(J78&gt;0,INDEX(Poeng!$A$1:$B$100,J78,2),"")</f>
        <v/>
      </c>
      <c r="L78" s="16"/>
      <c r="M78" s="14" t="str">
        <f>IF(L78&gt;0,INDEX(Poeng!$A$1:$B$100,L78,2),"")</f>
        <v/>
      </c>
      <c r="N78" s="16"/>
      <c r="O78" s="14" t="str">
        <f>IF(N78&gt;0,INDEX(Poeng!$A$1:$B$100,N78,2),"")</f>
        <v/>
      </c>
      <c r="P78" s="16"/>
      <c r="Q78" s="14" t="str">
        <f>IF(P78&gt;0,INDEX(Poeng!$A$1:$B$100,P78,2),"")</f>
        <v/>
      </c>
      <c r="R78" s="21">
        <f t="shared" si="52"/>
        <v>0</v>
      </c>
      <c r="S78" s="21">
        <f t="shared" si="53"/>
        <v>0</v>
      </c>
      <c r="T78" s="21">
        <f t="shared" si="54"/>
        <v>0</v>
      </c>
      <c r="U78" s="21">
        <f t="shared" si="55"/>
        <v>0</v>
      </c>
      <c r="V78" s="21">
        <f t="shared" si="56"/>
        <v>0</v>
      </c>
      <c r="W78" s="21">
        <f t="shared" si="57"/>
        <v>0</v>
      </c>
      <c r="X78" s="19" t="e">
        <f>IF(#REF!&gt;0,#REF!,0)</f>
        <v>#REF!</v>
      </c>
      <c r="Y78" s="21">
        <f t="shared" si="43"/>
        <v>0</v>
      </c>
      <c r="Z78" s="21">
        <f t="shared" si="44"/>
        <v>0</v>
      </c>
      <c r="AA78" s="21">
        <f t="shared" si="45"/>
        <v>0</v>
      </c>
      <c r="AB78" s="21">
        <f t="shared" si="46"/>
        <v>0</v>
      </c>
      <c r="AC78" s="21">
        <f t="shared" si="47"/>
        <v>0</v>
      </c>
      <c r="AD78" s="3">
        <f t="shared" si="58"/>
        <v>0</v>
      </c>
      <c r="AE78" s="12">
        <f t="shared" si="48"/>
        <v>0</v>
      </c>
      <c r="AF78" s="13" t="str">
        <f t="shared" si="59"/>
        <v/>
      </c>
    </row>
    <row r="79" spans="1:32" ht="15.75" x14ac:dyDescent="0.25">
      <c r="A79" s="14" t="str">
        <f t="shared" si="49"/>
        <v/>
      </c>
      <c r="B79" s="20"/>
      <c r="C79" s="20"/>
      <c r="D79" s="16" t="str">
        <f t="shared" si="51"/>
        <v/>
      </c>
      <c r="E79" s="2" t="str">
        <f t="shared" si="50"/>
        <v xml:space="preserve"> </v>
      </c>
      <c r="F79" s="16"/>
      <c r="G79" s="16"/>
      <c r="H79" s="16"/>
      <c r="I79" s="14" t="str">
        <f>IF(H79&gt;0,INDEX(Poeng!$A$1:$B$100,H79,2),"")</f>
        <v/>
      </c>
      <c r="J79" s="18"/>
      <c r="K79" s="14" t="str">
        <f>IF(J79&gt;0,INDEX(Poeng!$A$1:$B$100,J79,2),"")</f>
        <v/>
      </c>
      <c r="L79" s="16"/>
      <c r="M79" s="14" t="str">
        <f>IF(L79&gt;0,INDEX(Poeng!$A$1:$B$100,L79,2),"")</f>
        <v/>
      </c>
      <c r="N79" s="16"/>
      <c r="O79" s="14" t="str">
        <f>IF(N79&gt;0,INDEX(Poeng!$A$1:$B$100,N79,2),"")</f>
        <v/>
      </c>
      <c r="P79" s="16"/>
      <c r="Q79" s="14" t="str">
        <f>IF(P79&gt;0,INDEX(Poeng!$A$1:$B$100,P79,2),"")</f>
        <v/>
      </c>
      <c r="R79" s="21">
        <f t="shared" si="52"/>
        <v>0</v>
      </c>
      <c r="S79" s="21">
        <f t="shared" si="53"/>
        <v>0</v>
      </c>
      <c r="T79" s="21">
        <f t="shared" si="54"/>
        <v>0</v>
      </c>
      <c r="U79" s="21">
        <f t="shared" si="55"/>
        <v>0</v>
      </c>
      <c r="V79" s="21">
        <f t="shared" si="56"/>
        <v>0</v>
      </c>
      <c r="W79" s="21">
        <f t="shared" si="57"/>
        <v>0</v>
      </c>
      <c r="X79" s="11" t="e">
        <f>IF(#REF!&gt;0,#REF!,0)</f>
        <v>#REF!</v>
      </c>
      <c r="Y79" s="21">
        <f t="shared" si="43"/>
        <v>0</v>
      </c>
      <c r="Z79" s="21">
        <f t="shared" si="44"/>
        <v>0</v>
      </c>
      <c r="AA79" s="21">
        <f t="shared" si="45"/>
        <v>0</v>
      </c>
      <c r="AB79" s="21">
        <f t="shared" si="46"/>
        <v>0</v>
      </c>
      <c r="AC79" s="21">
        <f t="shared" si="47"/>
        <v>0</v>
      </c>
      <c r="AD79" s="3">
        <f t="shared" si="58"/>
        <v>0</v>
      </c>
      <c r="AE79" s="12">
        <f t="shared" si="48"/>
        <v>0</v>
      </c>
      <c r="AF79" s="13" t="str">
        <f t="shared" si="59"/>
        <v/>
      </c>
    </row>
    <row r="80" spans="1:32" ht="15.75" x14ac:dyDescent="0.25">
      <c r="A80" s="14" t="str">
        <f t="shared" si="49"/>
        <v/>
      </c>
      <c r="B80" s="20"/>
      <c r="C80" s="20"/>
      <c r="D80" s="16" t="str">
        <f t="shared" si="51"/>
        <v/>
      </c>
      <c r="E80" s="2" t="str">
        <f t="shared" si="50"/>
        <v xml:space="preserve"> </v>
      </c>
      <c r="F80" s="16"/>
      <c r="G80" s="16"/>
      <c r="H80" s="16"/>
      <c r="I80" s="14" t="str">
        <f>IF(H80&gt;0,INDEX(Poeng!$A$1:$B$100,H80,2),"")</f>
        <v/>
      </c>
      <c r="J80" s="18"/>
      <c r="K80" s="14" t="str">
        <f>IF(J80&gt;0,INDEX(Poeng!$A$1:$B$100,J80,2),"")</f>
        <v/>
      </c>
      <c r="L80" s="16"/>
      <c r="M80" s="14" t="str">
        <f>IF(L80&gt;0,INDEX(Poeng!$A$1:$B$100,L80,2),"")</f>
        <v/>
      </c>
      <c r="N80" s="16"/>
      <c r="O80" s="14" t="str">
        <f>IF(N80&gt;0,INDEX(Poeng!$A$1:$B$100,N80,2),"")</f>
        <v/>
      </c>
      <c r="P80" s="16"/>
      <c r="Q80" s="14" t="str">
        <f>IF(P80&gt;0,INDEX(Poeng!$A$1:$B$100,P80,2),"")</f>
        <v/>
      </c>
      <c r="R80" s="21">
        <f t="shared" si="52"/>
        <v>0</v>
      </c>
      <c r="S80" s="21">
        <f t="shared" si="53"/>
        <v>0</v>
      </c>
      <c r="T80" s="21">
        <f t="shared" si="54"/>
        <v>0</v>
      </c>
      <c r="U80" s="21">
        <f t="shared" si="55"/>
        <v>0</v>
      </c>
      <c r="V80" s="21">
        <f t="shared" si="56"/>
        <v>0</v>
      </c>
      <c r="W80" s="21">
        <f t="shared" si="57"/>
        <v>0</v>
      </c>
      <c r="X80" s="19" t="e">
        <f>IF(#REF!&gt;0,#REF!,0)</f>
        <v>#REF!</v>
      </c>
      <c r="Y80" s="21">
        <f t="shared" si="43"/>
        <v>0</v>
      </c>
      <c r="Z80" s="21">
        <f t="shared" si="44"/>
        <v>0</v>
      </c>
      <c r="AA80" s="21">
        <f t="shared" si="45"/>
        <v>0</v>
      </c>
      <c r="AB80" s="21">
        <f t="shared" si="46"/>
        <v>0</v>
      </c>
      <c r="AC80" s="21">
        <f t="shared" si="47"/>
        <v>0</v>
      </c>
      <c r="AD80" s="3">
        <f t="shared" si="58"/>
        <v>0</v>
      </c>
      <c r="AE80" s="12">
        <f t="shared" si="48"/>
        <v>0</v>
      </c>
      <c r="AF80" s="13" t="str">
        <f t="shared" si="59"/>
        <v/>
      </c>
    </row>
    <row r="81" spans="1:32" ht="15.75" x14ac:dyDescent="0.25">
      <c r="A81" s="14" t="str">
        <f t="shared" si="49"/>
        <v/>
      </c>
      <c r="B81" s="20"/>
      <c r="C81" s="20"/>
      <c r="D81" s="16" t="str">
        <f t="shared" si="51"/>
        <v/>
      </c>
      <c r="E81" s="2" t="str">
        <f t="shared" si="50"/>
        <v xml:space="preserve"> </v>
      </c>
      <c r="F81" s="16"/>
      <c r="G81" s="16"/>
      <c r="H81" s="16"/>
      <c r="I81" s="14" t="str">
        <f>IF(H81&gt;0,INDEX(Poeng!$A$1:$B$100,H81,2),"")</f>
        <v/>
      </c>
      <c r="J81" s="18"/>
      <c r="K81" s="14" t="str">
        <f>IF(J81&gt;0,INDEX(Poeng!$A$1:$B$100,J81,2),"")</f>
        <v/>
      </c>
      <c r="L81" s="16"/>
      <c r="M81" s="14" t="str">
        <f>IF(L81&gt;0,INDEX(Poeng!$A$1:$B$100,L81,2),"")</f>
        <v/>
      </c>
      <c r="N81" s="16"/>
      <c r="O81" s="14" t="str">
        <f>IF(N81&gt;0,INDEX(Poeng!$A$1:$B$100,N81,2),"")</f>
        <v/>
      </c>
      <c r="P81" s="16"/>
      <c r="Q81" s="14" t="str">
        <f>IF(P81&gt;0,INDEX(Poeng!$A$1:$B$100,P81,2),"")</f>
        <v/>
      </c>
      <c r="R81" s="21">
        <f t="shared" si="52"/>
        <v>0</v>
      </c>
      <c r="S81" s="21">
        <f t="shared" si="53"/>
        <v>0</v>
      </c>
      <c r="T81" s="21">
        <f t="shared" si="54"/>
        <v>0</v>
      </c>
      <c r="U81" s="21">
        <f t="shared" si="55"/>
        <v>0</v>
      </c>
      <c r="V81" s="21">
        <f t="shared" si="56"/>
        <v>0</v>
      </c>
      <c r="W81" s="21">
        <f t="shared" si="57"/>
        <v>0</v>
      </c>
      <c r="X81" s="11" t="e">
        <f>IF(#REF!&gt;0,#REF!,0)</f>
        <v>#REF!</v>
      </c>
      <c r="Y81" s="21">
        <f t="shared" si="43"/>
        <v>0</v>
      </c>
      <c r="Z81" s="21">
        <f t="shared" si="44"/>
        <v>0</v>
      </c>
      <c r="AA81" s="21">
        <f t="shared" si="45"/>
        <v>0</v>
      </c>
      <c r="AB81" s="21">
        <f t="shared" si="46"/>
        <v>0</v>
      </c>
      <c r="AC81" s="21">
        <f t="shared" si="47"/>
        <v>0</v>
      </c>
      <c r="AD81" s="3">
        <f t="shared" si="58"/>
        <v>0</v>
      </c>
      <c r="AE81" s="12">
        <f t="shared" si="48"/>
        <v>0</v>
      </c>
      <c r="AF81" s="13" t="str">
        <f t="shared" si="59"/>
        <v/>
      </c>
    </row>
    <row r="82" spans="1:32" ht="15.75" x14ac:dyDescent="0.25">
      <c r="A82" s="14" t="str">
        <f t="shared" si="49"/>
        <v/>
      </c>
      <c r="B82" s="20"/>
      <c r="C82" s="20"/>
      <c r="D82" s="16" t="str">
        <f t="shared" si="51"/>
        <v/>
      </c>
      <c r="E82" s="2" t="str">
        <f t="shared" ref="E82:E93" si="60">IF(AD82&lt;4," ","F")</f>
        <v xml:space="preserve"> </v>
      </c>
      <c r="F82" s="16"/>
      <c r="G82" s="16"/>
      <c r="H82" s="16"/>
      <c r="I82" s="14" t="str">
        <f>IF(H82&gt;0,INDEX(Poeng!$A$1:$B$100,H82,2),"")</f>
        <v/>
      </c>
      <c r="J82" s="18"/>
      <c r="K82" s="14" t="str">
        <f>IF(J82&gt;0,INDEX(Poeng!$A$1:$B$100,J82,2),"")</f>
        <v/>
      </c>
      <c r="L82" s="16"/>
      <c r="M82" s="14" t="str">
        <f>IF(L82&gt;0,INDEX(Poeng!$A$1:$B$100,L82,2),"")</f>
        <v/>
      </c>
      <c r="N82" s="16"/>
      <c r="O82" s="14" t="str">
        <f>IF(N82&gt;0,INDEX(Poeng!$A$1:$B$100,N82,2),"")</f>
        <v/>
      </c>
      <c r="P82" s="16"/>
      <c r="Q82" s="14" t="str">
        <f>IF(P82&gt;0,INDEX(Poeng!$A$1:$B$100,P82,2),"")</f>
        <v/>
      </c>
      <c r="R82" s="21">
        <f t="shared" si="52"/>
        <v>0</v>
      </c>
      <c r="S82" s="21">
        <f t="shared" si="53"/>
        <v>0</v>
      </c>
      <c r="T82" s="21">
        <f t="shared" si="54"/>
        <v>0</v>
      </c>
      <c r="U82" s="21">
        <f t="shared" si="55"/>
        <v>0</v>
      </c>
      <c r="V82" s="21">
        <f t="shared" si="56"/>
        <v>0</v>
      </c>
      <c r="W82" s="21">
        <f t="shared" si="57"/>
        <v>0</v>
      </c>
      <c r="X82" s="19" t="e">
        <f>IF(#REF!&gt;0,#REF!,0)</f>
        <v>#REF!</v>
      </c>
      <c r="Y82" s="21">
        <f t="shared" si="43"/>
        <v>0</v>
      </c>
      <c r="Z82" s="21">
        <f t="shared" si="44"/>
        <v>0</v>
      </c>
      <c r="AA82" s="21">
        <f t="shared" si="45"/>
        <v>0</v>
      </c>
      <c r="AB82" s="21">
        <f t="shared" si="46"/>
        <v>0</v>
      </c>
      <c r="AC82" s="21">
        <f t="shared" si="47"/>
        <v>0</v>
      </c>
      <c r="AD82" s="3">
        <f t="shared" si="58"/>
        <v>0</v>
      </c>
      <c r="AE82" s="12">
        <f t="shared" si="48"/>
        <v>0</v>
      </c>
      <c r="AF82" s="13" t="str">
        <f t="shared" si="59"/>
        <v/>
      </c>
    </row>
    <row r="83" spans="1:32" ht="15.75" x14ac:dyDescent="0.25">
      <c r="A83" s="14" t="str">
        <f t="shared" si="49"/>
        <v/>
      </c>
      <c r="B83" s="20"/>
      <c r="C83" s="20"/>
      <c r="D83" s="16" t="str">
        <f t="shared" si="51"/>
        <v/>
      </c>
      <c r="E83" s="2" t="str">
        <f t="shared" si="60"/>
        <v xml:space="preserve"> </v>
      </c>
      <c r="F83" s="16"/>
      <c r="G83" s="16"/>
      <c r="H83" s="16"/>
      <c r="I83" s="14" t="str">
        <f>IF(H83&gt;0,INDEX(Poeng!$A$1:$B$100,H83,2),"")</f>
        <v/>
      </c>
      <c r="J83" s="18"/>
      <c r="K83" s="14" t="str">
        <f>IF(J83&gt;0,INDEX(Poeng!$A$1:$B$100,J83,2),"")</f>
        <v/>
      </c>
      <c r="L83" s="16"/>
      <c r="M83" s="14" t="str">
        <f>IF(L83&gt;0,INDEX(Poeng!$A$1:$B$100,L83,2),"")</f>
        <v/>
      </c>
      <c r="N83" s="16"/>
      <c r="O83" s="14" t="str">
        <f>IF(N83&gt;0,INDEX(Poeng!$A$1:$B$100,N83,2),"")</f>
        <v/>
      </c>
      <c r="P83" s="16"/>
      <c r="Q83" s="14" t="str">
        <f>IF(P83&gt;0,INDEX(Poeng!$A$1:$B$100,P83,2),"")</f>
        <v/>
      </c>
      <c r="R83" s="21">
        <f t="shared" si="52"/>
        <v>0</v>
      </c>
      <c r="S83" s="21">
        <f t="shared" si="53"/>
        <v>0</v>
      </c>
      <c r="T83" s="21">
        <f t="shared" si="54"/>
        <v>0</v>
      </c>
      <c r="U83" s="21">
        <f t="shared" si="55"/>
        <v>0</v>
      </c>
      <c r="V83" s="21">
        <f t="shared" si="56"/>
        <v>0</v>
      </c>
      <c r="W83" s="21">
        <f t="shared" si="57"/>
        <v>0</v>
      </c>
      <c r="X83" s="11" t="e">
        <f>IF(#REF!&gt;0,#REF!,0)</f>
        <v>#REF!</v>
      </c>
      <c r="Y83" s="21">
        <f t="shared" si="43"/>
        <v>0</v>
      </c>
      <c r="Z83" s="21">
        <f t="shared" si="44"/>
        <v>0</v>
      </c>
      <c r="AA83" s="21">
        <f t="shared" si="45"/>
        <v>0</v>
      </c>
      <c r="AB83" s="21">
        <f t="shared" si="46"/>
        <v>0</v>
      </c>
      <c r="AC83" s="21">
        <f t="shared" si="47"/>
        <v>0</v>
      </c>
      <c r="AD83" s="3">
        <f t="shared" si="58"/>
        <v>0</v>
      </c>
      <c r="AE83" s="12">
        <f t="shared" si="48"/>
        <v>0</v>
      </c>
      <c r="AF83" s="13" t="str">
        <f t="shared" si="59"/>
        <v/>
      </c>
    </row>
    <row r="84" spans="1:32" ht="15.75" x14ac:dyDescent="0.25">
      <c r="A84" s="14" t="str">
        <f t="shared" si="49"/>
        <v/>
      </c>
      <c r="B84" s="20"/>
      <c r="C84" s="20"/>
      <c r="D84" s="16" t="str">
        <f t="shared" si="51"/>
        <v/>
      </c>
      <c r="E84" s="2" t="str">
        <f t="shared" si="60"/>
        <v xml:space="preserve"> </v>
      </c>
      <c r="F84" s="16"/>
      <c r="G84" s="16"/>
      <c r="H84" s="16"/>
      <c r="I84" s="14" t="str">
        <f>IF(H84&gt;0,INDEX(Poeng!$A$1:$B$100,H84,2),"")</f>
        <v/>
      </c>
      <c r="J84" s="18"/>
      <c r="K84" s="14" t="str">
        <f>IF(J84&gt;0,INDEX(Poeng!$A$1:$B$100,J84,2),"")</f>
        <v/>
      </c>
      <c r="L84" s="16"/>
      <c r="M84" s="14" t="str">
        <f>IF(L84&gt;0,INDEX(Poeng!$A$1:$B$100,L84,2),"")</f>
        <v/>
      </c>
      <c r="N84" s="16"/>
      <c r="O84" s="14" t="str">
        <f>IF(N84&gt;0,INDEX(Poeng!$A$1:$B$100,N84,2),"")</f>
        <v/>
      </c>
      <c r="P84" s="16"/>
      <c r="Q84" s="14" t="str">
        <f>IF(P84&gt;0,INDEX(Poeng!$A$1:$B$100,P84,2),"")</f>
        <v/>
      </c>
      <c r="R84" s="21">
        <f t="shared" si="52"/>
        <v>0</v>
      </c>
      <c r="S84" s="21">
        <f t="shared" si="53"/>
        <v>0</v>
      </c>
      <c r="T84" s="21">
        <f t="shared" si="54"/>
        <v>0</v>
      </c>
      <c r="U84" s="21">
        <f t="shared" si="55"/>
        <v>0</v>
      </c>
      <c r="V84" s="21">
        <f t="shared" si="56"/>
        <v>0</v>
      </c>
      <c r="W84" s="21">
        <f t="shared" si="57"/>
        <v>0</v>
      </c>
      <c r="X84" s="19" t="e">
        <f>IF(#REF!&gt;0,#REF!,0)</f>
        <v>#REF!</v>
      </c>
      <c r="Y84" s="21">
        <f t="shared" si="43"/>
        <v>0</v>
      </c>
      <c r="Z84" s="21">
        <f t="shared" si="44"/>
        <v>0</v>
      </c>
      <c r="AA84" s="21">
        <f t="shared" si="45"/>
        <v>0</v>
      </c>
      <c r="AB84" s="21">
        <f t="shared" si="46"/>
        <v>0</v>
      </c>
      <c r="AC84" s="21">
        <f t="shared" si="47"/>
        <v>0</v>
      </c>
      <c r="AD84" s="3">
        <f t="shared" si="58"/>
        <v>0</v>
      </c>
      <c r="AE84" s="12">
        <f t="shared" si="48"/>
        <v>0</v>
      </c>
      <c r="AF84" s="13" t="str">
        <f t="shared" si="59"/>
        <v/>
      </c>
    </row>
    <row r="85" spans="1:32" ht="15.75" x14ac:dyDescent="0.25">
      <c r="A85" s="14" t="str">
        <f t="shared" si="49"/>
        <v/>
      </c>
      <c r="B85" s="20"/>
      <c r="C85" s="20"/>
      <c r="D85" s="16" t="str">
        <f t="shared" si="51"/>
        <v/>
      </c>
      <c r="E85" s="2" t="str">
        <f t="shared" si="60"/>
        <v xml:space="preserve"> </v>
      </c>
      <c r="F85" s="16"/>
      <c r="G85" s="16"/>
      <c r="H85" s="16"/>
      <c r="I85" s="14" t="str">
        <f>IF(H85&gt;0,INDEX(Poeng!$A$1:$B$100,H85,2),"")</f>
        <v/>
      </c>
      <c r="J85" s="18"/>
      <c r="K85" s="14" t="str">
        <f>IF(J85&gt;0,INDEX(Poeng!$A$1:$B$100,J85,2),"")</f>
        <v/>
      </c>
      <c r="L85" s="16"/>
      <c r="M85" s="14" t="str">
        <f>IF(L85&gt;0,INDEX(Poeng!$A$1:$B$100,L85,2),"")</f>
        <v/>
      </c>
      <c r="N85" s="16"/>
      <c r="O85" s="14" t="str">
        <f>IF(N85&gt;0,INDEX(Poeng!$A$1:$B$100,N85,2),"")</f>
        <v/>
      </c>
      <c r="P85" s="16"/>
      <c r="Q85" s="14" t="str">
        <f>IF(P85&gt;0,INDEX(Poeng!$A$1:$B$100,P85,2),"")</f>
        <v/>
      </c>
      <c r="R85" s="21">
        <f t="shared" si="52"/>
        <v>0</v>
      </c>
      <c r="S85" s="21">
        <f t="shared" si="53"/>
        <v>0</v>
      </c>
      <c r="T85" s="21">
        <f t="shared" si="54"/>
        <v>0</v>
      </c>
      <c r="U85" s="21">
        <f t="shared" si="55"/>
        <v>0</v>
      </c>
      <c r="V85" s="21">
        <f t="shared" si="56"/>
        <v>0</v>
      </c>
      <c r="W85" s="21">
        <f t="shared" si="57"/>
        <v>0</v>
      </c>
      <c r="X85" s="11" t="e">
        <f>IF(#REF!&gt;0,#REF!,0)</f>
        <v>#REF!</v>
      </c>
      <c r="Y85" s="21">
        <f t="shared" si="43"/>
        <v>0</v>
      </c>
      <c r="Z85" s="21">
        <f t="shared" si="44"/>
        <v>0</v>
      </c>
      <c r="AA85" s="21">
        <f t="shared" si="45"/>
        <v>0</v>
      </c>
      <c r="AB85" s="21">
        <f t="shared" si="46"/>
        <v>0</v>
      </c>
      <c r="AC85" s="21">
        <f t="shared" si="47"/>
        <v>0</v>
      </c>
      <c r="AD85" s="3">
        <f t="shared" si="58"/>
        <v>0</v>
      </c>
      <c r="AE85" s="12">
        <f t="shared" si="48"/>
        <v>0</v>
      </c>
      <c r="AF85" s="13" t="str">
        <f t="shared" si="59"/>
        <v/>
      </c>
    </row>
    <row r="86" spans="1:32" ht="15.75" x14ac:dyDescent="0.25">
      <c r="A86" s="14" t="str">
        <f t="shared" si="49"/>
        <v/>
      </c>
      <c r="B86" s="20"/>
      <c r="C86" s="20"/>
      <c r="D86" s="16" t="str">
        <f t="shared" si="51"/>
        <v/>
      </c>
      <c r="E86" s="2" t="str">
        <f t="shared" si="60"/>
        <v xml:space="preserve"> </v>
      </c>
      <c r="F86" s="16"/>
      <c r="G86" s="16"/>
      <c r="H86" s="16"/>
      <c r="I86" s="14" t="str">
        <f>IF(H86&gt;0,INDEX(Poeng!$A$1:$B$100,H86,2),"")</f>
        <v/>
      </c>
      <c r="J86" s="18"/>
      <c r="K86" s="14" t="str">
        <f>IF(J86&gt;0,INDEX(Poeng!$A$1:$B$100,J86,2),"")</f>
        <v/>
      </c>
      <c r="L86" s="16"/>
      <c r="M86" s="14" t="str">
        <f>IF(L86&gt;0,INDEX(Poeng!$A$1:$B$100,L86,2),"")</f>
        <v/>
      </c>
      <c r="N86" s="16"/>
      <c r="O86" s="14" t="str">
        <f>IF(N86&gt;0,INDEX(Poeng!$A$1:$B$100,N86,2),"")</f>
        <v/>
      </c>
      <c r="P86" s="16"/>
      <c r="Q86" s="14" t="str">
        <f>IF(P86&gt;0,INDEX(Poeng!$A$1:$B$100,P86,2),"")</f>
        <v/>
      </c>
      <c r="R86" s="21">
        <f t="shared" si="52"/>
        <v>0</v>
      </c>
      <c r="S86" s="21">
        <f t="shared" si="53"/>
        <v>0</v>
      </c>
      <c r="T86" s="21">
        <f t="shared" si="54"/>
        <v>0</v>
      </c>
      <c r="U86" s="21">
        <f t="shared" si="55"/>
        <v>0</v>
      </c>
      <c r="V86" s="21">
        <f t="shared" si="56"/>
        <v>0</v>
      </c>
      <c r="W86" s="21">
        <f t="shared" si="57"/>
        <v>0</v>
      </c>
      <c r="X86" s="19" t="e">
        <f>IF(#REF!&gt;0,#REF!,0)</f>
        <v>#REF!</v>
      </c>
      <c r="Y86" s="21">
        <f t="shared" si="43"/>
        <v>0</v>
      </c>
      <c r="Z86" s="21">
        <f t="shared" si="44"/>
        <v>0</v>
      </c>
      <c r="AA86" s="21">
        <f t="shared" si="45"/>
        <v>0</v>
      </c>
      <c r="AB86" s="21">
        <f t="shared" si="46"/>
        <v>0</v>
      </c>
      <c r="AC86" s="21">
        <f t="shared" si="47"/>
        <v>0</v>
      </c>
      <c r="AD86" s="3">
        <f t="shared" si="58"/>
        <v>0</v>
      </c>
      <c r="AE86" s="12">
        <f t="shared" si="48"/>
        <v>0</v>
      </c>
      <c r="AF86" s="13" t="str">
        <f t="shared" si="59"/>
        <v/>
      </c>
    </row>
    <row r="87" spans="1:32" ht="15.75" x14ac:dyDescent="0.25">
      <c r="A87" s="14" t="str">
        <f t="shared" si="49"/>
        <v/>
      </c>
      <c r="B87" s="20"/>
      <c r="C87" s="20"/>
      <c r="D87" s="16" t="str">
        <f t="shared" si="51"/>
        <v/>
      </c>
      <c r="E87" s="2" t="str">
        <f t="shared" si="60"/>
        <v xml:space="preserve"> </v>
      </c>
      <c r="F87" s="16"/>
      <c r="G87" s="16"/>
      <c r="H87" s="16"/>
      <c r="I87" s="14" t="str">
        <f>IF(H87&gt;0,INDEX(Poeng!$A$1:$B$100,H87,2),"")</f>
        <v/>
      </c>
      <c r="J87" s="18"/>
      <c r="K87" s="14" t="str">
        <f>IF(J87&gt;0,INDEX(Poeng!$A$1:$B$100,J87,2),"")</f>
        <v/>
      </c>
      <c r="L87" s="16"/>
      <c r="M87" s="14" t="str">
        <f>IF(L87&gt;0,INDEX(Poeng!$A$1:$B$100,L87,2),"")</f>
        <v/>
      </c>
      <c r="N87" s="16"/>
      <c r="O87" s="14" t="str">
        <f>IF(N87&gt;0,INDEX(Poeng!$A$1:$B$100,N87,2),"")</f>
        <v/>
      </c>
      <c r="P87" s="16"/>
      <c r="Q87" s="14" t="str">
        <f>IF(P87&gt;0,INDEX(Poeng!$A$1:$B$100,P87,2),"")</f>
        <v/>
      </c>
      <c r="R87" s="21">
        <f t="shared" si="52"/>
        <v>0</v>
      </c>
      <c r="S87" s="21">
        <f t="shared" si="53"/>
        <v>0</v>
      </c>
      <c r="T87" s="21">
        <f t="shared" si="54"/>
        <v>0</v>
      </c>
      <c r="U87" s="21">
        <f t="shared" si="55"/>
        <v>0</v>
      </c>
      <c r="V87" s="21">
        <f t="shared" si="56"/>
        <v>0</v>
      </c>
      <c r="W87" s="21">
        <f t="shared" si="57"/>
        <v>0</v>
      </c>
      <c r="X87" s="11" t="e">
        <f>IF(#REF!&gt;0,#REF!,0)</f>
        <v>#REF!</v>
      </c>
      <c r="Y87" s="21">
        <f t="shared" si="43"/>
        <v>0</v>
      </c>
      <c r="Z87" s="21">
        <f t="shared" si="44"/>
        <v>0</v>
      </c>
      <c r="AA87" s="21">
        <f t="shared" si="45"/>
        <v>0</v>
      </c>
      <c r="AB87" s="21">
        <f t="shared" si="46"/>
        <v>0</v>
      </c>
      <c r="AC87" s="21">
        <f t="shared" si="47"/>
        <v>0</v>
      </c>
      <c r="AD87" s="3">
        <f t="shared" si="58"/>
        <v>0</v>
      </c>
      <c r="AE87" s="12">
        <f t="shared" si="48"/>
        <v>0</v>
      </c>
      <c r="AF87" s="13" t="str">
        <f t="shared" si="59"/>
        <v/>
      </c>
    </row>
    <row r="88" spans="1:32" ht="15.75" x14ac:dyDescent="0.25">
      <c r="A88" s="14" t="str">
        <f t="shared" si="49"/>
        <v/>
      </c>
      <c r="B88" s="20"/>
      <c r="C88" s="20"/>
      <c r="D88" s="16" t="str">
        <f t="shared" si="51"/>
        <v/>
      </c>
      <c r="E88" s="2" t="str">
        <f t="shared" si="60"/>
        <v xml:space="preserve"> </v>
      </c>
      <c r="F88" s="16"/>
      <c r="G88" s="16"/>
      <c r="H88" s="16"/>
      <c r="I88" s="14" t="str">
        <f>IF(H88&gt;0,INDEX(Poeng!$A$1:$B$100,H88,2),"")</f>
        <v/>
      </c>
      <c r="J88" s="18"/>
      <c r="K88" s="14" t="str">
        <f>IF(J88&gt;0,INDEX(Poeng!$A$1:$B$100,J88,2),"")</f>
        <v/>
      </c>
      <c r="L88" s="16"/>
      <c r="M88" s="14" t="str">
        <f>IF(L88&gt;0,INDEX(Poeng!$A$1:$B$100,L88,2),"")</f>
        <v/>
      </c>
      <c r="N88" s="16"/>
      <c r="O88" s="14" t="str">
        <f>IF(N88&gt;0,INDEX(Poeng!$A$1:$B$100,N88,2),"")</f>
        <v/>
      </c>
      <c r="P88" s="16"/>
      <c r="Q88" s="14" t="str">
        <f>IF(P88&gt;0,INDEX(Poeng!$A$1:$B$100,P88,2),"")</f>
        <v/>
      </c>
      <c r="R88" s="21">
        <f t="shared" si="52"/>
        <v>0</v>
      </c>
      <c r="S88" s="21">
        <f t="shared" si="53"/>
        <v>0</v>
      </c>
      <c r="T88" s="21">
        <f t="shared" si="54"/>
        <v>0</v>
      </c>
      <c r="U88" s="21">
        <f t="shared" si="55"/>
        <v>0</v>
      </c>
      <c r="V88" s="21">
        <f t="shared" si="56"/>
        <v>0</v>
      </c>
      <c r="W88" s="21">
        <f t="shared" si="57"/>
        <v>0</v>
      </c>
      <c r="X88" s="19" t="e">
        <f>IF(#REF!&gt;0,#REF!,0)</f>
        <v>#REF!</v>
      </c>
      <c r="Y88" s="21">
        <f t="shared" si="43"/>
        <v>0</v>
      </c>
      <c r="Z88" s="21">
        <f t="shared" si="44"/>
        <v>0</v>
      </c>
      <c r="AA88" s="21">
        <f t="shared" si="45"/>
        <v>0</v>
      </c>
      <c r="AB88" s="21">
        <f t="shared" si="46"/>
        <v>0</v>
      </c>
      <c r="AC88" s="21">
        <f t="shared" si="47"/>
        <v>0</v>
      </c>
      <c r="AD88" s="3">
        <f t="shared" si="58"/>
        <v>0</v>
      </c>
      <c r="AE88" s="12">
        <f t="shared" si="48"/>
        <v>0</v>
      </c>
      <c r="AF88" s="13" t="str">
        <f t="shared" si="59"/>
        <v/>
      </c>
    </row>
    <row r="89" spans="1:32" ht="15.75" x14ac:dyDescent="0.25">
      <c r="A89" s="14" t="str">
        <f t="shared" si="49"/>
        <v/>
      </c>
      <c r="B89" s="20"/>
      <c r="C89" s="20"/>
      <c r="D89" s="16" t="str">
        <f t="shared" si="51"/>
        <v/>
      </c>
      <c r="E89" s="2" t="str">
        <f t="shared" si="60"/>
        <v xml:space="preserve"> </v>
      </c>
      <c r="F89" s="16"/>
      <c r="G89" s="16"/>
      <c r="H89" s="16"/>
      <c r="I89" s="14" t="str">
        <f>IF(H89&gt;0,INDEX(Poeng!$A$1:$B$100,H89,2),"")</f>
        <v/>
      </c>
      <c r="J89" s="18"/>
      <c r="K89" s="14" t="str">
        <f>IF(J89&gt;0,INDEX(Poeng!$A$1:$B$100,J89,2),"")</f>
        <v/>
      </c>
      <c r="L89" s="16"/>
      <c r="M89" s="14" t="str">
        <f>IF(L89&gt;0,INDEX(Poeng!$A$1:$B$100,L89,2),"")</f>
        <v/>
      </c>
      <c r="N89" s="16"/>
      <c r="O89" s="14" t="str">
        <f>IF(N89&gt;0,INDEX(Poeng!$A$1:$B$100,N89,2),"")</f>
        <v/>
      </c>
      <c r="P89" s="16"/>
      <c r="Q89" s="14" t="str">
        <f>IF(P89&gt;0,INDEX(Poeng!$A$1:$B$100,P89,2),"")</f>
        <v/>
      </c>
      <c r="R89" s="21">
        <f t="shared" si="52"/>
        <v>0</v>
      </c>
      <c r="S89" s="21">
        <f t="shared" si="53"/>
        <v>0</v>
      </c>
      <c r="T89" s="21">
        <f t="shared" si="54"/>
        <v>0</v>
      </c>
      <c r="U89" s="21">
        <f t="shared" si="55"/>
        <v>0</v>
      </c>
      <c r="V89" s="21">
        <f t="shared" si="56"/>
        <v>0</v>
      </c>
      <c r="W89" s="21">
        <f t="shared" si="57"/>
        <v>0</v>
      </c>
      <c r="X89" s="11" t="e">
        <f>IF(#REF!&gt;0,#REF!,0)</f>
        <v>#REF!</v>
      </c>
      <c r="Y89" s="21">
        <f t="shared" si="43"/>
        <v>0</v>
      </c>
      <c r="Z89" s="21">
        <f t="shared" si="44"/>
        <v>0</v>
      </c>
      <c r="AA89" s="21">
        <f t="shared" si="45"/>
        <v>0</v>
      </c>
      <c r="AB89" s="21">
        <f t="shared" si="46"/>
        <v>0</v>
      </c>
      <c r="AC89" s="21">
        <f t="shared" si="47"/>
        <v>0</v>
      </c>
      <c r="AD89" s="3">
        <f t="shared" si="58"/>
        <v>0</v>
      </c>
      <c r="AE89" s="12">
        <f t="shared" si="48"/>
        <v>0</v>
      </c>
      <c r="AF89" s="13" t="str">
        <f t="shared" si="59"/>
        <v/>
      </c>
    </row>
    <row r="90" spans="1:32" ht="15.75" x14ac:dyDescent="0.25">
      <c r="A90" s="14" t="str">
        <f t="shared" si="49"/>
        <v/>
      </c>
      <c r="B90" s="20"/>
      <c r="C90" s="20"/>
      <c r="D90" s="16" t="str">
        <f t="shared" si="51"/>
        <v/>
      </c>
      <c r="E90" s="2" t="str">
        <f t="shared" si="60"/>
        <v xml:space="preserve"> </v>
      </c>
      <c r="F90" s="16"/>
      <c r="G90" s="16"/>
      <c r="H90" s="16"/>
      <c r="I90" s="14" t="str">
        <f>IF(H90&gt;0,INDEX(Poeng!$A$1:$B$100,H90,2),"")</f>
        <v/>
      </c>
      <c r="J90" s="18"/>
      <c r="K90" s="14" t="str">
        <f>IF(J90&gt;0,INDEX(Poeng!$A$1:$B$100,J90,2),"")</f>
        <v/>
      </c>
      <c r="L90" s="16"/>
      <c r="M90" s="14" t="str">
        <f>IF(L90&gt;0,INDEX(Poeng!$A$1:$B$100,L90,2),"")</f>
        <v/>
      </c>
      <c r="N90" s="16"/>
      <c r="O90" s="14" t="str">
        <f>IF(N90&gt;0,INDEX(Poeng!$A$1:$B$100,N90,2),"")</f>
        <v/>
      </c>
      <c r="P90" s="16"/>
      <c r="Q90" s="14" t="str">
        <f>IF(P90&gt;0,INDEX(Poeng!$A$1:$B$100,P90,2),"")</f>
        <v/>
      </c>
      <c r="R90" s="21">
        <f t="shared" si="52"/>
        <v>0</v>
      </c>
      <c r="S90" s="21">
        <f t="shared" si="53"/>
        <v>0</v>
      </c>
      <c r="T90" s="21">
        <f t="shared" si="54"/>
        <v>0</v>
      </c>
      <c r="U90" s="21">
        <f t="shared" si="55"/>
        <v>0</v>
      </c>
      <c r="V90" s="21">
        <f t="shared" si="56"/>
        <v>0</v>
      </c>
      <c r="W90" s="21">
        <f t="shared" si="57"/>
        <v>0</v>
      </c>
      <c r="X90" s="19" t="e">
        <f>IF(#REF!&gt;0,#REF!,0)</f>
        <v>#REF!</v>
      </c>
      <c r="Y90" s="21">
        <f t="shared" si="43"/>
        <v>0</v>
      </c>
      <c r="Z90" s="21">
        <f t="shared" si="44"/>
        <v>0</v>
      </c>
      <c r="AA90" s="21">
        <f t="shared" si="45"/>
        <v>0</v>
      </c>
      <c r="AB90" s="21">
        <f t="shared" si="46"/>
        <v>0</v>
      </c>
      <c r="AC90" s="21">
        <f t="shared" si="47"/>
        <v>0</v>
      </c>
      <c r="AD90" s="3">
        <f t="shared" si="58"/>
        <v>0</v>
      </c>
      <c r="AE90" s="12">
        <f t="shared" si="48"/>
        <v>0</v>
      </c>
      <c r="AF90" s="13" t="str">
        <f t="shared" si="59"/>
        <v/>
      </c>
    </row>
    <row r="91" spans="1:32" ht="15.75" x14ac:dyDescent="0.25">
      <c r="A91" s="14" t="str">
        <f t="shared" si="49"/>
        <v/>
      </c>
      <c r="B91" s="20"/>
      <c r="C91" s="20"/>
      <c r="D91" s="16" t="str">
        <f t="shared" si="51"/>
        <v/>
      </c>
      <c r="E91" s="2" t="str">
        <f t="shared" si="60"/>
        <v xml:space="preserve"> </v>
      </c>
      <c r="F91" s="16"/>
      <c r="G91" s="16"/>
      <c r="H91" s="16"/>
      <c r="I91" s="14" t="str">
        <f>IF(H91&gt;0,INDEX(Poeng!$A$1:$B$100,H91,2),"")</f>
        <v/>
      </c>
      <c r="J91" s="18"/>
      <c r="K91" s="14" t="str">
        <f>IF(J91&gt;0,INDEX(Poeng!$A$1:$B$100,J91,2),"")</f>
        <v/>
      </c>
      <c r="L91" s="16"/>
      <c r="M91" s="14" t="str">
        <f>IF(L91&gt;0,INDEX(Poeng!$A$1:$B$100,L91,2),"")</f>
        <v/>
      </c>
      <c r="N91" s="16"/>
      <c r="O91" s="14" t="str">
        <f>IF(N91&gt;0,INDEX(Poeng!$A$1:$B$100,N91,2),"")</f>
        <v/>
      </c>
      <c r="P91" s="16"/>
      <c r="Q91" s="14" t="str">
        <f>IF(P91&gt;0,INDEX(Poeng!$A$1:$B$100,P91,2),"")</f>
        <v/>
      </c>
      <c r="R91" s="21">
        <f t="shared" si="52"/>
        <v>0</v>
      </c>
      <c r="S91" s="21">
        <f t="shared" si="53"/>
        <v>0</v>
      </c>
      <c r="T91" s="21">
        <f t="shared" si="54"/>
        <v>0</v>
      </c>
      <c r="U91" s="21">
        <f t="shared" si="55"/>
        <v>0</v>
      </c>
      <c r="V91" s="21">
        <f t="shared" si="56"/>
        <v>0</v>
      </c>
      <c r="W91" s="21">
        <f t="shared" si="57"/>
        <v>0</v>
      </c>
      <c r="X91" s="11" t="e">
        <f>IF(#REF!&gt;0,#REF!,0)</f>
        <v>#REF!</v>
      </c>
      <c r="Y91" s="21">
        <f t="shared" si="43"/>
        <v>0</v>
      </c>
      <c r="Z91" s="21">
        <f t="shared" si="44"/>
        <v>0</v>
      </c>
      <c r="AA91" s="21">
        <f t="shared" si="45"/>
        <v>0</v>
      </c>
      <c r="AB91" s="21">
        <f t="shared" si="46"/>
        <v>0</v>
      </c>
      <c r="AC91" s="21">
        <f t="shared" si="47"/>
        <v>0</v>
      </c>
      <c r="AD91" s="3">
        <f t="shared" si="58"/>
        <v>0</v>
      </c>
      <c r="AE91" s="12">
        <f t="shared" si="48"/>
        <v>0</v>
      </c>
      <c r="AF91" s="13" t="str">
        <f t="shared" si="59"/>
        <v/>
      </c>
    </row>
    <row r="92" spans="1:32" ht="15.75" x14ac:dyDescent="0.25">
      <c r="A92" s="14" t="str">
        <f t="shared" si="49"/>
        <v/>
      </c>
      <c r="B92" s="20"/>
      <c r="C92" s="20"/>
      <c r="D92" s="16" t="str">
        <f t="shared" si="51"/>
        <v/>
      </c>
      <c r="E92" s="2" t="str">
        <f t="shared" si="60"/>
        <v xml:space="preserve"> </v>
      </c>
      <c r="F92" s="16"/>
      <c r="G92" s="16"/>
      <c r="H92" s="16"/>
      <c r="I92" s="14" t="str">
        <f>IF(H92&gt;0,INDEX(Poeng!$A$1:$B$100,H92,2),"")</f>
        <v/>
      </c>
      <c r="J92" s="18"/>
      <c r="K92" s="14" t="str">
        <f>IF(J92&gt;0,INDEX(Poeng!$A$1:$B$100,J92,2),"")</f>
        <v/>
      </c>
      <c r="L92" s="16"/>
      <c r="M92" s="14" t="str">
        <f>IF(L92&gt;0,INDEX(Poeng!$A$1:$B$100,L92,2),"")</f>
        <v/>
      </c>
      <c r="N92" s="16"/>
      <c r="O92" s="14" t="str">
        <f>IF(N92&gt;0,INDEX(Poeng!$A$1:$B$100,N92,2),"")</f>
        <v/>
      </c>
      <c r="P92" s="16"/>
      <c r="Q92" s="14" t="str">
        <f>IF(P92&gt;0,INDEX(Poeng!$A$1:$B$100,P92,2),"")</f>
        <v/>
      </c>
      <c r="R92" s="21">
        <f t="shared" si="52"/>
        <v>0</v>
      </c>
      <c r="S92" s="21">
        <f t="shared" si="53"/>
        <v>0</v>
      </c>
      <c r="T92" s="21">
        <f t="shared" si="54"/>
        <v>0</v>
      </c>
      <c r="U92" s="21">
        <f t="shared" si="55"/>
        <v>0</v>
      </c>
      <c r="V92" s="21">
        <f t="shared" si="56"/>
        <v>0</v>
      </c>
      <c r="W92" s="21">
        <f t="shared" si="57"/>
        <v>0</v>
      </c>
      <c r="X92" s="19" t="e">
        <f>IF(#REF!&gt;0,#REF!,0)</f>
        <v>#REF!</v>
      </c>
      <c r="Y92" s="21">
        <f t="shared" si="43"/>
        <v>0</v>
      </c>
      <c r="Z92" s="21">
        <f t="shared" si="44"/>
        <v>0</v>
      </c>
      <c r="AA92" s="21">
        <f t="shared" si="45"/>
        <v>0</v>
      </c>
      <c r="AB92" s="21">
        <f t="shared" si="46"/>
        <v>0</v>
      </c>
      <c r="AC92" s="21">
        <f t="shared" si="47"/>
        <v>0</v>
      </c>
      <c r="AD92" s="3">
        <f t="shared" si="58"/>
        <v>0</v>
      </c>
      <c r="AE92" s="12">
        <f t="shared" si="48"/>
        <v>0</v>
      </c>
      <c r="AF92" s="13" t="str">
        <f t="shared" si="59"/>
        <v/>
      </c>
    </row>
    <row r="93" spans="1:32" ht="15.75" x14ac:dyDescent="0.25">
      <c r="A93" s="14" t="str">
        <f t="shared" si="49"/>
        <v/>
      </c>
      <c r="B93" s="20"/>
      <c r="C93" s="20"/>
      <c r="D93" s="16" t="str">
        <f t="shared" si="51"/>
        <v/>
      </c>
      <c r="E93" s="2" t="str">
        <f t="shared" si="60"/>
        <v xml:space="preserve"> </v>
      </c>
      <c r="F93" s="16"/>
      <c r="G93" s="16"/>
      <c r="H93" s="16"/>
      <c r="I93" s="14" t="str">
        <f>IF(H93&gt;0,INDEX(Poeng!$A$1:$B$100,H93,2),"")</f>
        <v/>
      </c>
      <c r="J93" s="18"/>
      <c r="K93" s="14" t="str">
        <f>IF(J93&gt;0,INDEX(Poeng!$A$1:$B$100,J93,2),"")</f>
        <v/>
      </c>
      <c r="L93" s="16"/>
      <c r="M93" s="14" t="str">
        <f>IF(L93&gt;0,INDEX(Poeng!$A$1:$B$100,L93,2),"")</f>
        <v/>
      </c>
      <c r="N93" s="16"/>
      <c r="O93" s="14" t="str">
        <f>IF(N93&gt;0,INDEX(Poeng!$A$1:$B$100,N93,2),"")</f>
        <v/>
      </c>
      <c r="P93" s="16"/>
      <c r="Q93" s="14" t="str">
        <f>IF(P93&gt;0,INDEX(Poeng!$A$1:$B$100,P93,2),"")</f>
        <v/>
      </c>
      <c r="R93" s="21">
        <f t="shared" si="52"/>
        <v>0</v>
      </c>
      <c r="S93" s="21">
        <f t="shared" si="53"/>
        <v>0</v>
      </c>
      <c r="T93" s="21">
        <f t="shared" si="54"/>
        <v>0</v>
      </c>
      <c r="U93" s="21">
        <f t="shared" si="55"/>
        <v>0</v>
      </c>
      <c r="V93" s="21">
        <f t="shared" si="56"/>
        <v>0</v>
      </c>
      <c r="W93" s="21">
        <f t="shared" si="57"/>
        <v>0</v>
      </c>
      <c r="X93" s="11" t="e">
        <f>IF(#REF!&gt;0,#REF!,0)</f>
        <v>#REF!</v>
      </c>
      <c r="Y93" s="21">
        <f t="shared" si="43"/>
        <v>0</v>
      </c>
      <c r="Z93" s="21">
        <f t="shared" si="44"/>
        <v>0</v>
      </c>
      <c r="AA93" s="21">
        <f t="shared" si="45"/>
        <v>0</v>
      </c>
      <c r="AB93" s="21">
        <f t="shared" si="46"/>
        <v>0</v>
      </c>
      <c r="AC93" s="21">
        <f t="shared" si="47"/>
        <v>0</v>
      </c>
      <c r="AD93" s="3">
        <f t="shared" si="58"/>
        <v>0</v>
      </c>
      <c r="AE93" s="12">
        <f t="shared" si="48"/>
        <v>0</v>
      </c>
      <c r="AF93" s="13" t="str">
        <f t="shared" si="59"/>
        <v/>
      </c>
    </row>
    <row r="96" spans="1:32" x14ac:dyDescent="0.2">
      <c r="F96" s="6"/>
      <c r="G96" s="26"/>
      <c r="H96" s="6"/>
      <c r="I96" s="26"/>
      <c r="J96" s="6"/>
      <c r="K96" s="26"/>
      <c r="L96" s="27"/>
      <c r="M96" s="28"/>
      <c r="N96" s="27"/>
      <c r="P96" s="27"/>
      <c r="R96" s="29"/>
    </row>
    <row r="97" spans="2:11" ht="18" x14ac:dyDescent="0.25">
      <c r="B97" s="30"/>
      <c r="C97" s="9"/>
      <c r="D97" s="10"/>
      <c r="E97" s="10"/>
      <c r="F97" s="31"/>
      <c r="H97" s="31"/>
      <c r="I97" s="31"/>
      <c r="J97" s="31"/>
      <c r="K97" s="31"/>
    </row>
    <row r="99" spans="2:11" x14ac:dyDescent="0.2">
      <c r="J99" s="32"/>
    </row>
    <row r="100" spans="2:11" x14ac:dyDescent="0.2">
      <c r="J100" s="32"/>
    </row>
    <row r="101" spans="2:11" x14ac:dyDescent="0.2">
      <c r="J101" s="32"/>
    </row>
    <row r="102" spans="2:11" x14ac:dyDescent="0.2">
      <c r="J102" s="32"/>
    </row>
    <row r="103" spans="2:11" x14ac:dyDescent="0.2">
      <c r="J103" s="32"/>
    </row>
    <row r="104" spans="2:11" x14ac:dyDescent="0.2">
      <c r="J104" s="32"/>
    </row>
    <row r="105" spans="2:11" x14ac:dyDescent="0.2">
      <c r="J105" s="32"/>
    </row>
    <row r="106" spans="2:11" x14ac:dyDescent="0.2">
      <c r="J106" s="32"/>
    </row>
    <row r="108" spans="2:11" x14ac:dyDescent="0.2">
      <c r="J108" s="32"/>
    </row>
    <row r="109" spans="2:11" x14ac:dyDescent="0.2">
      <c r="J109" s="32"/>
    </row>
    <row r="110" spans="2:11" x14ac:dyDescent="0.2">
      <c r="J110" s="32"/>
    </row>
    <row r="112" spans="2:11" x14ac:dyDescent="0.2">
      <c r="J112" s="32"/>
    </row>
    <row r="116" spans="10:10" x14ac:dyDescent="0.2">
      <c r="J116" s="32"/>
    </row>
    <row r="117" spans="10:10" x14ac:dyDescent="0.2">
      <c r="J117" s="32"/>
    </row>
    <row r="118" spans="10:10" x14ac:dyDescent="0.2">
      <c r="J118" s="32"/>
    </row>
    <row r="119" spans="10:10" x14ac:dyDescent="0.2">
      <c r="J119" s="32"/>
    </row>
    <row r="120" spans="10:10" x14ac:dyDescent="0.2">
      <c r="J120" s="32"/>
    </row>
    <row r="122" spans="10:10" x14ac:dyDescent="0.2">
      <c r="J122" s="32"/>
    </row>
    <row r="123" spans="10:10" x14ac:dyDescent="0.2">
      <c r="J123" s="32"/>
    </row>
    <row r="124" spans="10:10" x14ac:dyDescent="0.2">
      <c r="J124" s="32"/>
    </row>
    <row r="127" spans="10:10" x14ac:dyDescent="0.2">
      <c r="J127" s="32"/>
    </row>
    <row r="132" spans="10:10" x14ac:dyDescent="0.2">
      <c r="J132" s="32"/>
    </row>
    <row r="138" spans="10:10" x14ac:dyDescent="0.2">
      <c r="J138" s="32"/>
    </row>
    <row r="139" spans="10:10" x14ac:dyDescent="0.2">
      <c r="J139" s="32"/>
    </row>
    <row r="140" spans="10:10" x14ac:dyDescent="0.2">
      <c r="J140" s="32"/>
    </row>
    <row r="141" spans="10:10" x14ac:dyDescent="0.2">
      <c r="J141" s="32"/>
    </row>
    <row r="142" spans="10:10" x14ac:dyDescent="0.2">
      <c r="J142" s="32"/>
    </row>
    <row r="143" spans="10:10" x14ac:dyDescent="0.2">
      <c r="J143" s="32"/>
    </row>
    <row r="147" spans="10:10" x14ac:dyDescent="0.2">
      <c r="J147" s="32"/>
    </row>
    <row r="156" spans="10:10" x14ac:dyDescent="0.2">
      <c r="J156" s="32"/>
    </row>
    <row r="157" spans="10:10" x14ac:dyDescent="0.2">
      <c r="J157" s="32"/>
    </row>
    <row r="163" spans="2:18" x14ac:dyDescent="0.2">
      <c r="F163" s="6"/>
      <c r="G163" s="26"/>
      <c r="H163" s="6"/>
      <c r="I163" s="26"/>
      <c r="J163" s="6"/>
      <c r="K163" s="26"/>
      <c r="L163" s="27"/>
      <c r="M163" s="28"/>
      <c r="N163" s="27"/>
      <c r="P163" s="27"/>
      <c r="R163" s="29"/>
    </row>
    <row r="164" spans="2:18" ht="18" x14ac:dyDescent="0.25">
      <c r="B164" s="30"/>
      <c r="C164" s="9"/>
      <c r="D164" s="10"/>
      <c r="E164" s="10"/>
      <c r="F164" s="31"/>
      <c r="H164" s="31"/>
      <c r="I164" s="31"/>
      <c r="J164" s="31"/>
      <c r="K164" s="31"/>
    </row>
    <row r="166" spans="2:18" x14ac:dyDescent="0.2">
      <c r="J166" s="32"/>
    </row>
    <row r="167" spans="2:18" x14ac:dyDescent="0.2">
      <c r="J167" s="32"/>
    </row>
    <row r="168" spans="2:18" x14ac:dyDescent="0.2">
      <c r="J168" s="32"/>
    </row>
    <row r="169" spans="2:18" x14ac:dyDescent="0.2">
      <c r="J169" s="32"/>
    </row>
    <row r="171" spans="2:18" x14ac:dyDescent="0.2">
      <c r="J171" s="32"/>
    </row>
    <row r="172" spans="2:18" x14ac:dyDescent="0.2">
      <c r="J172" s="32"/>
    </row>
    <row r="173" spans="2:18" x14ac:dyDescent="0.2">
      <c r="J173" s="32"/>
    </row>
    <row r="175" spans="2:18" x14ac:dyDescent="0.2">
      <c r="J175" s="32"/>
    </row>
    <row r="176" spans="2:18" x14ac:dyDescent="0.2">
      <c r="J176" s="32"/>
    </row>
    <row r="179" spans="10:10" x14ac:dyDescent="0.2">
      <c r="J179" s="32"/>
    </row>
    <row r="180" spans="10:10" x14ac:dyDescent="0.2">
      <c r="J180" s="32"/>
    </row>
    <row r="183" spans="10:10" x14ac:dyDescent="0.2">
      <c r="J183" s="32"/>
    </row>
    <row r="184" spans="10:10" x14ac:dyDescent="0.2">
      <c r="J184" s="32"/>
    </row>
    <row r="185" spans="10:10" x14ac:dyDescent="0.2">
      <c r="J185" s="32"/>
    </row>
    <row r="186" spans="10:10" x14ac:dyDescent="0.2">
      <c r="J186" s="32"/>
    </row>
    <row r="194" spans="10:10" x14ac:dyDescent="0.2">
      <c r="J194" s="32"/>
    </row>
    <row r="266" spans="2:18" x14ac:dyDescent="0.2">
      <c r="F266" s="6"/>
      <c r="G266" s="26"/>
      <c r="H266" s="6"/>
      <c r="I266" s="26"/>
      <c r="J266" s="6"/>
      <c r="K266" s="26"/>
      <c r="L266" s="27"/>
      <c r="M266" s="28"/>
      <c r="N266" s="27"/>
      <c r="P266" s="27"/>
      <c r="R266" s="29"/>
    </row>
    <row r="267" spans="2:18" ht="18" x14ac:dyDescent="0.25">
      <c r="B267" s="30"/>
      <c r="C267" s="9"/>
      <c r="D267" s="10"/>
      <c r="E267" s="10"/>
      <c r="F267" s="31"/>
      <c r="H267" s="31"/>
      <c r="I267" s="31"/>
      <c r="J267" s="31"/>
      <c r="K267" s="31"/>
    </row>
    <row r="269" spans="2:18" x14ac:dyDescent="0.2">
      <c r="J269" s="32"/>
    </row>
    <row r="270" spans="2:18" x14ac:dyDescent="0.2">
      <c r="J270" s="32"/>
    </row>
    <row r="271" spans="2:18" x14ac:dyDescent="0.2">
      <c r="J271" s="32"/>
    </row>
    <row r="273" spans="2:18" x14ac:dyDescent="0.2">
      <c r="J273" s="32"/>
    </row>
    <row r="274" spans="2:18" x14ac:dyDescent="0.2">
      <c r="J274" s="32"/>
    </row>
    <row r="275" spans="2:18" x14ac:dyDescent="0.2">
      <c r="J275" s="32"/>
    </row>
    <row r="286" spans="2:18" x14ac:dyDescent="0.2">
      <c r="F286" s="6"/>
      <c r="G286" s="26"/>
      <c r="H286" s="6"/>
      <c r="I286" s="26"/>
      <c r="J286" s="6"/>
      <c r="K286" s="26"/>
      <c r="L286" s="27"/>
      <c r="M286" s="28"/>
      <c r="N286" s="27"/>
      <c r="P286" s="27"/>
      <c r="R286" s="29"/>
    </row>
    <row r="287" spans="2:18" ht="18" x14ac:dyDescent="0.25">
      <c r="B287" s="30"/>
      <c r="C287" s="9"/>
      <c r="D287" s="10"/>
      <c r="E287" s="10"/>
      <c r="F287" s="31"/>
      <c r="H287" s="31"/>
      <c r="I287" s="31"/>
      <c r="J287" s="31"/>
      <c r="K287" s="31"/>
    </row>
    <row r="289" spans="10:10" x14ac:dyDescent="0.2">
      <c r="J289" s="32"/>
    </row>
    <row r="290" spans="10:10" x14ac:dyDescent="0.2">
      <c r="J290" s="32"/>
    </row>
    <row r="291" spans="10:10" x14ac:dyDescent="0.2">
      <c r="J291" s="32"/>
    </row>
    <row r="293" spans="10:10" x14ac:dyDescent="0.2">
      <c r="J293" s="32"/>
    </row>
    <row r="294" spans="10:10" x14ac:dyDescent="0.2">
      <c r="J294" s="32"/>
    </row>
    <row r="295" spans="10:10" x14ac:dyDescent="0.2">
      <c r="J295" s="32"/>
    </row>
    <row r="296" spans="10:10" x14ac:dyDescent="0.2">
      <c r="J296" s="32"/>
    </row>
    <row r="297" spans="10:10" x14ac:dyDescent="0.2">
      <c r="J297" s="32"/>
    </row>
    <row r="298" spans="10:10" x14ac:dyDescent="0.2">
      <c r="J298" s="32"/>
    </row>
    <row r="302" spans="10:10" x14ac:dyDescent="0.2">
      <c r="J302" s="32"/>
    </row>
    <row r="308" spans="2:18" x14ac:dyDescent="0.2">
      <c r="J308" s="32"/>
    </row>
    <row r="309" spans="2:18" x14ac:dyDescent="0.2">
      <c r="J309" s="32"/>
    </row>
    <row r="319" spans="2:18" x14ac:dyDescent="0.2">
      <c r="F319" s="6"/>
      <c r="G319" s="26"/>
      <c r="H319" s="6"/>
      <c r="I319" s="26"/>
      <c r="J319" s="6"/>
      <c r="K319" s="26"/>
      <c r="L319" s="27"/>
      <c r="M319" s="28"/>
      <c r="N319" s="27"/>
      <c r="P319" s="27"/>
      <c r="R319" s="29"/>
    </row>
    <row r="320" spans="2:18" ht="18" x14ac:dyDescent="0.25">
      <c r="B320" s="30"/>
      <c r="C320" s="9"/>
      <c r="D320" s="10"/>
      <c r="E320" s="10"/>
      <c r="F320" s="31"/>
      <c r="H320" s="31"/>
      <c r="I320" s="31"/>
      <c r="J320" s="31"/>
      <c r="K320" s="31"/>
    </row>
    <row r="322" spans="10:10" x14ac:dyDescent="0.2">
      <c r="J322" s="32"/>
    </row>
    <row r="323" spans="10:10" x14ac:dyDescent="0.2">
      <c r="J323" s="32"/>
    </row>
    <row r="324" spans="10:10" x14ac:dyDescent="0.2">
      <c r="J324" s="32"/>
    </row>
    <row r="325" spans="10:10" x14ac:dyDescent="0.2">
      <c r="J325" s="32"/>
    </row>
    <row r="326" spans="10:10" x14ac:dyDescent="0.2">
      <c r="J326" s="32"/>
    </row>
    <row r="327" spans="10:10" x14ac:dyDescent="0.2">
      <c r="J327" s="32"/>
    </row>
    <row r="328" spans="10:10" x14ac:dyDescent="0.2">
      <c r="J328" s="32"/>
    </row>
    <row r="329" spans="10:10" x14ac:dyDescent="0.2">
      <c r="J329" s="32"/>
    </row>
    <row r="330" spans="10:10" x14ac:dyDescent="0.2">
      <c r="J330" s="32"/>
    </row>
    <row r="331" spans="10:10" x14ac:dyDescent="0.2">
      <c r="J331" s="32"/>
    </row>
    <row r="332" spans="10:10" x14ac:dyDescent="0.2">
      <c r="J332" s="32"/>
    </row>
    <row r="335" spans="10:10" x14ac:dyDescent="0.2">
      <c r="J335" s="32"/>
    </row>
    <row r="336" spans="10:10" x14ac:dyDescent="0.2">
      <c r="J336" s="32"/>
    </row>
    <row r="338" spans="2:18" x14ac:dyDescent="0.2">
      <c r="J338" s="32"/>
    </row>
    <row r="345" spans="2:18" x14ac:dyDescent="0.2">
      <c r="F345" s="6"/>
      <c r="G345" s="26"/>
      <c r="H345" s="6"/>
      <c r="I345" s="26"/>
      <c r="J345" s="6"/>
      <c r="K345" s="26"/>
      <c r="L345" s="27"/>
      <c r="M345" s="28"/>
      <c r="N345" s="27"/>
      <c r="P345" s="27"/>
      <c r="R345" s="29"/>
    </row>
    <row r="346" spans="2:18" ht="18" x14ac:dyDescent="0.25">
      <c r="B346" s="30"/>
      <c r="C346" s="9"/>
      <c r="D346" s="10"/>
      <c r="E346" s="10"/>
      <c r="F346" s="31"/>
      <c r="H346" s="31"/>
      <c r="I346" s="31"/>
      <c r="J346" s="31"/>
      <c r="K346" s="31"/>
    </row>
    <row r="350" spans="2:18" x14ac:dyDescent="0.2">
      <c r="J350" s="32"/>
    </row>
    <row r="351" spans="2:18" x14ac:dyDescent="0.2">
      <c r="J351" s="32"/>
    </row>
    <row r="352" spans="2:18" x14ac:dyDescent="0.2">
      <c r="J352" s="32"/>
    </row>
    <row r="353" spans="10:10" x14ac:dyDescent="0.2">
      <c r="J353" s="32"/>
    </row>
    <row r="354" spans="10:10" x14ac:dyDescent="0.2">
      <c r="J354" s="32"/>
    </row>
    <row r="355" spans="10:10" x14ac:dyDescent="0.2">
      <c r="J355" s="32"/>
    </row>
    <row r="356" spans="10:10" x14ac:dyDescent="0.2">
      <c r="J356" s="32"/>
    </row>
    <row r="357" spans="10:10" x14ac:dyDescent="0.2">
      <c r="J357" s="32"/>
    </row>
    <row r="358" spans="10:10" x14ac:dyDescent="0.2">
      <c r="J358" s="32"/>
    </row>
    <row r="359" spans="10:10" x14ac:dyDescent="0.2">
      <c r="J359" s="32"/>
    </row>
    <row r="361" spans="10:10" x14ac:dyDescent="0.2">
      <c r="J361" s="32"/>
    </row>
    <row r="363" spans="10:10" x14ac:dyDescent="0.2">
      <c r="J363" s="32"/>
    </row>
    <row r="364" spans="10:10" x14ac:dyDescent="0.2">
      <c r="J364" s="32"/>
    </row>
    <row r="365" spans="10:10" x14ac:dyDescent="0.2">
      <c r="J365" s="32"/>
    </row>
    <row r="368" spans="10:10" x14ac:dyDescent="0.2">
      <c r="J368" s="32"/>
    </row>
    <row r="374" spans="2:18" x14ac:dyDescent="0.2">
      <c r="J374" s="32"/>
    </row>
    <row r="375" spans="2:18" x14ac:dyDescent="0.2">
      <c r="J375" s="32"/>
    </row>
    <row r="380" spans="2:18" x14ac:dyDescent="0.2">
      <c r="F380" s="6"/>
      <c r="G380" s="26"/>
      <c r="H380" s="6"/>
      <c r="I380" s="26"/>
      <c r="J380" s="6"/>
      <c r="K380" s="26"/>
      <c r="L380" s="27"/>
      <c r="M380" s="28"/>
      <c r="N380" s="27"/>
      <c r="P380" s="27"/>
      <c r="R380" s="29"/>
    </row>
    <row r="381" spans="2:18" ht="18" x14ac:dyDescent="0.25">
      <c r="B381" s="30"/>
      <c r="C381" s="9"/>
      <c r="D381" s="10"/>
      <c r="E381" s="10"/>
      <c r="F381" s="31"/>
      <c r="H381" s="31"/>
      <c r="I381" s="31"/>
      <c r="J381" s="31"/>
      <c r="K381" s="31"/>
    </row>
    <row r="383" spans="2:18" x14ac:dyDescent="0.2">
      <c r="J383" s="32"/>
    </row>
    <row r="386" spans="10:10" x14ac:dyDescent="0.2">
      <c r="J386" s="32"/>
    </row>
    <row r="387" spans="10:10" x14ac:dyDescent="0.2">
      <c r="J387" s="32"/>
    </row>
    <row r="402" spans="2:18" x14ac:dyDescent="0.2">
      <c r="F402" s="6"/>
      <c r="G402" s="26"/>
      <c r="H402" s="6"/>
      <c r="I402" s="26"/>
      <c r="J402" s="6"/>
      <c r="K402" s="26"/>
      <c r="L402" s="27"/>
      <c r="M402" s="28"/>
      <c r="N402" s="27"/>
      <c r="P402" s="27"/>
      <c r="R402" s="29"/>
    </row>
    <row r="403" spans="2:18" ht="18" x14ac:dyDescent="0.25">
      <c r="B403" s="30"/>
      <c r="C403" s="9"/>
      <c r="D403" s="10"/>
      <c r="E403" s="10"/>
      <c r="F403" s="31"/>
      <c r="H403" s="31"/>
      <c r="I403" s="31"/>
      <c r="J403" s="31"/>
      <c r="K403" s="31"/>
    </row>
    <row r="406" spans="2:18" x14ac:dyDescent="0.2">
      <c r="J406" s="32"/>
    </row>
    <row r="407" spans="2:18" x14ac:dyDescent="0.2">
      <c r="J407" s="32"/>
    </row>
    <row r="408" spans="2:18" x14ac:dyDescent="0.2">
      <c r="J408" s="32"/>
    </row>
    <row r="409" spans="2:18" x14ac:dyDescent="0.2">
      <c r="J409" s="32"/>
    </row>
    <row r="410" spans="2:18" x14ac:dyDescent="0.2">
      <c r="J410" s="32"/>
    </row>
    <row r="412" spans="2:18" x14ac:dyDescent="0.2">
      <c r="J412" s="32"/>
    </row>
    <row r="413" spans="2:18" x14ac:dyDescent="0.2">
      <c r="J413" s="32"/>
    </row>
    <row r="414" spans="2:18" x14ac:dyDescent="0.2">
      <c r="J414" s="32"/>
    </row>
    <row r="415" spans="2:18" x14ac:dyDescent="0.2">
      <c r="J415" s="32"/>
    </row>
    <row r="418" spans="2:18" x14ac:dyDescent="0.2">
      <c r="J418" s="32"/>
    </row>
    <row r="431" spans="2:18" x14ac:dyDescent="0.2">
      <c r="F431" s="6"/>
      <c r="G431" s="26"/>
      <c r="H431" s="6"/>
      <c r="I431" s="26"/>
      <c r="J431" s="6"/>
      <c r="K431" s="26"/>
      <c r="L431" s="27"/>
      <c r="M431" s="28"/>
      <c r="N431" s="27"/>
      <c r="P431" s="27"/>
      <c r="R431" s="29"/>
    </row>
    <row r="432" spans="2:18" ht="18" x14ac:dyDescent="0.25">
      <c r="B432" s="30"/>
      <c r="C432" s="9"/>
      <c r="D432" s="10"/>
      <c r="E432" s="10"/>
      <c r="F432" s="31"/>
      <c r="H432" s="31"/>
      <c r="I432" s="31"/>
      <c r="J432" s="31"/>
      <c r="K432" s="31"/>
    </row>
    <row r="436" spans="10:10" x14ac:dyDescent="0.2">
      <c r="J436" s="32"/>
    </row>
    <row r="437" spans="10:10" x14ac:dyDescent="0.2">
      <c r="J437" s="32"/>
    </row>
    <row r="438" spans="10:10" x14ac:dyDescent="0.2">
      <c r="J438" s="32"/>
    </row>
    <row r="439" spans="10:10" x14ac:dyDescent="0.2">
      <c r="J439" s="32"/>
    </row>
    <row r="440" spans="10:10" x14ac:dyDescent="0.2">
      <c r="J440" s="32"/>
    </row>
    <row r="441" spans="10:10" x14ac:dyDescent="0.2">
      <c r="J441" s="32"/>
    </row>
    <row r="442" spans="10:10" x14ac:dyDescent="0.2">
      <c r="J442" s="32"/>
    </row>
    <row r="444" spans="10:10" x14ac:dyDescent="0.2">
      <c r="J444" s="32"/>
    </row>
    <row r="446" spans="10:10" x14ac:dyDescent="0.2">
      <c r="J446" s="32"/>
    </row>
    <row r="461" spans="2:18" x14ac:dyDescent="0.2">
      <c r="F461" s="6"/>
      <c r="G461" s="26"/>
      <c r="H461" s="6"/>
      <c r="I461" s="26"/>
      <c r="J461" s="6"/>
      <c r="K461" s="26"/>
      <c r="L461" s="27"/>
      <c r="M461" s="28"/>
      <c r="N461" s="27"/>
      <c r="P461" s="27"/>
      <c r="R461" s="29"/>
    </row>
    <row r="462" spans="2:18" ht="18" x14ac:dyDescent="0.25">
      <c r="B462" s="30"/>
      <c r="C462" s="9"/>
      <c r="D462" s="10"/>
      <c r="E462" s="10"/>
      <c r="F462" s="31"/>
      <c r="H462" s="31"/>
      <c r="I462" s="31"/>
      <c r="J462" s="31"/>
      <c r="K462" s="31"/>
    </row>
    <row r="464" spans="2:18" x14ac:dyDescent="0.2">
      <c r="J464" s="32"/>
    </row>
    <row r="465" spans="10:10" x14ac:dyDescent="0.2">
      <c r="J465" s="32"/>
    </row>
    <row r="466" spans="10:10" x14ac:dyDescent="0.2">
      <c r="J466" s="32"/>
    </row>
    <row r="467" spans="10:10" x14ac:dyDescent="0.2">
      <c r="J467" s="32"/>
    </row>
    <row r="468" spans="10:10" x14ac:dyDescent="0.2">
      <c r="J468" s="32"/>
    </row>
    <row r="470" spans="10:10" x14ac:dyDescent="0.2">
      <c r="J470" s="32"/>
    </row>
    <row r="471" spans="10:10" x14ac:dyDescent="0.2">
      <c r="J471" s="32"/>
    </row>
    <row r="472" spans="10:10" x14ac:dyDescent="0.2">
      <c r="J472" s="32"/>
    </row>
    <row r="475" spans="10:10" x14ac:dyDescent="0.2">
      <c r="J475" s="32"/>
    </row>
    <row r="476" spans="10:10" x14ac:dyDescent="0.2">
      <c r="J476" s="32"/>
    </row>
    <row r="479" spans="10:10" x14ac:dyDescent="0.2">
      <c r="J479" s="32"/>
    </row>
    <row r="480" spans="10:10" x14ac:dyDescent="0.2">
      <c r="J480" s="32"/>
    </row>
    <row r="481" spans="3:10" x14ac:dyDescent="0.2">
      <c r="J481" s="32"/>
    </row>
    <row r="486" spans="3:10" x14ac:dyDescent="0.2">
      <c r="C486" s="33"/>
    </row>
    <row r="488" spans="3:10" x14ac:dyDescent="0.2">
      <c r="C488" s="33"/>
      <c r="J488" s="32"/>
    </row>
    <row r="490" spans="3:10" x14ac:dyDescent="0.2">
      <c r="C490" s="33"/>
      <c r="J490" s="32"/>
    </row>
    <row r="492" spans="3:10" x14ac:dyDescent="0.2">
      <c r="C492" s="33"/>
      <c r="J492" s="32"/>
    </row>
    <row r="493" spans="3:10" x14ac:dyDescent="0.2">
      <c r="C493" s="33"/>
      <c r="J493" s="32"/>
    </row>
    <row r="494" spans="3:10" x14ac:dyDescent="0.2">
      <c r="C494" s="33"/>
      <c r="J494" s="32"/>
    </row>
    <row r="495" spans="3:10" x14ac:dyDescent="0.2">
      <c r="C495" s="33"/>
      <c r="J495" s="32"/>
    </row>
    <row r="497" spans="2:18" x14ac:dyDescent="0.2">
      <c r="F497" s="6"/>
      <c r="G497" s="26"/>
      <c r="H497" s="6"/>
      <c r="I497" s="26"/>
      <c r="J497" s="6"/>
      <c r="K497" s="26"/>
      <c r="L497" s="27"/>
      <c r="M497" s="28"/>
      <c r="N497" s="27"/>
      <c r="P497" s="27"/>
      <c r="R497" s="29"/>
    </row>
    <row r="498" spans="2:18" ht="18" x14ac:dyDescent="0.25">
      <c r="B498" s="30"/>
      <c r="C498" s="9"/>
      <c r="D498" s="10"/>
      <c r="E498" s="10"/>
      <c r="F498" s="31"/>
      <c r="H498" s="31"/>
      <c r="I498" s="31"/>
      <c r="J498" s="31"/>
      <c r="K498" s="31"/>
    </row>
    <row r="501" spans="2:18" x14ac:dyDescent="0.2">
      <c r="J501" s="32"/>
    </row>
    <row r="503" spans="2:18" ht="18" x14ac:dyDescent="0.25">
      <c r="N503" s="34"/>
    </row>
    <row r="504" spans="2:18" x14ac:dyDescent="0.2">
      <c r="J504" s="32"/>
    </row>
    <row r="508" spans="2:18" x14ac:dyDescent="0.2">
      <c r="J508" s="32"/>
    </row>
    <row r="512" spans="2:18" x14ac:dyDescent="0.2">
      <c r="J512" s="32"/>
    </row>
    <row r="513" spans="2:18" x14ac:dyDescent="0.2">
      <c r="J513" s="32"/>
    </row>
    <row r="515" spans="2:18" x14ac:dyDescent="0.2">
      <c r="J515" s="32"/>
    </row>
    <row r="516" spans="2:18" x14ac:dyDescent="0.2">
      <c r="J516" s="32"/>
    </row>
    <row r="525" spans="2:18" x14ac:dyDescent="0.2">
      <c r="F525" s="6"/>
      <c r="G525" s="26"/>
      <c r="H525" s="6"/>
      <c r="I525" s="26"/>
      <c r="J525" s="6"/>
      <c r="K525" s="26"/>
      <c r="L525" s="27"/>
      <c r="M525" s="28"/>
      <c r="N525" s="27"/>
      <c r="P525" s="27"/>
      <c r="R525" s="29"/>
    </row>
    <row r="526" spans="2:18" ht="18" x14ac:dyDescent="0.25">
      <c r="B526" s="30"/>
      <c r="C526" s="9"/>
      <c r="D526" s="10"/>
      <c r="E526" s="10"/>
      <c r="F526" s="31"/>
      <c r="H526" s="31"/>
      <c r="I526" s="31"/>
      <c r="J526" s="31"/>
      <c r="K526" s="31"/>
    </row>
    <row r="531" spans="10:10" x14ac:dyDescent="0.2">
      <c r="J531" s="32"/>
    </row>
    <row r="533" spans="10:10" x14ac:dyDescent="0.2">
      <c r="J533" s="32"/>
    </row>
    <row r="545" spans="1:10" x14ac:dyDescent="0.2">
      <c r="C545" s="33"/>
      <c r="D545" s="32"/>
      <c r="E545" s="32"/>
      <c r="J545" s="32"/>
    </row>
    <row r="546" spans="1:10" x14ac:dyDescent="0.2">
      <c r="A546" s="33"/>
    </row>
    <row r="547" spans="1:10" x14ac:dyDescent="0.2">
      <c r="A547" s="33"/>
    </row>
    <row r="548" spans="1:10" x14ac:dyDescent="0.2">
      <c r="A548" s="33"/>
      <c r="C548" s="33"/>
      <c r="D548" s="32"/>
      <c r="E548" s="32"/>
      <c r="J548" s="32"/>
    </row>
    <row r="549" spans="1:10" x14ac:dyDescent="0.2">
      <c r="A549" s="33"/>
    </row>
    <row r="550" spans="1:10" x14ac:dyDescent="0.2">
      <c r="A550" s="33"/>
    </row>
    <row r="551" spans="1:10" x14ac:dyDescent="0.2">
      <c r="A551" s="33"/>
      <c r="C551" s="33"/>
      <c r="J551" s="32"/>
    </row>
    <row r="552" spans="1:10" x14ac:dyDescent="0.2">
      <c r="A552" s="33"/>
      <c r="C552" s="33"/>
      <c r="D552" s="32"/>
      <c r="E552" s="32"/>
      <c r="J552" s="32"/>
    </row>
    <row r="553" spans="1:10" x14ac:dyDescent="0.2">
      <c r="A553" s="33"/>
    </row>
    <row r="554" spans="1:10" x14ac:dyDescent="0.2">
      <c r="A554" s="33"/>
    </row>
    <row r="571" spans="2:18" x14ac:dyDescent="0.2">
      <c r="F571" s="6"/>
      <c r="G571" s="26"/>
      <c r="H571" s="6"/>
      <c r="I571" s="26"/>
      <c r="J571" s="6"/>
      <c r="K571" s="26"/>
      <c r="L571" s="27"/>
      <c r="M571" s="28"/>
      <c r="N571" s="27"/>
      <c r="P571" s="27"/>
      <c r="R571" s="29"/>
    </row>
    <row r="572" spans="2:18" ht="18" x14ac:dyDescent="0.25">
      <c r="B572" s="30"/>
      <c r="C572" s="9"/>
      <c r="D572" s="10"/>
      <c r="E572" s="10"/>
      <c r="F572" s="31"/>
      <c r="H572" s="31"/>
      <c r="I572" s="31"/>
      <c r="J572" s="31"/>
      <c r="K572" s="31"/>
    </row>
  </sheetData>
  <sheetProtection selectLockedCells="1" selectUnlockedCells="1"/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ageMargins left="0.7" right="0.7" top="0.75" bottom="0.75" header="0.51180555555555551" footer="0.51180555555555551"/>
  <pageSetup paperSize="9" scale="93" firstPageNumber="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574"/>
  <sheetViews>
    <sheetView zoomScaleNormal="100" workbookViewId="0">
      <selection activeCell="AG11" sqref="AG11"/>
    </sheetView>
  </sheetViews>
  <sheetFormatPr baseColWidth="10" defaultRowHeight="12.75" x14ac:dyDescent="0.2"/>
  <cols>
    <col min="1" max="1" width="4.28515625" style="1" customWidth="1"/>
    <col min="2" max="2" width="39.140625" style="1" customWidth="1"/>
    <col min="3" max="3" width="23.7109375" style="1" customWidth="1"/>
    <col min="4" max="4" width="6" style="2" customWidth="1"/>
    <col min="5" max="5" width="7" style="2" customWidth="1"/>
    <col min="6" max="6" width="5.85546875" style="2" customWidth="1"/>
    <col min="7" max="7" width="6.140625" style="2" customWidth="1"/>
    <col min="8" max="8" width="5" style="2" customWidth="1"/>
    <col min="9" max="9" width="6.42578125" style="2" customWidth="1"/>
    <col min="10" max="10" width="5.42578125" style="2" customWidth="1"/>
    <col min="11" max="11" width="7" style="2" customWidth="1"/>
    <col min="12" max="17" width="6" style="2" customWidth="1"/>
    <col min="18" max="32" width="9.140625" style="3" hidden="1" customWidth="1"/>
    <col min="33" max="35" width="11.42578125" style="1" customWidth="1"/>
    <col min="36" max="256" width="9.140625" style="1" customWidth="1"/>
    <col min="257" max="16384" width="11.42578125" style="1"/>
  </cols>
  <sheetData>
    <row r="1" spans="1:254" ht="23.25" x14ac:dyDescent="0.35">
      <c r="A1" s="151" t="s">
        <v>22</v>
      </c>
      <c r="B1" s="61"/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7" customFormat="1" x14ac:dyDescent="0.2">
      <c r="A2" s="5"/>
      <c r="B2" s="5"/>
      <c r="C2" s="1"/>
      <c r="D2" s="2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/>
      <c r="Y2" s="4" t="s">
        <v>2</v>
      </c>
      <c r="Z2" s="4"/>
      <c r="AA2" s="4"/>
      <c r="AB2" s="4"/>
      <c r="AC2" s="4" t="s">
        <v>3</v>
      </c>
      <c r="AD2" s="4"/>
      <c r="AE2" s="4"/>
      <c r="AF2" s="4"/>
    </row>
    <row r="3" spans="1:254" s="7" customFormat="1" ht="15.75" x14ac:dyDescent="0.25">
      <c r="A3" s="8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7</v>
      </c>
      <c r="Y3" s="4">
        <v>1</v>
      </c>
      <c r="Z3" s="4">
        <v>2</v>
      </c>
      <c r="AA3" s="4">
        <v>3</v>
      </c>
      <c r="AB3" s="4">
        <v>4</v>
      </c>
      <c r="AC3" s="4"/>
      <c r="AD3" s="4"/>
      <c r="AE3" s="4"/>
      <c r="AF3" s="4"/>
    </row>
    <row r="4" spans="1:254" s="158" customFormat="1" ht="15.75" x14ac:dyDescent="0.25">
      <c r="A4" s="86">
        <f t="shared" ref="A4:A29" si="0">AF4</f>
        <v>1</v>
      </c>
      <c r="B4" s="87" t="s">
        <v>217</v>
      </c>
      <c r="C4" s="87" t="s">
        <v>55</v>
      </c>
      <c r="D4" s="90">
        <f t="shared" ref="D4:D29" si="1">IF(B4&lt;&gt;"",AC4,"")</f>
        <v>380</v>
      </c>
      <c r="E4" s="90" t="str">
        <f>IF(AD4&lt;4," ","F")</f>
        <v>F</v>
      </c>
      <c r="F4" s="91">
        <v>2</v>
      </c>
      <c r="G4" s="92">
        <f>IF(F4&gt;0,INDEX(Poeng!$A$1:$B$100,F4,2),"")</f>
        <v>80</v>
      </c>
      <c r="H4" s="93">
        <v>1</v>
      </c>
      <c r="I4" s="92">
        <f>IF(H4&gt;0,INDEX(Poeng!$A$1:$B$100,H4,2),"")</f>
        <v>100</v>
      </c>
      <c r="J4" s="93"/>
      <c r="K4" s="92" t="str">
        <f>IF(J4&gt;0,INDEX(Poeng!$A$1:$B$100,J4,2),"")</f>
        <v/>
      </c>
      <c r="L4" s="90"/>
      <c r="M4" s="92" t="str">
        <f>IF(L4&gt;0,INDEX(Poeng!$A$1:$B$100,L4,2),"")</f>
        <v/>
      </c>
      <c r="N4" s="90">
        <v>1</v>
      </c>
      <c r="O4" s="92">
        <f>IF(N4&gt;0,INDEX(Poeng!$A$1:$B$100,N4,2),"")</f>
        <v>100</v>
      </c>
      <c r="P4" s="90">
        <v>1</v>
      </c>
      <c r="Q4" s="92">
        <f>IF(P4&gt;0,INDEX(Poeng!$A$1:$B$100,P4,2),"")</f>
        <v>100</v>
      </c>
      <c r="R4" s="174">
        <f t="shared" ref="R4:R29" si="2">IF(F4&gt;0,G4,0)</f>
        <v>80</v>
      </c>
      <c r="S4" s="174">
        <f t="shared" ref="S4:S29" si="3">IF(H4&gt;0,I4,0)</f>
        <v>100</v>
      </c>
      <c r="T4" s="174">
        <f t="shared" ref="T4:T29" si="4">IF(J4&gt;0,K4,0)</f>
        <v>0</v>
      </c>
      <c r="U4" s="174">
        <f t="shared" ref="U4:U29" si="5">IF(L4&gt;0,M4,0)</f>
        <v>0</v>
      </c>
      <c r="V4" s="174">
        <f t="shared" ref="V4:V29" si="6">IF(N4&gt;0,O4,0)</f>
        <v>100</v>
      </c>
      <c r="W4" s="174">
        <f t="shared" ref="W4:W29" si="7">IF(P4&gt;0,Q4,0)</f>
        <v>100</v>
      </c>
      <c r="X4" s="174" t="e">
        <f>IF(#REF!&gt;0,#REF!,0)</f>
        <v>#REF!</v>
      </c>
      <c r="Y4" s="174">
        <f t="shared" ref="Y4:Y29" si="8">LARGE(R4:W4,1)</f>
        <v>100</v>
      </c>
      <c r="Z4" s="174">
        <f t="shared" ref="Z4:Z29" si="9">LARGE(R4:W4,2)</f>
        <v>100</v>
      </c>
      <c r="AA4" s="174">
        <f t="shared" ref="AA4:AA29" si="10">LARGE(R4:W4,3)</f>
        <v>100</v>
      </c>
      <c r="AB4" s="174">
        <f t="shared" ref="AB4:AB29" si="11">LARGE(R4:W4,4)</f>
        <v>80</v>
      </c>
      <c r="AC4" s="174">
        <f t="shared" ref="AC4:AC29" si="12">SUM(Y4:AB4)</f>
        <v>380</v>
      </c>
      <c r="AD4" s="158">
        <f t="shared" ref="AD4:AD29" si="13">COUNT(F4:Q4)/2</f>
        <v>4</v>
      </c>
      <c r="AE4" s="158">
        <f t="shared" ref="AE4:AE29" si="14">AC4*10^8+Y4*10^6/2+Z4*10^4/2+AA4*10^2/2+AB4/2</f>
        <v>38050505040</v>
      </c>
      <c r="AF4" s="95">
        <f t="shared" ref="AF4:AF35" si="15">IF(B4&lt;&gt;"",RANK(AE4,AE$4:AE$71,0),"")</f>
        <v>1</v>
      </c>
    </row>
    <row r="5" spans="1:254" s="158" customFormat="1" ht="15.75" x14ac:dyDescent="0.25">
      <c r="A5" s="92">
        <f t="shared" si="0"/>
        <v>2</v>
      </c>
      <c r="B5" s="96" t="s">
        <v>216</v>
      </c>
      <c r="C5" s="96" t="s">
        <v>55</v>
      </c>
      <c r="D5" s="93">
        <f t="shared" si="1"/>
        <v>300</v>
      </c>
      <c r="E5" s="90" t="str">
        <f t="shared" ref="E5:E28" si="16">IF(AD5&lt;4," ","F")</f>
        <v>F</v>
      </c>
      <c r="F5" s="91">
        <v>1</v>
      </c>
      <c r="G5" s="92">
        <f>IF(F5&gt;0,INDEX(Poeng!$A$1:$B$100,F5,2),"")</f>
        <v>100</v>
      </c>
      <c r="H5" s="90">
        <v>3</v>
      </c>
      <c r="I5" s="92">
        <f>IF(H5&gt;0,INDEX(Poeng!$A$1:$B$100,H5,2),"")</f>
        <v>60</v>
      </c>
      <c r="J5" s="93">
        <v>4</v>
      </c>
      <c r="K5" s="92">
        <f>IF(J5&gt;0,INDEX(Poeng!$A$1:$B$100,J5,2),"")</f>
        <v>50</v>
      </c>
      <c r="L5" s="90"/>
      <c r="M5" s="92" t="str">
        <f>IF(L5&gt;0,INDEX(Poeng!$A$1:$B$100,L5,2),"")</f>
        <v/>
      </c>
      <c r="N5" s="90">
        <v>3</v>
      </c>
      <c r="O5" s="92">
        <f>IF(N5&gt;0,INDEX(Poeng!$A$1:$B$100,N5,2),"")</f>
        <v>60</v>
      </c>
      <c r="P5" s="90">
        <v>2</v>
      </c>
      <c r="Q5" s="92">
        <f>IF(P5&gt;0,INDEX(Poeng!$A$1:$B$100,P5,2),"")</f>
        <v>80</v>
      </c>
      <c r="R5" s="174">
        <f t="shared" si="2"/>
        <v>100</v>
      </c>
      <c r="S5" s="174">
        <f t="shared" si="3"/>
        <v>60</v>
      </c>
      <c r="T5" s="174">
        <f t="shared" si="4"/>
        <v>50</v>
      </c>
      <c r="U5" s="174">
        <f t="shared" si="5"/>
        <v>0</v>
      </c>
      <c r="V5" s="174">
        <f t="shared" si="6"/>
        <v>60</v>
      </c>
      <c r="W5" s="174">
        <f t="shared" si="7"/>
        <v>80</v>
      </c>
      <c r="X5" s="174" t="e">
        <f>IF(#REF!&gt;0,#REF!,0)</f>
        <v>#REF!</v>
      </c>
      <c r="Y5" s="174">
        <f t="shared" si="8"/>
        <v>100</v>
      </c>
      <c r="Z5" s="174">
        <f t="shared" si="9"/>
        <v>80</v>
      </c>
      <c r="AA5" s="174">
        <f t="shared" si="10"/>
        <v>60</v>
      </c>
      <c r="AB5" s="174">
        <f t="shared" si="11"/>
        <v>60</v>
      </c>
      <c r="AC5" s="174">
        <f t="shared" si="12"/>
        <v>300</v>
      </c>
      <c r="AD5" s="158">
        <f t="shared" si="13"/>
        <v>5</v>
      </c>
      <c r="AE5" s="158">
        <f t="shared" si="14"/>
        <v>30050403030</v>
      </c>
      <c r="AF5" s="95">
        <f t="shared" si="15"/>
        <v>2</v>
      </c>
    </row>
    <row r="6" spans="1:254" s="158" customFormat="1" ht="15.75" x14ac:dyDescent="0.25">
      <c r="A6" s="134">
        <f t="shared" si="0"/>
        <v>3</v>
      </c>
      <c r="B6" s="176" t="s">
        <v>344</v>
      </c>
      <c r="C6" s="176" t="s">
        <v>345</v>
      </c>
      <c r="D6" s="92">
        <f t="shared" si="1"/>
        <v>290</v>
      </c>
      <c r="E6" s="90" t="str">
        <f t="shared" si="16"/>
        <v>F</v>
      </c>
      <c r="F6" s="92"/>
      <c r="G6" s="90" t="str">
        <f>IF(F6&gt;0,INDEX(Poeng!$A$1:$B$100,F6,2),"")</f>
        <v/>
      </c>
      <c r="H6" s="93">
        <v>5</v>
      </c>
      <c r="I6" s="92">
        <f>IF(H6&gt;0,INDEX(Poeng!$A$1:$B$100,H6,2),"")</f>
        <v>45</v>
      </c>
      <c r="J6" s="93">
        <v>1</v>
      </c>
      <c r="K6" s="92">
        <f>IF(J6&gt;0,INDEX(Poeng!$A$1:$B$100,J6,2),"")</f>
        <v>100</v>
      </c>
      <c r="L6" s="90">
        <v>1</v>
      </c>
      <c r="M6" s="92">
        <f>IF(L6&gt;0,INDEX(Poeng!$A$1:$B$100,L6,2),"")</f>
        <v>100</v>
      </c>
      <c r="N6" s="90">
        <v>5</v>
      </c>
      <c r="O6" s="92">
        <f>IF(N6&gt;0,INDEX(Poeng!$A$1:$B$100,N6,2),"")</f>
        <v>45</v>
      </c>
      <c r="P6" s="90">
        <v>9</v>
      </c>
      <c r="Q6" s="92">
        <f>IF(P6&gt;0,INDEX(Poeng!$A$1:$B$100,P6,2),"")</f>
        <v>29</v>
      </c>
      <c r="R6" s="174">
        <f t="shared" si="2"/>
        <v>0</v>
      </c>
      <c r="S6" s="174">
        <f t="shared" si="3"/>
        <v>45</v>
      </c>
      <c r="T6" s="174">
        <f t="shared" si="4"/>
        <v>100</v>
      </c>
      <c r="U6" s="174">
        <f t="shared" si="5"/>
        <v>100</v>
      </c>
      <c r="V6" s="174">
        <f t="shared" si="6"/>
        <v>45</v>
      </c>
      <c r="W6" s="174">
        <f t="shared" si="7"/>
        <v>29</v>
      </c>
      <c r="X6" s="174" t="e">
        <f>IF(#REF!&gt;0,#REF!,0)</f>
        <v>#REF!</v>
      </c>
      <c r="Y6" s="174">
        <f t="shared" si="8"/>
        <v>100</v>
      </c>
      <c r="Z6" s="174">
        <f t="shared" si="9"/>
        <v>100</v>
      </c>
      <c r="AA6" s="174">
        <f t="shared" si="10"/>
        <v>45</v>
      </c>
      <c r="AB6" s="174">
        <f t="shared" si="11"/>
        <v>45</v>
      </c>
      <c r="AC6" s="174">
        <f t="shared" si="12"/>
        <v>290</v>
      </c>
      <c r="AD6" s="158">
        <f t="shared" si="13"/>
        <v>5</v>
      </c>
      <c r="AE6" s="158">
        <f t="shared" si="14"/>
        <v>29050502272.5</v>
      </c>
      <c r="AF6" s="95">
        <f t="shared" si="15"/>
        <v>3</v>
      </c>
    </row>
    <row r="7" spans="1:254" s="158" customFormat="1" ht="15.75" x14ac:dyDescent="0.25">
      <c r="A7" s="93">
        <f t="shared" si="0"/>
        <v>4</v>
      </c>
      <c r="B7" s="96" t="s">
        <v>223</v>
      </c>
      <c r="C7" s="96" t="s">
        <v>55</v>
      </c>
      <c r="D7" s="90">
        <f t="shared" si="1"/>
        <v>290</v>
      </c>
      <c r="E7" s="90" t="str">
        <f t="shared" si="16"/>
        <v>F</v>
      </c>
      <c r="F7" s="91">
        <v>6</v>
      </c>
      <c r="G7" s="92">
        <f>IF(F7&gt;0,INDEX(Poeng!$A$1:$B$100,F7,2),"")</f>
        <v>40</v>
      </c>
      <c r="H7" s="93">
        <v>4</v>
      </c>
      <c r="I7" s="92">
        <f>IF(H7&gt;0,INDEX(Poeng!$A$1:$B$100,H7,2),"")</f>
        <v>50</v>
      </c>
      <c r="J7" s="93">
        <v>2</v>
      </c>
      <c r="K7" s="92">
        <f>IF(J7&gt;0,INDEX(Poeng!$A$1:$B$100,J7,2),"")</f>
        <v>80</v>
      </c>
      <c r="L7" s="90">
        <v>2</v>
      </c>
      <c r="M7" s="92">
        <f>IF(L7&gt;0,INDEX(Poeng!$A$1:$B$100,L7,2),"")</f>
        <v>80</v>
      </c>
      <c r="N7" s="90">
        <v>2</v>
      </c>
      <c r="O7" s="92">
        <f>IF(N7&gt;0,INDEX(Poeng!$A$1:$B$100,N7,2),"")</f>
        <v>80</v>
      </c>
      <c r="P7" s="90">
        <v>5</v>
      </c>
      <c r="Q7" s="92">
        <f>IF(P7&gt;0,INDEX(Poeng!$A$1:$B$100,P7,2),"")</f>
        <v>45</v>
      </c>
      <c r="R7" s="174">
        <f t="shared" si="2"/>
        <v>40</v>
      </c>
      <c r="S7" s="174">
        <f t="shared" si="3"/>
        <v>50</v>
      </c>
      <c r="T7" s="174">
        <f t="shared" si="4"/>
        <v>80</v>
      </c>
      <c r="U7" s="174">
        <f t="shared" si="5"/>
        <v>80</v>
      </c>
      <c r="V7" s="174">
        <f t="shared" si="6"/>
        <v>80</v>
      </c>
      <c r="W7" s="174">
        <f t="shared" si="7"/>
        <v>45</v>
      </c>
      <c r="X7" s="174" t="e">
        <f>IF(#REF!&gt;0,#REF!,0)</f>
        <v>#REF!</v>
      </c>
      <c r="Y7" s="174">
        <f t="shared" si="8"/>
        <v>80</v>
      </c>
      <c r="Z7" s="174">
        <f t="shared" si="9"/>
        <v>80</v>
      </c>
      <c r="AA7" s="174">
        <f t="shared" si="10"/>
        <v>80</v>
      </c>
      <c r="AB7" s="174">
        <f t="shared" si="11"/>
        <v>50</v>
      </c>
      <c r="AC7" s="174">
        <f t="shared" si="12"/>
        <v>290</v>
      </c>
      <c r="AD7" s="158">
        <f t="shared" si="13"/>
        <v>6</v>
      </c>
      <c r="AE7" s="158">
        <f t="shared" si="14"/>
        <v>29040404025</v>
      </c>
      <c r="AF7" s="95">
        <f t="shared" si="15"/>
        <v>4</v>
      </c>
    </row>
    <row r="8" spans="1:254" s="158" customFormat="1" ht="15.75" x14ac:dyDescent="0.25">
      <c r="A8" s="92">
        <f t="shared" si="0"/>
        <v>5</v>
      </c>
      <c r="B8" s="96" t="s">
        <v>224</v>
      </c>
      <c r="C8" s="96" t="s">
        <v>70</v>
      </c>
      <c r="D8" s="90">
        <f t="shared" si="1"/>
        <v>240</v>
      </c>
      <c r="E8" s="90" t="str">
        <f t="shared" si="16"/>
        <v>F</v>
      </c>
      <c r="F8" s="91">
        <v>7</v>
      </c>
      <c r="G8" s="92">
        <f>IF(F8&gt;0,INDEX(Poeng!$A$1:$B$100,F8,2),"")</f>
        <v>36</v>
      </c>
      <c r="H8" s="90">
        <v>2</v>
      </c>
      <c r="I8" s="92">
        <f>IF(H8&gt;0,INDEX(Poeng!$A$1:$B$100,H8,2),"")</f>
        <v>80</v>
      </c>
      <c r="J8" s="93">
        <v>9</v>
      </c>
      <c r="K8" s="92">
        <f>IF(J8&gt;0,INDEX(Poeng!$A$1:$B$100,J8,2),"")</f>
        <v>29</v>
      </c>
      <c r="L8" s="90">
        <v>4</v>
      </c>
      <c r="M8" s="92">
        <f>IF(L8&gt;0,INDEX(Poeng!$A$1:$B$100,L8,2),"")</f>
        <v>50</v>
      </c>
      <c r="N8" s="90">
        <v>4</v>
      </c>
      <c r="O8" s="92">
        <f>IF(N8&gt;0,INDEX(Poeng!$A$1:$B$100,N8,2),"")</f>
        <v>50</v>
      </c>
      <c r="P8" s="90">
        <v>3</v>
      </c>
      <c r="Q8" s="92">
        <f>IF(P8&gt;0,INDEX(Poeng!$A$1:$B$100,P8,2),"")</f>
        <v>60</v>
      </c>
      <c r="R8" s="174">
        <f t="shared" si="2"/>
        <v>36</v>
      </c>
      <c r="S8" s="174">
        <f t="shared" si="3"/>
        <v>80</v>
      </c>
      <c r="T8" s="174">
        <f t="shared" si="4"/>
        <v>29</v>
      </c>
      <c r="U8" s="174">
        <f t="shared" si="5"/>
        <v>50</v>
      </c>
      <c r="V8" s="174">
        <f t="shared" si="6"/>
        <v>50</v>
      </c>
      <c r="W8" s="174">
        <f t="shared" si="7"/>
        <v>60</v>
      </c>
      <c r="X8" s="174" t="e">
        <f>IF(#REF!&gt;0,#REF!,0)</f>
        <v>#REF!</v>
      </c>
      <c r="Y8" s="174">
        <f t="shared" si="8"/>
        <v>80</v>
      </c>
      <c r="Z8" s="174">
        <f t="shared" si="9"/>
        <v>60</v>
      </c>
      <c r="AA8" s="174">
        <f t="shared" si="10"/>
        <v>50</v>
      </c>
      <c r="AB8" s="174">
        <f t="shared" si="11"/>
        <v>50</v>
      </c>
      <c r="AC8" s="174">
        <f t="shared" si="12"/>
        <v>240</v>
      </c>
      <c r="AD8" s="158">
        <f t="shared" si="13"/>
        <v>6</v>
      </c>
      <c r="AE8" s="158">
        <f t="shared" si="14"/>
        <v>24040302525</v>
      </c>
      <c r="AF8" s="95">
        <f t="shared" si="15"/>
        <v>5</v>
      </c>
    </row>
    <row r="9" spans="1:254" s="163" customFormat="1" ht="15.75" x14ac:dyDescent="0.25">
      <c r="A9" s="130">
        <f t="shared" si="0"/>
        <v>6</v>
      </c>
      <c r="B9" s="105" t="s">
        <v>218</v>
      </c>
      <c r="C9" s="105" t="s">
        <v>219</v>
      </c>
      <c r="D9" s="106">
        <f t="shared" si="1"/>
        <v>166</v>
      </c>
      <c r="E9" s="90" t="str">
        <f t="shared" si="16"/>
        <v>F</v>
      </c>
      <c r="F9" s="106">
        <v>3</v>
      </c>
      <c r="G9" s="130">
        <f>IF(F9&gt;0,INDEX(Poeng!$A$1:$B$100,F9,2),"")</f>
        <v>60</v>
      </c>
      <c r="H9" s="130"/>
      <c r="I9" s="106" t="str">
        <f>IF(H9&gt;0,INDEX(Poeng!$A$1:$B$100,H9,2),"")</f>
        <v/>
      </c>
      <c r="J9" s="107">
        <v>5</v>
      </c>
      <c r="K9" s="106">
        <f>IF(J9&gt;0,INDEX(Poeng!$A$1:$B$100,J9,2),"")</f>
        <v>45</v>
      </c>
      <c r="L9" s="130"/>
      <c r="M9" s="106" t="str">
        <f>IF(L9&gt;0,INDEX(Poeng!$A$1:$B$100,L9,2),"")</f>
        <v/>
      </c>
      <c r="N9" s="130">
        <v>9</v>
      </c>
      <c r="O9" s="106">
        <f>IF(N9&gt;0,INDEX(Poeng!$A$1:$B$100,N9,2),"")</f>
        <v>29</v>
      </c>
      <c r="P9" s="130">
        <v>8</v>
      </c>
      <c r="Q9" s="106">
        <f>IF(P9&gt;0,INDEX(Poeng!$A$1:$B$100,P9,2),"")</f>
        <v>32</v>
      </c>
      <c r="R9" s="174">
        <f t="shared" si="2"/>
        <v>60</v>
      </c>
      <c r="S9" s="174">
        <f t="shared" si="3"/>
        <v>0</v>
      </c>
      <c r="T9" s="174">
        <f t="shared" si="4"/>
        <v>45</v>
      </c>
      <c r="U9" s="174">
        <f t="shared" si="5"/>
        <v>0</v>
      </c>
      <c r="V9" s="174">
        <f t="shared" si="6"/>
        <v>29</v>
      </c>
      <c r="W9" s="174">
        <f t="shared" si="7"/>
        <v>32</v>
      </c>
      <c r="X9" s="174" t="e">
        <f>IF(#REF!&gt;0,#REF!,0)</f>
        <v>#REF!</v>
      </c>
      <c r="Y9" s="174">
        <f t="shared" si="8"/>
        <v>60</v>
      </c>
      <c r="Z9" s="174">
        <f t="shared" si="9"/>
        <v>45</v>
      </c>
      <c r="AA9" s="174">
        <f t="shared" si="10"/>
        <v>32</v>
      </c>
      <c r="AB9" s="174">
        <f t="shared" si="11"/>
        <v>29</v>
      </c>
      <c r="AC9" s="174">
        <f t="shared" si="12"/>
        <v>166</v>
      </c>
      <c r="AD9" s="158">
        <f t="shared" si="13"/>
        <v>4</v>
      </c>
      <c r="AE9" s="158">
        <f t="shared" si="14"/>
        <v>16630226614.5</v>
      </c>
      <c r="AF9" s="95">
        <f t="shared" si="15"/>
        <v>6</v>
      </c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</row>
    <row r="10" spans="1:254" s="158" customFormat="1" ht="15.75" x14ac:dyDescent="0.25">
      <c r="A10" s="90">
        <f t="shared" si="0"/>
        <v>7</v>
      </c>
      <c r="B10" s="105" t="s">
        <v>226</v>
      </c>
      <c r="C10" s="105" t="s">
        <v>227</v>
      </c>
      <c r="D10" s="92">
        <f t="shared" si="1"/>
        <v>165</v>
      </c>
      <c r="E10" s="90" t="str">
        <f t="shared" si="16"/>
        <v>F</v>
      </c>
      <c r="F10" s="92">
        <v>9</v>
      </c>
      <c r="G10" s="90">
        <f>IF(F10&gt;0,INDEX(Poeng!$A$1:$B$100,F10,2),"")</f>
        <v>29</v>
      </c>
      <c r="H10" s="93">
        <v>11</v>
      </c>
      <c r="I10" s="92">
        <f>IF(H10&gt;0,INDEX(Poeng!$A$1:$B$100,H10,2),"")</f>
        <v>24</v>
      </c>
      <c r="J10" s="93">
        <v>6</v>
      </c>
      <c r="K10" s="92">
        <f>IF(J10&gt;0,INDEX(Poeng!$A$1:$B$100,J10,2),"")</f>
        <v>40</v>
      </c>
      <c r="L10" s="90">
        <v>5</v>
      </c>
      <c r="M10" s="92">
        <f>IF(L10&gt;0,INDEX(Poeng!$A$1:$B$100,L10,2),"")</f>
        <v>45</v>
      </c>
      <c r="N10" s="90">
        <v>6</v>
      </c>
      <c r="O10" s="92">
        <f>IF(N10&gt;0,INDEX(Poeng!$A$1:$B$100,N10,2),"")</f>
        <v>40</v>
      </c>
      <c r="P10" s="90">
        <v>6</v>
      </c>
      <c r="Q10" s="92">
        <f>IF(P10&gt;0,INDEX(Poeng!$A$1:$B$100,P10,2),"")</f>
        <v>40</v>
      </c>
      <c r="R10" s="174">
        <f t="shared" si="2"/>
        <v>29</v>
      </c>
      <c r="S10" s="174">
        <f t="shared" si="3"/>
        <v>24</v>
      </c>
      <c r="T10" s="174">
        <f t="shared" si="4"/>
        <v>40</v>
      </c>
      <c r="U10" s="174">
        <f t="shared" si="5"/>
        <v>45</v>
      </c>
      <c r="V10" s="174">
        <f t="shared" si="6"/>
        <v>40</v>
      </c>
      <c r="W10" s="174">
        <f t="shared" si="7"/>
        <v>40</v>
      </c>
      <c r="X10" s="174" t="e">
        <f>IF(#REF!&gt;0,#REF!,0)</f>
        <v>#REF!</v>
      </c>
      <c r="Y10" s="174">
        <f t="shared" si="8"/>
        <v>45</v>
      </c>
      <c r="Z10" s="174">
        <f t="shared" si="9"/>
        <v>40</v>
      </c>
      <c r="AA10" s="174">
        <f t="shared" si="10"/>
        <v>40</v>
      </c>
      <c r="AB10" s="174">
        <f t="shared" si="11"/>
        <v>40</v>
      </c>
      <c r="AC10" s="174">
        <f t="shared" si="12"/>
        <v>165</v>
      </c>
      <c r="AD10" s="158">
        <f t="shared" si="13"/>
        <v>6</v>
      </c>
      <c r="AE10" s="158">
        <f t="shared" si="14"/>
        <v>16522702020</v>
      </c>
      <c r="AF10" s="95">
        <f t="shared" si="15"/>
        <v>7</v>
      </c>
    </row>
    <row r="11" spans="1:254" s="163" customFormat="1" ht="15.75" x14ac:dyDescent="0.25">
      <c r="A11" s="92">
        <f t="shared" si="0"/>
        <v>8</v>
      </c>
      <c r="B11" s="98" t="s">
        <v>347</v>
      </c>
      <c r="C11" s="98" t="s">
        <v>48</v>
      </c>
      <c r="D11" s="92">
        <f t="shared" si="1"/>
        <v>149</v>
      </c>
      <c r="E11" s="90" t="str">
        <f t="shared" si="16"/>
        <v xml:space="preserve"> </v>
      </c>
      <c r="F11" s="92"/>
      <c r="G11" s="90" t="str">
        <f>IF(F11&gt;0,INDEX(Poeng!$A$1:$B$100,F11,2),"")</f>
        <v/>
      </c>
      <c r="H11" s="90">
        <v>9</v>
      </c>
      <c r="I11" s="92">
        <f>IF(H11&gt;0,INDEX(Poeng!$A$1:$B$100,H11,2),"")</f>
        <v>29</v>
      </c>
      <c r="J11" s="93">
        <v>3</v>
      </c>
      <c r="K11" s="92">
        <f>IF(J11&gt;0,INDEX(Poeng!$A$1:$B$100,J11,2),"")</f>
        <v>60</v>
      </c>
      <c r="L11" s="130">
        <v>3</v>
      </c>
      <c r="M11" s="106">
        <f>IF(L11&gt;0,INDEX(Poeng!$A$1:$B$100,L11,2),"")</f>
        <v>60</v>
      </c>
      <c r="N11" s="130"/>
      <c r="O11" s="106" t="str">
        <f>IF(N11&gt;0,INDEX(Poeng!$A$1:$B$100,N11,2),"")</f>
        <v/>
      </c>
      <c r="P11" s="130"/>
      <c r="Q11" s="106" t="str">
        <f>IF(P11&gt;0,INDEX(Poeng!$A$1:$B$100,P11,2),"")</f>
        <v/>
      </c>
      <c r="R11" s="175">
        <f t="shared" si="2"/>
        <v>0</v>
      </c>
      <c r="S11" s="175">
        <f t="shared" si="3"/>
        <v>29</v>
      </c>
      <c r="T11" s="175">
        <f t="shared" si="4"/>
        <v>60</v>
      </c>
      <c r="U11" s="175">
        <f t="shared" si="5"/>
        <v>60</v>
      </c>
      <c r="V11" s="175">
        <f t="shared" si="6"/>
        <v>0</v>
      </c>
      <c r="W11" s="175">
        <f t="shared" si="7"/>
        <v>0</v>
      </c>
      <c r="X11" s="175" t="e">
        <f>IF(#REF!&gt;0,#REF!,0)</f>
        <v>#REF!</v>
      </c>
      <c r="Y11" s="175">
        <f t="shared" si="8"/>
        <v>60</v>
      </c>
      <c r="Z11" s="175">
        <f t="shared" si="9"/>
        <v>60</v>
      </c>
      <c r="AA11" s="175">
        <f t="shared" si="10"/>
        <v>29</v>
      </c>
      <c r="AB11" s="175">
        <f t="shared" si="11"/>
        <v>0</v>
      </c>
      <c r="AC11" s="175">
        <f t="shared" si="12"/>
        <v>149</v>
      </c>
      <c r="AD11" s="163">
        <f t="shared" si="13"/>
        <v>3</v>
      </c>
      <c r="AE11" s="163">
        <f t="shared" si="14"/>
        <v>14930301450</v>
      </c>
      <c r="AF11" s="109">
        <f t="shared" si="15"/>
        <v>8</v>
      </c>
    </row>
    <row r="12" spans="1:254" s="158" customFormat="1" ht="15.6" customHeight="1" x14ac:dyDescent="0.25">
      <c r="A12" s="92">
        <f t="shared" si="0"/>
        <v>9</v>
      </c>
      <c r="B12" s="96" t="s">
        <v>222</v>
      </c>
      <c r="C12" s="96" t="s">
        <v>221</v>
      </c>
      <c r="D12" s="92">
        <f t="shared" si="1"/>
        <v>141</v>
      </c>
      <c r="E12" s="90" t="str">
        <f t="shared" si="16"/>
        <v>F</v>
      </c>
      <c r="F12" s="92">
        <v>5</v>
      </c>
      <c r="G12" s="90">
        <f>IF(F12&gt;0,INDEX(Poeng!$A$1:$B$100,F12,2),"")</f>
        <v>45</v>
      </c>
      <c r="H12" s="90"/>
      <c r="I12" s="92" t="str">
        <f>IF(H12&gt;0,INDEX(Poeng!$A$1:$B$100,H12,2),"")</f>
        <v/>
      </c>
      <c r="J12" s="93">
        <v>11</v>
      </c>
      <c r="K12" s="92">
        <f>IF(J12&gt;0,INDEX(Poeng!$A$1:$B$100,J12,2),"")</f>
        <v>24</v>
      </c>
      <c r="L12" s="90">
        <v>7</v>
      </c>
      <c r="M12" s="92">
        <f>IF(L12&gt;0,INDEX(Poeng!$A$1:$B$100,L12,2),"")</f>
        <v>36</v>
      </c>
      <c r="N12" s="90">
        <v>7</v>
      </c>
      <c r="O12" s="92">
        <f>IF(N12&gt;0,INDEX(Poeng!$A$1:$B$100,N12,2),"")</f>
        <v>36</v>
      </c>
      <c r="P12" s="90">
        <v>12</v>
      </c>
      <c r="Q12" s="92">
        <f>IF(P12&gt;0,INDEX(Poeng!$A$1:$B$100,P12,2),"")</f>
        <v>22</v>
      </c>
      <c r="R12" s="174">
        <f t="shared" si="2"/>
        <v>45</v>
      </c>
      <c r="S12" s="174">
        <f t="shared" si="3"/>
        <v>0</v>
      </c>
      <c r="T12" s="174">
        <f t="shared" si="4"/>
        <v>24</v>
      </c>
      <c r="U12" s="174">
        <f t="shared" si="5"/>
        <v>36</v>
      </c>
      <c r="V12" s="174">
        <f t="shared" si="6"/>
        <v>36</v>
      </c>
      <c r="W12" s="174">
        <f t="shared" si="7"/>
        <v>22</v>
      </c>
      <c r="X12" s="174" t="e">
        <f>IF(#REF!&gt;0,#REF!,0)</f>
        <v>#REF!</v>
      </c>
      <c r="Y12" s="174">
        <f t="shared" si="8"/>
        <v>45</v>
      </c>
      <c r="Z12" s="174">
        <f t="shared" si="9"/>
        <v>36</v>
      </c>
      <c r="AA12" s="174">
        <f t="shared" si="10"/>
        <v>36</v>
      </c>
      <c r="AB12" s="174">
        <f t="shared" si="11"/>
        <v>24</v>
      </c>
      <c r="AC12" s="174">
        <f t="shared" si="12"/>
        <v>141</v>
      </c>
      <c r="AD12" s="158">
        <f t="shared" si="13"/>
        <v>5</v>
      </c>
      <c r="AE12" s="158">
        <f t="shared" si="14"/>
        <v>14122681812</v>
      </c>
      <c r="AF12" s="95">
        <f t="shared" si="15"/>
        <v>9</v>
      </c>
    </row>
    <row r="13" spans="1:254" s="158" customFormat="1" ht="15.75" x14ac:dyDescent="0.25">
      <c r="A13" s="90">
        <f t="shared" si="0"/>
        <v>10</v>
      </c>
      <c r="B13" s="96" t="s">
        <v>228</v>
      </c>
      <c r="C13" s="96" t="s">
        <v>55</v>
      </c>
      <c r="D13" s="92">
        <f t="shared" si="1"/>
        <v>134</v>
      </c>
      <c r="E13" s="90" t="str">
        <f t="shared" si="16"/>
        <v>F</v>
      </c>
      <c r="F13" s="92">
        <v>10</v>
      </c>
      <c r="G13" s="90">
        <f>IF(F13&gt;0,INDEX(Poeng!$A$1:$B$100,F13,2),"")</f>
        <v>26</v>
      </c>
      <c r="H13" s="90">
        <v>13</v>
      </c>
      <c r="I13" s="92">
        <f>IF(H13&gt;0,INDEX(Poeng!$A$1:$B$100,H13,2),"")</f>
        <v>20</v>
      </c>
      <c r="J13" s="93">
        <v>7</v>
      </c>
      <c r="K13" s="92">
        <f>IF(J13&gt;0,INDEX(Poeng!$A$1:$B$100,J13,2),"")</f>
        <v>36</v>
      </c>
      <c r="L13" s="93">
        <v>6</v>
      </c>
      <c r="M13" s="92">
        <f>IF(L13&gt;0,INDEX(Poeng!$A$1:$B$100,L13,2),"")</f>
        <v>40</v>
      </c>
      <c r="N13" s="90">
        <v>8</v>
      </c>
      <c r="O13" s="92">
        <f>IF(N13&gt;0,INDEX(Poeng!$A$1:$B$100,N13,2),"")</f>
        <v>32</v>
      </c>
      <c r="P13" s="90">
        <v>10</v>
      </c>
      <c r="Q13" s="92">
        <f>IF(P13&gt;0,INDEX(Poeng!$A$1:$B$100,P13,2),"")</f>
        <v>26</v>
      </c>
      <c r="R13" s="175">
        <f t="shared" si="2"/>
        <v>26</v>
      </c>
      <c r="S13" s="175">
        <f t="shared" si="3"/>
        <v>20</v>
      </c>
      <c r="T13" s="175">
        <f t="shared" si="4"/>
        <v>36</v>
      </c>
      <c r="U13" s="175">
        <f t="shared" si="5"/>
        <v>40</v>
      </c>
      <c r="V13" s="175">
        <f t="shared" si="6"/>
        <v>32</v>
      </c>
      <c r="W13" s="175">
        <f t="shared" si="7"/>
        <v>26</v>
      </c>
      <c r="X13" s="175" t="e">
        <f>IF(#REF!&gt;0,#REF!,0)</f>
        <v>#REF!</v>
      </c>
      <c r="Y13" s="175">
        <f t="shared" si="8"/>
        <v>40</v>
      </c>
      <c r="Z13" s="175">
        <f t="shared" si="9"/>
        <v>36</v>
      </c>
      <c r="AA13" s="175">
        <f t="shared" si="10"/>
        <v>32</v>
      </c>
      <c r="AB13" s="175">
        <f t="shared" si="11"/>
        <v>26</v>
      </c>
      <c r="AC13" s="175">
        <f t="shared" si="12"/>
        <v>134</v>
      </c>
      <c r="AD13" s="163">
        <f t="shared" si="13"/>
        <v>6</v>
      </c>
      <c r="AE13" s="163">
        <f t="shared" si="14"/>
        <v>13420181613</v>
      </c>
      <c r="AF13" s="109">
        <f t="shared" si="15"/>
        <v>10</v>
      </c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</row>
    <row r="14" spans="1:254" s="158" customFormat="1" ht="15.75" x14ac:dyDescent="0.25">
      <c r="A14" s="130">
        <f t="shared" si="0"/>
        <v>11</v>
      </c>
      <c r="B14" s="105" t="s">
        <v>229</v>
      </c>
      <c r="C14" s="96" t="s">
        <v>230</v>
      </c>
      <c r="D14" s="106">
        <f t="shared" si="1"/>
        <v>100</v>
      </c>
      <c r="E14" s="90" t="str">
        <f t="shared" si="16"/>
        <v xml:space="preserve"> </v>
      </c>
      <c r="F14" s="106">
        <v>11</v>
      </c>
      <c r="G14" s="130">
        <f>IF(F14&gt;0,INDEX(Poeng!$A$1:$B$100,F14,2),"")</f>
        <v>24</v>
      </c>
      <c r="H14" s="130">
        <v>6</v>
      </c>
      <c r="I14" s="106">
        <f>IF(H14&gt;0,INDEX(Poeng!$A$1:$B$100,H14,2),"")</f>
        <v>40</v>
      </c>
      <c r="J14" s="107"/>
      <c r="K14" s="106" t="str">
        <f>IF(J14&gt;0,INDEX(Poeng!$A$1:$B$100,J14,2),"")</f>
        <v/>
      </c>
      <c r="L14" s="90"/>
      <c r="M14" s="92" t="str">
        <f>IF(L14&gt;0,INDEX(Poeng!$A$1:$B$100,L14,2),"")</f>
        <v/>
      </c>
      <c r="N14" s="90"/>
      <c r="O14" s="92" t="str">
        <f>IF(N14&gt;0,INDEX(Poeng!$A$1:$B$100,N14,2),"")</f>
        <v/>
      </c>
      <c r="P14" s="90">
        <v>7</v>
      </c>
      <c r="Q14" s="92">
        <f>IF(P14&gt;0,INDEX(Poeng!$A$1:$B$100,P14,2),"")</f>
        <v>36</v>
      </c>
      <c r="R14" s="174">
        <f t="shared" si="2"/>
        <v>24</v>
      </c>
      <c r="S14" s="174">
        <f t="shared" si="3"/>
        <v>40</v>
      </c>
      <c r="T14" s="174">
        <f t="shared" si="4"/>
        <v>0</v>
      </c>
      <c r="U14" s="174">
        <f t="shared" si="5"/>
        <v>0</v>
      </c>
      <c r="V14" s="174">
        <f t="shared" si="6"/>
        <v>0</v>
      </c>
      <c r="W14" s="174">
        <f t="shared" si="7"/>
        <v>36</v>
      </c>
      <c r="X14" s="174" t="e">
        <f>IF(#REF!&gt;0,#REF!,0)</f>
        <v>#REF!</v>
      </c>
      <c r="Y14" s="174">
        <f t="shared" si="8"/>
        <v>40</v>
      </c>
      <c r="Z14" s="174">
        <f t="shared" si="9"/>
        <v>36</v>
      </c>
      <c r="AA14" s="174">
        <f t="shared" si="10"/>
        <v>24</v>
      </c>
      <c r="AB14" s="174">
        <f t="shared" si="11"/>
        <v>0</v>
      </c>
      <c r="AC14" s="174">
        <f t="shared" si="12"/>
        <v>100</v>
      </c>
      <c r="AD14" s="158">
        <f t="shared" si="13"/>
        <v>3</v>
      </c>
      <c r="AE14" s="158">
        <f t="shared" si="14"/>
        <v>10020181200</v>
      </c>
      <c r="AF14" s="95">
        <f t="shared" si="15"/>
        <v>11</v>
      </c>
    </row>
    <row r="15" spans="1:254" s="158" customFormat="1" ht="15.75" x14ac:dyDescent="0.25">
      <c r="A15" s="92">
        <f t="shared" si="0"/>
        <v>12</v>
      </c>
      <c r="B15" s="96" t="s">
        <v>233</v>
      </c>
      <c r="C15" s="96" t="s">
        <v>234</v>
      </c>
      <c r="D15" s="92">
        <f t="shared" si="1"/>
        <v>92</v>
      </c>
      <c r="E15" s="90" t="str">
        <f t="shared" si="16"/>
        <v>F</v>
      </c>
      <c r="F15" s="92">
        <v>14</v>
      </c>
      <c r="G15" s="90">
        <f>IF(F15&gt;0,INDEX(Poeng!$A$1:$B$100,F15,2),"")</f>
        <v>18</v>
      </c>
      <c r="H15" s="93">
        <v>16</v>
      </c>
      <c r="I15" s="92">
        <f>IF(H15&gt;0,INDEX(Poeng!$A$1:$B$100,H15,2),"")</f>
        <v>15</v>
      </c>
      <c r="J15" s="93"/>
      <c r="K15" s="92" t="str">
        <f>IF(J15&gt;0,INDEX(Poeng!$A$1:$B$100,J15,2),"")</f>
        <v/>
      </c>
      <c r="L15" s="90">
        <v>10</v>
      </c>
      <c r="M15" s="92">
        <f>IF(L15&gt;0,INDEX(Poeng!$A$1:$B$100,L15,2),"")</f>
        <v>26</v>
      </c>
      <c r="N15" s="90">
        <v>11</v>
      </c>
      <c r="O15" s="92">
        <f>IF(N15&gt;0,INDEX(Poeng!$A$1:$B$100,N15,2),"")</f>
        <v>24</v>
      </c>
      <c r="P15" s="90">
        <v>11</v>
      </c>
      <c r="Q15" s="92">
        <f>IF(P15&gt;0,INDEX(Poeng!$A$1:$B$100,P15,2),"")</f>
        <v>24</v>
      </c>
      <c r="R15" s="174">
        <f t="shared" si="2"/>
        <v>18</v>
      </c>
      <c r="S15" s="174">
        <f t="shared" si="3"/>
        <v>15</v>
      </c>
      <c r="T15" s="174">
        <f t="shared" si="4"/>
        <v>0</v>
      </c>
      <c r="U15" s="174">
        <f t="shared" si="5"/>
        <v>26</v>
      </c>
      <c r="V15" s="174">
        <f t="shared" si="6"/>
        <v>24</v>
      </c>
      <c r="W15" s="174">
        <f t="shared" si="7"/>
        <v>24</v>
      </c>
      <c r="X15" s="174" t="e">
        <f>IF(#REF!&gt;0,#REF!,0)</f>
        <v>#REF!</v>
      </c>
      <c r="Y15" s="174">
        <f t="shared" si="8"/>
        <v>26</v>
      </c>
      <c r="Z15" s="174">
        <f t="shared" si="9"/>
        <v>24</v>
      </c>
      <c r="AA15" s="174">
        <f t="shared" si="10"/>
        <v>24</v>
      </c>
      <c r="AB15" s="174">
        <f t="shared" si="11"/>
        <v>18</v>
      </c>
      <c r="AC15" s="174">
        <f t="shared" si="12"/>
        <v>92</v>
      </c>
      <c r="AD15" s="158">
        <f t="shared" si="13"/>
        <v>5</v>
      </c>
      <c r="AE15" s="158">
        <f t="shared" si="14"/>
        <v>9213121209</v>
      </c>
      <c r="AF15" s="95">
        <f t="shared" si="15"/>
        <v>12</v>
      </c>
    </row>
    <row r="16" spans="1:254" s="158" customFormat="1" ht="15.75" x14ac:dyDescent="0.25">
      <c r="A16" s="90">
        <f t="shared" si="0"/>
        <v>13</v>
      </c>
      <c r="B16" s="96" t="s">
        <v>220</v>
      </c>
      <c r="C16" s="96" t="s">
        <v>221</v>
      </c>
      <c r="D16" s="92">
        <f t="shared" si="1"/>
        <v>72</v>
      </c>
      <c r="E16" s="90" t="str">
        <f t="shared" si="16"/>
        <v xml:space="preserve"> </v>
      </c>
      <c r="F16" s="92">
        <v>4</v>
      </c>
      <c r="G16" s="90">
        <f>IF(F16&gt;0,INDEX(Poeng!$A$1:$B$100,F16,2),"")</f>
        <v>50</v>
      </c>
      <c r="H16" s="93">
        <v>12</v>
      </c>
      <c r="I16" s="92">
        <f>IF(H16&gt;0,INDEX(Poeng!$A$1:$B$100,H16,2),"")</f>
        <v>22</v>
      </c>
      <c r="J16" s="93"/>
      <c r="K16" s="92" t="str">
        <f>IF(J16&gt;0,INDEX(Poeng!$A$1:$B$100,J16,2),"")</f>
        <v/>
      </c>
      <c r="L16" s="90"/>
      <c r="M16" s="92" t="str">
        <f>IF(L16&gt;0,INDEX(Poeng!$A$1:$B$100,L16,2),"")</f>
        <v/>
      </c>
      <c r="N16" s="90"/>
      <c r="O16" s="92" t="str">
        <f>IF(N16&gt;0,INDEX(Poeng!$A$1:$B$100,N16,2),"")</f>
        <v/>
      </c>
      <c r="P16" s="90"/>
      <c r="Q16" s="92" t="str">
        <f>IF(P16&gt;0,INDEX(Poeng!$A$1:$B$100,P16,2),"")</f>
        <v/>
      </c>
      <c r="R16" s="174">
        <f t="shared" si="2"/>
        <v>50</v>
      </c>
      <c r="S16" s="174">
        <f t="shared" si="3"/>
        <v>22</v>
      </c>
      <c r="T16" s="174">
        <f t="shared" si="4"/>
        <v>0</v>
      </c>
      <c r="U16" s="174">
        <f t="shared" si="5"/>
        <v>0</v>
      </c>
      <c r="V16" s="174">
        <f t="shared" si="6"/>
        <v>0</v>
      </c>
      <c r="W16" s="174">
        <f t="shared" si="7"/>
        <v>0</v>
      </c>
      <c r="X16" s="174" t="e">
        <f>IF(#REF!&gt;0,#REF!,0)</f>
        <v>#REF!</v>
      </c>
      <c r="Y16" s="174">
        <f t="shared" si="8"/>
        <v>50</v>
      </c>
      <c r="Z16" s="174">
        <f t="shared" si="9"/>
        <v>22</v>
      </c>
      <c r="AA16" s="174">
        <f t="shared" si="10"/>
        <v>0</v>
      </c>
      <c r="AB16" s="174">
        <f t="shared" si="11"/>
        <v>0</v>
      </c>
      <c r="AC16" s="174">
        <f t="shared" si="12"/>
        <v>72</v>
      </c>
      <c r="AD16" s="158">
        <f t="shared" si="13"/>
        <v>2</v>
      </c>
      <c r="AE16" s="158">
        <f t="shared" si="14"/>
        <v>7225110000</v>
      </c>
      <c r="AF16" s="95">
        <f t="shared" si="15"/>
        <v>13</v>
      </c>
    </row>
    <row r="17" spans="1:32" s="158" customFormat="1" ht="15.75" x14ac:dyDescent="0.25">
      <c r="A17" s="92">
        <f t="shared" si="0"/>
        <v>14</v>
      </c>
      <c r="B17" s="98" t="s">
        <v>349</v>
      </c>
      <c r="C17" s="98" t="s">
        <v>48</v>
      </c>
      <c r="D17" s="90">
        <f t="shared" si="1"/>
        <v>72</v>
      </c>
      <c r="E17" s="90" t="str">
        <f t="shared" si="16"/>
        <v xml:space="preserve"> </v>
      </c>
      <c r="F17" s="91"/>
      <c r="G17" s="92" t="str">
        <f>IF(F17&gt;0,INDEX(Poeng!$A$1:$B$100,F17,2),"")</f>
        <v/>
      </c>
      <c r="H17" s="90">
        <v>17</v>
      </c>
      <c r="I17" s="92">
        <f>IF(H17&gt;0,INDEX(Poeng!$A$1:$B$100,H17,2),"")</f>
        <v>14</v>
      </c>
      <c r="J17" s="93">
        <v>10</v>
      </c>
      <c r="K17" s="92">
        <f>IF(J17&gt;0,INDEX(Poeng!$A$1:$B$100,J17,2),"")</f>
        <v>26</v>
      </c>
      <c r="L17" s="90">
        <v>8</v>
      </c>
      <c r="M17" s="92">
        <f>IF(L17&gt;0,INDEX(Poeng!$A$1:$B$100,L17,2),"")</f>
        <v>32</v>
      </c>
      <c r="N17" s="90"/>
      <c r="O17" s="92" t="str">
        <f>IF(N17&gt;0,INDEX(Poeng!$A$1:$B$100,N17,2),"")</f>
        <v/>
      </c>
      <c r="P17" s="90"/>
      <c r="Q17" s="92" t="str">
        <f>IF(P17&gt;0,INDEX(Poeng!$A$1:$B$100,P17,2),"")</f>
        <v/>
      </c>
      <c r="R17" s="174">
        <f t="shared" si="2"/>
        <v>0</v>
      </c>
      <c r="S17" s="174">
        <f t="shared" si="3"/>
        <v>14</v>
      </c>
      <c r="T17" s="174">
        <f t="shared" si="4"/>
        <v>26</v>
      </c>
      <c r="U17" s="174">
        <f t="shared" si="5"/>
        <v>32</v>
      </c>
      <c r="V17" s="174">
        <f t="shared" si="6"/>
        <v>0</v>
      </c>
      <c r="W17" s="174">
        <f t="shared" si="7"/>
        <v>0</v>
      </c>
      <c r="X17" s="174" t="e">
        <f>IF(#REF!&gt;0,#REF!,0)</f>
        <v>#REF!</v>
      </c>
      <c r="Y17" s="174">
        <f t="shared" si="8"/>
        <v>32</v>
      </c>
      <c r="Z17" s="174">
        <f t="shared" si="9"/>
        <v>26</v>
      </c>
      <c r="AA17" s="174">
        <f t="shared" si="10"/>
        <v>14</v>
      </c>
      <c r="AB17" s="174">
        <f t="shared" si="11"/>
        <v>0</v>
      </c>
      <c r="AC17" s="174">
        <f t="shared" si="12"/>
        <v>72</v>
      </c>
      <c r="AD17" s="158">
        <f t="shared" si="13"/>
        <v>3</v>
      </c>
      <c r="AE17" s="158">
        <f t="shared" si="14"/>
        <v>7216130700</v>
      </c>
      <c r="AF17" s="95">
        <f t="shared" si="15"/>
        <v>14</v>
      </c>
    </row>
    <row r="18" spans="1:32" s="158" customFormat="1" ht="15.75" x14ac:dyDescent="0.25">
      <c r="A18" s="90">
        <f t="shared" si="0"/>
        <v>15</v>
      </c>
      <c r="B18" s="96" t="s">
        <v>225</v>
      </c>
      <c r="C18" s="96" t="s">
        <v>55</v>
      </c>
      <c r="D18" s="92">
        <f t="shared" si="1"/>
        <v>64</v>
      </c>
      <c r="E18" s="90" t="str">
        <f t="shared" si="16"/>
        <v xml:space="preserve"> </v>
      </c>
      <c r="F18" s="92">
        <v>8</v>
      </c>
      <c r="G18" s="90">
        <f>IF(F18&gt;0,INDEX(Poeng!$A$1:$B$100,F18,2),"")</f>
        <v>32</v>
      </c>
      <c r="H18" s="90">
        <v>8</v>
      </c>
      <c r="I18" s="92">
        <f>IF(H18&gt;0,INDEX(Poeng!$A$1:$B$100,H18,2),"")</f>
        <v>32</v>
      </c>
      <c r="J18" s="93"/>
      <c r="K18" s="92" t="str">
        <f>IF(J18&gt;0,INDEX(Poeng!$A$1:$B$100,J18,2),"")</f>
        <v/>
      </c>
      <c r="L18" s="90"/>
      <c r="M18" s="92" t="str">
        <f>IF(L18&gt;0,INDEX(Poeng!$A$1:$B$100,L18,2),"")</f>
        <v/>
      </c>
      <c r="N18" s="90"/>
      <c r="O18" s="92" t="str">
        <f>IF(N18&gt;0,INDEX(Poeng!$A$1:$B$100,N18,2),"")</f>
        <v/>
      </c>
      <c r="P18" s="90"/>
      <c r="Q18" s="92" t="str">
        <f>IF(P18&gt;0,INDEX(Poeng!$A$1:$B$100,P18,2),"")</f>
        <v/>
      </c>
      <c r="R18" s="174">
        <f t="shared" si="2"/>
        <v>32</v>
      </c>
      <c r="S18" s="174">
        <f t="shared" si="3"/>
        <v>32</v>
      </c>
      <c r="T18" s="174">
        <f t="shared" si="4"/>
        <v>0</v>
      </c>
      <c r="U18" s="174">
        <f t="shared" si="5"/>
        <v>0</v>
      </c>
      <c r="V18" s="174">
        <f t="shared" si="6"/>
        <v>0</v>
      </c>
      <c r="W18" s="174">
        <f t="shared" si="7"/>
        <v>0</v>
      </c>
      <c r="X18" s="174" t="e">
        <f>IF(#REF!&gt;0,#REF!,0)</f>
        <v>#REF!</v>
      </c>
      <c r="Y18" s="174">
        <f t="shared" si="8"/>
        <v>32</v>
      </c>
      <c r="Z18" s="174">
        <f t="shared" si="9"/>
        <v>32</v>
      </c>
      <c r="AA18" s="174">
        <f t="shared" si="10"/>
        <v>0</v>
      </c>
      <c r="AB18" s="174">
        <f t="shared" si="11"/>
        <v>0</v>
      </c>
      <c r="AC18" s="174">
        <f t="shared" si="12"/>
        <v>64</v>
      </c>
      <c r="AD18" s="158">
        <f t="shared" si="13"/>
        <v>2</v>
      </c>
      <c r="AE18" s="158">
        <f t="shared" si="14"/>
        <v>6416160000</v>
      </c>
      <c r="AF18" s="95">
        <f t="shared" si="15"/>
        <v>15</v>
      </c>
    </row>
    <row r="19" spans="1:32" s="158" customFormat="1" ht="15.75" x14ac:dyDescent="0.25">
      <c r="A19" s="93">
        <f t="shared" si="0"/>
        <v>16</v>
      </c>
      <c r="B19" s="96" t="s">
        <v>231</v>
      </c>
      <c r="C19" s="96" t="s">
        <v>206</v>
      </c>
      <c r="D19" s="92">
        <f t="shared" si="1"/>
        <v>58</v>
      </c>
      <c r="E19" s="90" t="str">
        <f t="shared" si="16"/>
        <v xml:space="preserve"> </v>
      </c>
      <c r="F19" s="92">
        <v>12</v>
      </c>
      <c r="G19" s="90">
        <f>IF(F19&gt;0,INDEX(Poeng!$A$1:$B$100,F19,2),"")</f>
        <v>22</v>
      </c>
      <c r="H19" s="90">
        <v>7</v>
      </c>
      <c r="I19" s="92">
        <f>IF(H19&gt;0,INDEX(Poeng!$A$1:$B$100,H19,2),"")</f>
        <v>36</v>
      </c>
      <c r="J19" s="93"/>
      <c r="K19" s="92" t="str">
        <f>IF(J19&gt;0,INDEX(Poeng!$A$1:$B$100,J19,2),"")</f>
        <v/>
      </c>
      <c r="L19" s="90"/>
      <c r="M19" s="92" t="str">
        <f>IF(L19&gt;0,INDEX(Poeng!$A$1:$B$100,L19,2),"")</f>
        <v/>
      </c>
      <c r="N19" s="90"/>
      <c r="O19" s="92" t="str">
        <f>IF(N19&gt;0,INDEX(Poeng!$A$1:$B$100,N19,2),"")</f>
        <v/>
      </c>
      <c r="P19" s="90"/>
      <c r="Q19" s="92" t="str">
        <f>IF(P19&gt;0,INDEX(Poeng!$A$1:$B$100,P19,2),"")</f>
        <v/>
      </c>
      <c r="R19" s="174">
        <f t="shared" si="2"/>
        <v>22</v>
      </c>
      <c r="S19" s="174">
        <f t="shared" si="3"/>
        <v>36</v>
      </c>
      <c r="T19" s="174">
        <f t="shared" si="4"/>
        <v>0</v>
      </c>
      <c r="U19" s="174">
        <f t="shared" si="5"/>
        <v>0</v>
      </c>
      <c r="V19" s="174">
        <f t="shared" si="6"/>
        <v>0</v>
      </c>
      <c r="W19" s="174">
        <f t="shared" si="7"/>
        <v>0</v>
      </c>
      <c r="X19" s="174" t="e">
        <f>IF(#REF!&gt;0,#REF!,0)</f>
        <v>#REF!</v>
      </c>
      <c r="Y19" s="174">
        <f t="shared" si="8"/>
        <v>36</v>
      </c>
      <c r="Z19" s="174">
        <f t="shared" si="9"/>
        <v>22</v>
      </c>
      <c r="AA19" s="174">
        <f t="shared" si="10"/>
        <v>0</v>
      </c>
      <c r="AB19" s="174">
        <f t="shared" si="11"/>
        <v>0</v>
      </c>
      <c r="AC19" s="174">
        <f t="shared" si="12"/>
        <v>58</v>
      </c>
      <c r="AD19" s="158">
        <f t="shared" si="13"/>
        <v>2</v>
      </c>
      <c r="AE19" s="158">
        <f t="shared" si="14"/>
        <v>5818110000</v>
      </c>
      <c r="AF19" s="95">
        <f t="shared" si="15"/>
        <v>16</v>
      </c>
    </row>
    <row r="20" spans="1:32" s="158" customFormat="1" ht="15.75" x14ac:dyDescent="0.25">
      <c r="A20" s="95">
        <f t="shared" si="0"/>
        <v>17</v>
      </c>
      <c r="B20" s="162" t="s">
        <v>536</v>
      </c>
      <c r="C20" s="162" t="s">
        <v>55</v>
      </c>
      <c r="D20" s="94">
        <f t="shared" si="1"/>
        <v>50</v>
      </c>
      <c r="E20" s="90" t="str">
        <f t="shared" si="16"/>
        <v xml:space="preserve"> </v>
      </c>
      <c r="F20" s="114"/>
      <c r="G20" s="95" t="str">
        <f>IF(F20&gt;0,INDEX(Poeng!$A$1:$B$100,F20,2),"")</f>
        <v/>
      </c>
      <c r="H20" s="99"/>
      <c r="I20" s="95" t="str">
        <f>IF(H20&gt;0,INDEX(Poeng!$A$1:$B$100,H20,2),"")</f>
        <v/>
      </c>
      <c r="J20" s="99"/>
      <c r="K20" s="95" t="str">
        <f>IF(J20&gt;0,INDEX(Poeng!$A$1:$B$100,J20,2),"")</f>
        <v/>
      </c>
      <c r="L20" s="94"/>
      <c r="M20" s="95" t="str">
        <f>IF(L20&gt;0,INDEX(Poeng!$A$1:$B$100,L20,2),"")</f>
        <v/>
      </c>
      <c r="N20" s="94"/>
      <c r="O20" s="95" t="str">
        <f>IF(N20&gt;0,INDEX(Poeng!$A$1:$B$100,N20,2),"")</f>
        <v/>
      </c>
      <c r="P20" s="94">
        <v>4</v>
      </c>
      <c r="Q20" s="95">
        <f>IF(P20&gt;0,INDEX(Poeng!$A$1:$B$100,P20,2),"")</f>
        <v>50</v>
      </c>
      <c r="R20" s="174">
        <f t="shared" si="2"/>
        <v>0</v>
      </c>
      <c r="S20" s="174">
        <f t="shared" si="3"/>
        <v>0</v>
      </c>
      <c r="T20" s="174">
        <f t="shared" si="4"/>
        <v>0</v>
      </c>
      <c r="U20" s="174">
        <f t="shared" si="5"/>
        <v>0</v>
      </c>
      <c r="V20" s="174">
        <f t="shared" si="6"/>
        <v>0</v>
      </c>
      <c r="W20" s="174">
        <f t="shared" si="7"/>
        <v>50</v>
      </c>
      <c r="X20" s="174" t="e">
        <f>IF(#REF!&gt;0,#REF!,0)</f>
        <v>#REF!</v>
      </c>
      <c r="Y20" s="174">
        <f t="shared" si="8"/>
        <v>50</v>
      </c>
      <c r="Z20" s="174">
        <f t="shared" si="9"/>
        <v>0</v>
      </c>
      <c r="AA20" s="174">
        <f t="shared" si="10"/>
        <v>0</v>
      </c>
      <c r="AB20" s="174">
        <f t="shared" si="11"/>
        <v>0</v>
      </c>
      <c r="AC20" s="174">
        <f t="shared" si="12"/>
        <v>50</v>
      </c>
      <c r="AD20" s="158">
        <f t="shared" si="13"/>
        <v>1</v>
      </c>
      <c r="AE20" s="158">
        <f t="shared" si="14"/>
        <v>5025000000</v>
      </c>
      <c r="AF20" s="95">
        <f t="shared" si="15"/>
        <v>17</v>
      </c>
    </row>
    <row r="21" spans="1:32" s="158" customFormat="1" ht="15.75" x14ac:dyDescent="0.25">
      <c r="A21" s="134">
        <f t="shared" si="0"/>
        <v>18</v>
      </c>
      <c r="B21" s="98" t="s">
        <v>342</v>
      </c>
      <c r="C21" s="98" t="s">
        <v>55</v>
      </c>
      <c r="D21" s="92">
        <f t="shared" si="1"/>
        <v>50</v>
      </c>
      <c r="E21" s="90" t="str">
        <f t="shared" si="16"/>
        <v xml:space="preserve"> </v>
      </c>
      <c r="F21" s="92"/>
      <c r="G21" s="90" t="str">
        <f>IF(F21&gt;0,INDEX(Poeng!$A$1:$B$100,F21,2),"")</f>
        <v/>
      </c>
      <c r="H21" s="90">
        <v>10</v>
      </c>
      <c r="I21" s="92">
        <f>IF(H21&gt;0,INDEX(Poeng!$A$1:$B$100,H21,2),"")</f>
        <v>26</v>
      </c>
      <c r="J21" s="93"/>
      <c r="K21" s="92" t="str">
        <f>IF(J21&gt;0,INDEX(Poeng!$A$1:$B$100,J21,2),"")</f>
        <v/>
      </c>
      <c r="L21" s="90">
        <v>11</v>
      </c>
      <c r="M21" s="92">
        <f>IF(L21&gt;0,INDEX(Poeng!$A$1:$B$100,L21,2),"")</f>
        <v>24</v>
      </c>
      <c r="N21" s="90"/>
      <c r="O21" s="92" t="str">
        <f>IF(N21&gt;0,INDEX(Poeng!$A$1:$B$100,N21,2),"")</f>
        <v/>
      </c>
      <c r="P21" s="90"/>
      <c r="Q21" s="92" t="str">
        <f>IF(P21&gt;0,INDEX(Poeng!$A$1:$B$100,P21,2),"")</f>
        <v/>
      </c>
      <c r="R21" s="174">
        <f t="shared" si="2"/>
        <v>0</v>
      </c>
      <c r="S21" s="174">
        <f t="shared" si="3"/>
        <v>26</v>
      </c>
      <c r="T21" s="174">
        <f t="shared" si="4"/>
        <v>0</v>
      </c>
      <c r="U21" s="174">
        <f t="shared" si="5"/>
        <v>24</v>
      </c>
      <c r="V21" s="174">
        <f t="shared" si="6"/>
        <v>0</v>
      </c>
      <c r="W21" s="174">
        <f t="shared" si="7"/>
        <v>0</v>
      </c>
      <c r="X21" s="174" t="e">
        <f>IF(#REF!&gt;0,#REF!,0)</f>
        <v>#REF!</v>
      </c>
      <c r="Y21" s="174">
        <f t="shared" si="8"/>
        <v>26</v>
      </c>
      <c r="Z21" s="174">
        <f t="shared" si="9"/>
        <v>24</v>
      </c>
      <c r="AA21" s="174">
        <f t="shared" si="10"/>
        <v>0</v>
      </c>
      <c r="AB21" s="174">
        <f t="shared" si="11"/>
        <v>0</v>
      </c>
      <c r="AC21" s="174">
        <f t="shared" si="12"/>
        <v>50</v>
      </c>
      <c r="AD21" s="158">
        <f t="shared" si="13"/>
        <v>2</v>
      </c>
      <c r="AE21" s="158">
        <f t="shared" si="14"/>
        <v>5013120000</v>
      </c>
      <c r="AF21" s="95">
        <f t="shared" si="15"/>
        <v>18</v>
      </c>
    </row>
    <row r="22" spans="1:32" s="158" customFormat="1" ht="15.75" x14ac:dyDescent="0.25">
      <c r="A22" s="92">
        <f t="shared" si="0"/>
        <v>19</v>
      </c>
      <c r="B22" s="98" t="s">
        <v>343</v>
      </c>
      <c r="C22" s="98" t="s">
        <v>55</v>
      </c>
      <c r="D22" s="90">
        <f t="shared" si="1"/>
        <v>42</v>
      </c>
      <c r="E22" s="90" t="str">
        <f t="shared" si="16"/>
        <v xml:space="preserve"> </v>
      </c>
      <c r="F22" s="91"/>
      <c r="G22" s="92" t="str">
        <f>IF(F22&gt;0,INDEX(Poeng!$A$1:$B$100,F22,2),"")</f>
        <v/>
      </c>
      <c r="H22" s="90">
        <v>18</v>
      </c>
      <c r="I22" s="92">
        <f>IF(H22&gt;0,INDEX(Poeng!$A$1:$B$100,H22,2),"")</f>
        <v>13</v>
      </c>
      <c r="J22" s="93"/>
      <c r="K22" s="92" t="str">
        <f>IF(J22&gt;0,INDEX(Poeng!$A$1:$B$100,J22,2),"")</f>
        <v/>
      </c>
      <c r="L22" s="90">
        <v>9</v>
      </c>
      <c r="M22" s="92">
        <f>IF(L22&gt;0,INDEX(Poeng!$A$1:$B$100,L22,2),"")</f>
        <v>29</v>
      </c>
      <c r="N22" s="90"/>
      <c r="O22" s="92" t="str">
        <f>IF(N22&gt;0,INDEX(Poeng!$A$1:$B$100,N22,2),"")</f>
        <v/>
      </c>
      <c r="P22" s="90"/>
      <c r="Q22" s="92" t="str">
        <f>IF(P22&gt;0,INDEX(Poeng!$A$1:$B$100,P22,2),"")</f>
        <v/>
      </c>
      <c r="R22" s="174">
        <f t="shared" si="2"/>
        <v>0</v>
      </c>
      <c r="S22" s="174">
        <f t="shared" si="3"/>
        <v>13</v>
      </c>
      <c r="T22" s="174">
        <f t="shared" si="4"/>
        <v>0</v>
      </c>
      <c r="U22" s="174">
        <f t="shared" si="5"/>
        <v>29</v>
      </c>
      <c r="V22" s="174">
        <f t="shared" si="6"/>
        <v>0</v>
      </c>
      <c r="W22" s="174">
        <f t="shared" si="7"/>
        <v>0</v>
      </c>
      <c r="X22" s="174" t="e">
        <f>IF(#REF!&gt;0,#REF!,0)</f>
        <v>#REF!</v>
      </c>
      <c r="Y22" s="174">
        <f t="shared" si="8"/>
        <v>29</v>
      </c>
      <c r="Z22" s="174">
        <f t="shared" si="9"/>
        <v>13</v>
      </c>
      <c r="AA22" s="174">
        <f t="shared" si="10"/>
        <v>0</v>
      </c>
      <c r="AB22" s="174">
        <f t="shared" si="11"/>
        <v>0</v>
      </c>
      <c r="AC22" s="174">
        <f t="shared" si="12"/>
        <v>42</v>
      </c>
      <c r="AD22" s="158">
        <f t="shared" si="13"/>
        <v>2</v>
      </c>
      <c r="AE22" s="158">
        <f t="shared" si="14"/>
        <v>4214565000</v>
      </c>
      <c r="AF22" s="95">
        <f t="shared" si="15"/>
        <v>19</v>
      </c>
    </row>
    <row r="23" spans="1:32" s="158" customFormat="1" ht="15.75" x14ac:dyDescent="0.25">
      <c r="A23" s="92">
        <f t="shared" si="0"/>
        <v>20</v>
      </c>
      <c r="B23" s="96" t="s">
        <v>232</v>
      </c>
      <c r="C23" s="96" t="s">
        <v>52</v>
      </c>
      <c r="D23" s="92">
        <f t="shared" si="1"/>
        <v>42</v>
      </c>
      <c r="E23" s="90" t="str">
        <f t="shared" si="16"/>
        <v xml:space="preserve"> </v>
      </c>
      <c r="F23" s="92">
        <v>13</v>
      </c>
      <c r="G23" s="90">
        <f>IF(F23&gt;0,INDEX(Poeng!$A$1:$B$100,F23,2),"")</f>
        <v>20</v>
      </c>
      <c r="H23" s="90"/>
      <c r="I23" s="92" t="str">
        <f>IF(H23&gt;0,INDEX(Poeng!$A$1:$B$100,H23,2),"")</f>
        <v/>
      </c>
      <c r="J23" s="93"/>
      <c r="K23" s="92" t="str">
        <f>IF(J23&gt;0,INDEX(Poeng!$A$1:$B$100,J23,2),"")</f>
        <v/>
      </c>
      <c r="L23" s="93"/>
      <c r="M23" s="92" t="str">
        <f>IF(L23&gt;0,INDEX(Poeng!$A$1:$B$100,L23,2),"")</f>
        <v/>
      </c>
      <c r="N23" s="90">
        <v>12</v>
      </c>
      <c r="O23" s="92">
        <f>IF(N23&gt;0,INDEX(Poeng!$A$1:$B$100,N23,2),"")</f>
        <v>22</v>
      </c>
      <c r="P23" s="90"/>
      <c r="Q23" s="92" t="str">
        <f>IF(P23&gt;0,INDEX(Poeng!$A$1:$B$100,P23,2),"")</f>
        <v/>
      </c>
      <c r="R23" s="174">
        <f t="shared" si="2"/>
        <v>20</v>
      </c>
      <c r="S23" s="174">
        <f t="shared" si="3"/>
        <v>0</v>
      </c>
      <c r="T23" s="174">
        <f t="shared" si="4"/>
        <v>0</v>
      </c>
      <c r="U23" s="174">
        <f t="shared" si="5"/>
        <v>0</v>
      </c>
      <c r="V23" s="174">
        <f t="shared" si="6"/>
        <v>22</v>
      </c>
      <c r="W23" s="174">
        <f t="shared" si="7"/>
        <v>0</v>
      </c>
      <c r="X23" s="174" t="e">
        <f>IF(#REF!&gt;0,#REF!,0)</f>
        <v>#REF!</v>
      </c>
      <c r="Y23" s="174">
        <f t="shared" si="8"/>
        <v>22</v>
      </c>
      <c r="Z23" s="174">
        <f t="shared" si="9"/>
        <v>20</v>
      </c>
      <c r="AA23" s="174">
        <f t="shared" si="10"/>
        <v>0</v>
      </c>
      <c r="AB23" s="174">
        <f t="shared" si="11"/>
        <v>0</v>
      </c>
      <c r="AC23" s="174">
        <f t="shared" si="12"/>
        <v>42</v>
      </c>
      <c r="AD23" s="158">
        <f t="shared" si="13"/>
        <v>2</v>
      </c>
      <c r="AE23" s="158">
        <f t="shared" si="14"/>
        <v>4211100000</v>
      </c>
      <c r="AF23" s="95">
        <f t="shared" si="15"/>
        <v>20</v>
      </c>
    </row>
    <row r="24" spans="1:32" s="158" customFormat="1" ht="15.75" x14ac:dyDescent="0.25">
      <c r="A24" s="92">
        <f t="shared" si="0"/>
        <v>21</v>
      </c>
      <c r="B24" s="100" t="s">
        <v>375</v>
      </c>
      <c r="C24" s="100" t="s">
        <v>64</v>
      </c>
      <c r="D24" s="90">
        <f t="shared" si="1"/>
        <v>32</v>
      </c>
      <c r="E24" s="90" t="str">
        <f t="shared" si="16"/>
        <v xml:space="preserve"> </v>
      </c>
      <c r="F24" s="91"/>
      <c r="G24" s="92" t="str">
        <f>IF(F24&gt;0,INDEX(Poeng!$A$1:$B$100,F24,2),"")</f>
        <v/>
      </c>
      <c r="H24" s="93"/>
      <c r="I24" s="92" t="str">
        <f>IF(H24&gt;0,INDEX(Poeng!$A$1:$B$100,H24,2),"")</f>
        <v/>
      </c>
      <c r="J24" s="93">
        <v>8</v>
      </c>
      <c r="K24" s="92">
        <f>IF(J24&gt;0,INDEX(Poeng!$A$1:$B$100,J24,2),"")</f>
        <v>32</v>
      </c>
      <c r="L24" s="90"/>
      <c r="M24" s="92" t="str">
        <f>IF(L24&gt;0,INDEX(Poeng!$A$1:$B$100,L24,2),"")</f>
        <v/>
      </c>
      <c r="N24" s="90"/>
      <c r="O24" s="92" t="str">
        <f>IF(N24&gt;0,INDEX(Poeng!$A$1:$B$100,N24,2),"")</f>
        <v/>
      </c>
      <c r="P24" s="90"/>
      <c r="Q24" s="92" t="str">
        <f>IF(P24&gt;0,INDEX(Poeng!$A$1:$B$100,P24,2),"")</f>
        <v/>
      </c>
      <c r="R24" s="174">
        <f t="shared" si="2"/>
        <v>0</v>
      </c>
      <c r="S24" s="174">
        <f t="shared" si="3"/>
        <v>0</v>
      </c>
      <c r="T24" s="174">
        <f t="shared" si="4"/>
        <v>32</v>
      </c>
      <c r="U24" s="174">
        <f t="shared" si="5"/>
        <v>0</v>
      </c>
      <c r="V24" s="174">
        <f t="shared" si="6"/>
        <v>0</v>
      </c>
      <c r="W24" s="174">
        <f t="shared" si="7"/>
        <v>0</v>
      </c>
      <c r="X24" s="174" t="e">
        <f>IF(#REF!&gt;0,#REF!,0)</f>
        <v>#REF!</v>
      </c>
      <c r="Y24" s="174">
        <f t="shared" si="8"/>
        <v>32</v>
      </c>
      <c r="Z24" s="174">
        <f t="shared" si="9"/>
        <v>0</v>
      </c>
      <c r="AA24" s="174">
        <f t="shared" si="10"/>
        <v>0</v>
      </c>
      <c r="AB24" s="174">
        <f t="shared" si="11"/>
        <v>0</v>
      </c>
      <c r="AC24" s="174">
        <f t="shared" si="12"/>
        <v>32</v>
      </c>
      <c r="AD24" s="158">
        <f t="shared" si="13"/>
        <v>1</v>
      </c>
      <c r="AE24" s="158">
        <f t="shared" si="14"/>
        <v>3216000000</v>
      </c>
      <c r="AF24" s="95">
        <f t="shared" si="15"/>
        <v>21</v>
      </c>
    </row>
    <row r="25" spans="1:32" s="158" customFormat="1" ht="15.75" x14ac:dyDescent="0.25">
      <c r="A25" s="95">
        <f t="shared" si="0"/>
        <v>22</v>
      </c>
      <c r="B25" s="162" t="s">
        <v>529</v>
      </c>
      <c r="C25" s="162" t="s">
        <v>48</v>
      </c>
      <c r="D25" s="94">
        <f t="shared" si="1"/>
        <v>26</v>
      </c>
      <c r="E25" s="90" t="str">
        <f t="shared" si="16"/>
        <v xml:space="preserve"> </v>
      </c>
      <c r="F25" s="114"/>
      <c r="G25" s="95"/>
      <c r="H25" s="94"/>
      <c r="I25" s="95"/>
      <c r="J25" s="99"/>
      <c r="K25" s="95"/>
      <c r="L25" s="94"/>
      <c r="M25" s="95"/>
      <c r="N25" s="94">
        <v>10</v>
      </c>
      <c r="O25" s="92">
        <f>IF(N25&gt;0,INDEX(Poeng!$A$1:$B$100,N25,2),"")</f>
        <v>26</v>
      </c>
      <c r="P25" s="90"/>
      <c r="Q25" s="95" t="str">
        <f>IF(P25&gt;0,INDEX(Poeng!$A$1:$B$100,P25,2),"")</f>
        <v/>
      </c>
      <c r="R25" s="174">
        <f t="shared" si="2"/>
        <v>0</v>
      </c>
      <c r="S25" s="174">
        <f t="shared" si="3"/>
        <v>0</v>
      </c>
      <c r="T25" s="174">
        <f t="shared" si="4"/>
        <v>0</v>
      </c>
      <c r="U25" s="174">
        <f t="shared" si="5"/>
        <v>0</v>
      </c>
      <c r="V25" s="174">
        <f t="shared" si="6"/>
        <v>26</v>
      </c>
      <c r="W25" s="174">
        <f t="shared" si="7"/>
        <v>0</v>
      </c>
      <c r="X25" s="174" t="e">
        <f>IF(#REF!&gt;0,#REF!,0)</f>
        <v>#REF!</v>
      </c>
      <c r="Y25" s="174">
        <f t="shared" si="8"/>
        <v>26</v>
      </c>
      <c r="Z25" s="174">
        <f t="shared" si="9"/>
        <v>0</v>
      </c>
      <c r="AA25" s="174">
        <f t="shared" si="10"/>
        <v>0</v>
      </c>
      <c r="AB25" s="174">
        <f t="shared" si="11"/>
        <v>0</v>
      </c>
      <c r="AC25" s="174">
        <f t="shared" si="12"/>
        <v>26</v>
      </c>
      <c r="AD25" s="158">
        <f t="shared" si="13"/>
        <v>1</v>
      </c>
      <c r="AE25" s="158">
        <f t="shared" si="14"/>
        <v>2613000000</v>
      </c>
      <c r="AF25" s="95">
        <f t="shared" si="15"/>
        <v>22</v>
      </c>
    </row>
    <row r="26" spans="1:32" s="158" customFormat="1" ht="15.75" x14ac:dyDescent="0.25">
      <c r="A26" s="92">
        <f t="shared" si="0"/>
        <v>23</v>
      </c>
      <c r="B26" s="145" t="s">
        <v>346</v>
      </c>
      <c r="C26" s="145" t="s">
        <v>55</v>
      </c>
      <c r="D26" s="90">
        <f t="shared" si="1"/>
        <v>22</v>
      </c>
      <c r="E26" s="90" t="str">
        <f t="shared" si="16"/>
        <v xml:space="preserve"> </v>
      </c>
      <c r="F26" s="91"/>
      <c r="G26" s="92" t="str">
        <f>IF(F26&gt;0,INDEX(Poeng!$A$1:$B$100,F26,2),"")</f>
        <v/>
      </c>
      <c r="H26" s="90"/>
      <c r="I26" s="92" t="str">
        <f>IF(H26&gt;0,INDEX(Poeng!$A$1:$B$100,H26,2),"")</f>
        <v/>
      </c>
      <c r="J26" s="93"/>
      <c r="K26" s="92" t="str">
        <f>IF(J26&gt;0,INDEX(Poeng!$A$1:$B$100,J26,2),"")</f>
        <v/>
      </c>
      <c r="L26" s="93">
        <v>12</v>
      </c>
      <c r="M26" s="92">
        <f>IF(L26&gt;0,INDEX(Poeng!$A$1:$B$100,L26,2),"")</f>
        <v>22</v>
      </c>
      <c r="N26" s="90"/>
      <c r="O26" s="92" t="str">
        <f>IF(N26&gt;0,INDEX(Poeng!$A$1:$B$100,N26,2),"")</f>
        <v/>
      </c>
      <c r="P26" s="90"/>
      <c r="Q26" s="92" t="str">
        <f>IF(P26&gt;0,INDEX(Poeng!$A$1:$B$100,P26,2),"")</f>
        <v/>
      </c>
      <c r="R26" s="174">
        <f t="shared" si="2"/>
        <v>0</v>
      </c>
      <c r="S26" s="174">
        <f t="shared" si="3"/>
        <v>0</v>
      </c>
      <c r="T26" s="174">
        <f t="shared" si="4"/>
        <v>0</v>
      </c>
      <c r="U26" s="174">
        <f t="shared" si="5"/>
        <v>22</v>
      </c>
      <c r="V26" s="174">
        <f t="shared" si="6"/>
        <v>0</v>
      </c>
      <c r="W26" s="174">
        <f t="shared" si="7"/>
        <v>0</v>
      </c>
      <c r="X26" s="174" t="e">
        <f>IF(#REF!&gt;0,#REF!,0)</f>
        <v>#REF!</v>
      </c>
      <c r="Y26" s="174">
        <f t="shared" si="8"/>
        <v>22</v>
      </c>
      <c r="Z26" s="174">
        <f t="shared" si="9"/>
        <v>0</v>
      </c>
      <c r="AA26" s="174">
        <f t="shared" si="10"/>
        <v>0</v>
      </c>
      <c r="AB26" s="174">
        <f t="shared" si="11"/>
        <v>0</v>
      </c>
      <c r="AC26" s="174">
        <f t="shared" si="12"/>
        <v>22</v>
      </c>
      <c r="AD26" s="158">
        <f t="shared" si="13"/>
        <v>1</v>
      </c>
      <c r="AE26" s="158">
        <f t="shared" si="14"/>
        <v>2211000000</v>
      </c>
      <c r="AF26" s="95">
        <f t="shared" si="15"/>
        <v>23</v>
      </c>
    </row>
    <row r="27" spans="1:32" s="158" customFormat="1" ht="15.75" x14ac:dyDescent="0.25">
      <c r="A27" s="92">
        <f t="shared" si="0"/>
        <v>24</v>
      </c>
      <c r="B27" s="98" t="s">
        <v>348</v>
      </c>
      <c r="C27" s="98" t="s">
        <v>55</v>
      </c>
      <c r="D27" s="92">
        <f t="shared" si="1"/>
        <v>18</v>
      </c>
      <c r="E27" s="90" t="str">
        <f t="shared" si="16"/>
        <v xml:space="preserve"> </v>
      </c>
      <c r="F27" s="92"/>
      <c r="G27" s="90" t="str">
        <f>IF(F27&gt;0,INDEX(Poeng!$A$1:$B$100,F27,2),"")</f>
        <v/>
      </c>
      <c r="H27" s="93">
        <v>14</v>
      </c>
      <c r="I27" s="92">
        <f>IF(H27&gt;0,INDEX(Poeng!$A$1:$B$100,H27,2),"")</f>
        <v>18</v>
      </c>
      <c r="J27" s="93"/>
      <c r="K27" s="92" t="str">
        <f>IF(J27&gt;0,INDEX(Poeng!$A$1:$B$100,J27,2),"")</f>
        <v/>
      </c>
      <c r="L27" s="90"/>
      <c r="M27" s="92" t="str">
        <f>IF(L27&gt;0,INDEX(Poeng!$A$1:$B$100,L27,2),"")</f>
        <v/>
      </c>
      <c r="N27" s="90"/>
      <c r="O27" s="92" t="str">
        <f>IF(N27&gt;0,INDEX(Poeng!$A$1:$B$100,N27,2),"")</f>
        <v/>
      </c>
      <c r="P27" s="90"/>
      <c r="Q27" s="92" t="str">
        <f>IF(P27&gt;0,INDEX(Poeng!$A$1:$B$100,P27,2),"")</f>
        <v/>
      </c>
      <c r="R27" s="174">
        <f t="shared" si="2"/>
        <v>0</v>
      </c>
      <c r="S27" s="174">
        <f t="shared" si="3"/>
        <v>18</v>
      </c>
      <c r="T27" s="174">
        <f t="shared" si="4"/>
        <v>0</v>
      </c>
      <c r="U27" s="174">
        <f t="shared" si="5"/>
        <v>0</v>
      </c>
      <c r="V27" s="174">
        <f t="shared" si="6"/>
        <v>0</v>
      </c>
      <c r="W27" s="174">
        <f t="shared" si="7"/>
        <v>0</v>
      </c>
      <c r="X27" s="174" t="e">
        <f>IF(#REF!&gt;0,#REF!,0)</f>
        <v>#REF!</v>
      </c>
      <c r="Y27" s="174">
        <f t="shared" si="8"/>
        <v>18</v>
      </c>
      <c r="Z27" s="174">
        <f t="shared" si="9"/>
        <v>0</v>
      </c>
      <c r="AA27" s="174">
        <f t="shared" si="10"/>
        <v>0</v>
      </c>
      <c r="AB27" s="174">
        <f t="shared" si="11"/>
        <v>0</v>
      </c>
      <c r="AC27" s="174">
        <f t="shared" si="12"/>
        <v>18</v>
      </c>
      <c r="AD27" s="158">
        <f t="shared" si="13"/>
        <v>1</v>
      </c>
      <c r="AE27" s="158">
        <f t="shared" si="14"/>
        <v>1809000000</v>
      </c>
      <c r="AF27" s="95">
        <f t="shared" si="15"/>
        <v>24</v>
      </c>
    </row>
    <row r="28" spans="1:32" s="158" customFormat="1" ht="15.75" x14ac:dyDescent="0.25">
      <c r="A28" s="92">
        <f t="shared" si="0"/>
        <v>25</v>
      </c>
      <c r="B28" s="98" t="s">
        <v>346</v>
      </c>
      <c r="C28" s="98" t="s">
        <v>55</v>
      </c>
      <c r="D28" s="92">
        <f t="shared" si="1"/>
        <v>16</v>
      </c>
      <c r="E28" s="90" t="str">
        <f t="shared" si="16"/>
        <v xml:space="preserve"> </v>
      </c>
      <c r="F28" s="92"/>
      <c r="G28" s="90" t="str">
        <f>IF(F28&gt;0,INDEX(Poeng!$A$1:$B$100,F28,2),"")</f>
        <v/>
      </c>
      <c r="H28" s="90">
        <v>15</v>
      </c>
      <c r="I28" s="92">
        <f>IF(H28&gt;0,INDEX(Poeng!$A$1:$B$100,H28,2),"")</f>
        <v>16</v>
      </c>
      <c r="J28" s="93"/>
      <c r="K28" s="92" t="str">
        <f>IF(J28&gt;0,INDEX(Poeng!$A$1:$B$100,J28,2),"")</f>
        <v/>
      </c>
      <c r="L28" s="90"/>
      <c r="M28" s="92" t="str">
        <f>IF(L28&gt;0,INDEX(Poeng!$A$1:$B$100,L28,2),"")</f>
        <v/>
      </c>
      <c r="N28" s="90"/>
      <c r="O28" s="92" t="str">
        <f>IF(N28&gt;0,INDEX(Poeng!$A$1:$B$100,N28,2),"")</f>
        <v/>
      </c>
      <c r="P28" s="90"/>
      <c r="Q28" s="92" t="str">
        <f>IF(P28&gt;0,INDEX(Poeng!$A$1:$B$100,P28,2),"")</f>
        <v/>
      </c>
      <c r="R28" s="174">
        <f t="shared" si="2"/>
        <v>0</v>
      </c>
      <c r="S28" s="174">
        <f t="shared" si="3"/>
        <v>16</v>
      </c>
      <c r="T28" s="174">
        <f t="shared" si="4"/>
        <v>0</v>
      </c>
      <c r="U28" s="174">
        <f t="shared" si="5"/>
        <v>0</v>
      </c>
      <c r="V28" s="174">
        <f t="shared" si="6"/>
        <v>0</v>
      </c>
      <c r="W28" s="174">
        <f t="shared" si="7"/>
        <v>0</v>
      </c>
      <c r="X28" s="174" t="e">
        <f>IF(#REF!&gt;0,#REF!,0)</f>
        <v>#REF!</v>
      </c>
      <c r="Y28" s="174">
        <f t="shared" si="8"/>
        <v>16</v>
      </c>
      <c r="Z28" s="174">
        <f t="shared" si="9"/>
        <v>0</v>
      </c>
      <c r="AA28" s="174">
        <f t="shared" si="10"/>
        <v>0</v>
      </c>
      <c r="AB28" s="174">
        <f t="shared" si="11"/>
        <v>0</v>
      </c>
      <c r="AC28" s="174">
        <f t="shared" si="12"/>
        <v>16</v>
      </c>
      <c r="AD28" s="158">
        <f t="shared" si="13"/>
        <v>1</v>
      </c>
      <c r="AE28" s="158">
        <f t="shared" si="14"/>
        <v>1608000000</v>
      </c>
      <c r="AF28" s="95">
        <f t="shared" si="15"/>
        <v>25</v>
      </c>
    </row>
    <row r="29" spans="1:32" s="48" customFormat="1" ht="15.75" x14ac:dyDescent="0.25">
      <c r="A29" s="42" t="str">
        <f t="shared" si="0"/>
        <v/>
      </c>
      <c r="B29" s="50"/>
      <c r="C29" s="50"/>
      <c r="D29" s="43" t="str">
        <f t="shared" si="1"/>
        <v/>
      </c>
      <c r="E29" s="43" t="str">
        <f>IF(AD29&lt;4," ","F")</f>
        <v xml:space="preserve"> </v>
      </c>
      <c r="F29" s="41"/>
      <c r="G29" s="42" t="str">
        <f>IF(F29&gt;0,INDEX(Poeng!$A$1:$B$100,F29,2),"")</f>
        <v/>
      </c>
      <c r="H29" s="43"/>
      <c r="I29" s="42" t="str">
        <f>IF(H29&gt;0,INDEX(Poeng!$A$1:$B$100,H29,2),"")</f>
        <v/>
      </c>
      <c r="J29" s="44"/>
      <c r="K29" s="42" t="str">
        <f>IF(J29&gt;0,INDEX(Poeng!$A$1:$B$100,J29,2),"")</f>
        <v/>
      </c>
      <c r="L29" s="43"/>
      <c r="M29" s="42" t="str">
        <f>IF(L29&gt;0,INDEX(Poeng!$A$1:$B$100,L29,2),"")</f>
        <v/>
      </c>
      <c r="N29" s="43"/>
      <c r="O29" s="42" t="str">
        <f>IF(N29&gt;0,INDEX(Poeng!$A$1:$B$100,N29,2),"")</f>
        <v/>
      </c>
      <c r="P29" s="43"/>
      <c r="Q29" s="42" t="str">
        <f>IF(P29&gt;0,INDEX(Poeng!$A$1:$B$100,P29,2),"")</f>
        <v/>
      </c>
      <c r="R29" s="49">
        <f t="shared" si="2"/>
        <v>0</v>
      </c>
      <c r="S29" s="49">
        <f t="shared" si="3"/>
        <v>0</v>
      </c>
      <c r="T29" s="49">
        <f t="shared" si="4"/>
        <v>0</v>
      </c>
      <c r="U29" s="49">
        <f t="shared" si="5"/>
        <v>0</v>
      </c>
      <c r="V29" s="49">
        <f t="shared" si="6"/>
        <v>0</v>
      </c>
      <c r="W29" s="49">
        <f t="shared" si="7"/>
        <v>0</v>
      </c>
      <c r="X29" s="49" t="e">
        <f>IF(#REF!&gt;0,#REF!,0)</f>
        <v>#REF!</v>
      </c>
      <c r="Y29" s="49">
        <f t="shared" si="8"/>
        <v>0</v>
      </c>
      <c r="Z29" s="49">
        <f t="shared" si="9"/>
        <v>0</v>
      </c>
      <c r="AA29" s="49">
        <f t="shared" si="10"/>
        <v>0</v>
      </c>
      <c r="AB29" s="49">
        <f t="shared" si="11"/>
        <v>0</v>
      </c>
      <c r="AC29" s="49">
        <f t="shared" si="12"/>
        <v>0</v>
      </c>
      <c r="AD29" s="48">
        <f t="shared" si="13"/>
        <v>0</v>
      </c>
      <c r="AE29" s="48">
        <f t="shared" si="14"/>
        <v>0</v>
      </c>
      <c r="AF29" s="42" t="str">
        <f t="shared" si="15"/>
        <v/>
      </c>
    </row>
    <row r="30" spans="1:32" s="48" customFormat="1" ht="15.75" x14ac:dyDescent="0.25">
      <c r="A30" s="42" t="str">
        <f>AF30</f>
        <v/>
      </c>
      <c r="B30" s="50"/>
      <c r="C30" s="50"/>
      <c r="D30" s="43" t="str">
        <f>IF(B30&lt;&gt;"",AC30,"")</f>
        <v/>
      </c>
      <c r="E30" s="43" t="str">
        <f>IF(AD30&lt;4," ","F")</f>
        <v xml:space="preserve"> </v>
      </c>
      <c r="F30" s="41"/>
      <c r="G30" s="42" t="str">
        <f>IF(F30&gt;0,INDEX(Poeng!$A$1:$B$100,F30,2),"")</f>
        <v/>
      </c>
      <c r="H30" s="44"/>
      <c r="I30" s="42" t="str">
        <f>IF(H30&gt;0,INDEX(Poeng!$A$1:$B$100,H30,2),"")</f>
        <v/>
      </c>
      <c r="J30" s="44"/>
      <c r="K30" s="42" t="str">
        <f>IF(J30&gt;0,INDEX(Poeng!$A$1:$B$100,J30,2),"")</f>
        <v/>
      </c>
      <c r="L30" s="43"/>
      <c r="M30" s="42" t="str">
        <f>IF(L30&gt;0,INDEX(Poeng!$A$1:$B$100,L30,2),"")</f>
        <v/>
      </c>
      <c r="N30" s="43"/>
      <c r="O30" s="42" t="str">
        <f>IF(N30&gt;0,INDEX(Poeng!$A$1:$B$100,N30,2),"")</f>
        <v/>
      </c>
      <c r="P30" s="43"/>
      <c r="Q30" s="42"/>
      <c r="R30" s="49">
        <f>IF(F30&gt;0,G30,0)</f>
        <v>0</v>
      </c>
      <c r="S30" s="49">
        <f>IF(H30&gt;0,I30,0)</f>
        <v>0</v>
      </c>
      <c r="T30" s="49">
        <f>IF(J30&gt;0,K30,0)</f>
        <v>0</v>
      </c>
      <c r="U30" s="49">
        <f>IF(L30&gt;0,M30,0)</f>
        <v>0</v>
      </c>
      <c r="V30" s="49">
        <f>IF(N30&gt;0,O30,0)</f>
        <v>0</v>
      </c>
      <c r="W30" s="49">
        <f>IF(P30&gt;0,Q30,0)</f>
        <v>0</v>
      </c>
      <c r="X30" s="49" t="e">
        <f>IF(#REF!&gt;0,#REF!,0)</f>
        <v>#REF!</v>
      </c>
      <c r="Y30" s="49">
        <f>LARGE(R30:W30,1)</f>
        <v>0</v>
      </c>
      <c r="Z30" s="49">
        <f>LARGE(R30:W30,2)</f>
        <v>0</v>
      </c>
      <c r="AA30" s="49">
        <f>LARGE(R30:W30,3)</f>
        <v>0</v>
      </c>
      <c r="AB30" s="49">
        <f>LARGE(R30:W30,4)</f>
        <v>0</v>
      </c>
      <c r="AC30" s="49">
        <f>SUM(Y30:AB30)</f>
        <v>0</v>
      </c>
      <c r="AD30" s="48">
        <f>COUNT(F30:Q30)/2</f>
        <v>0</v>
      </c>
      <c r="AE30" s="48">
        <f>AC30*10^8+Y30*10^6/2+Z30*10^4/2+AA30*10^2/2+AB30/2</f>
        <v>0</v>
      </c>
      <c r="AF30" s="42" t="str">
        <f t="shared" si="15"/>
        <v/>
      </c>
    </row>
    <row r="31" spans="1:32" s="20" customFormat="1" ht="15.75" x14ac:dyDescent="0.25">
      <c r="A31" s="14" t="str">
        <f>AF31</f>
        <v/>
      </c>
      <c r="B31" s="22"/>
      <c r="C31" s="15"/>
      <c r="D31" s="16" t="str">
        <f>IF(B31&lt;&gt;"",AC31,"")</f>
        <v/>
      </c>
      <c r="E31" s="2" t="str">
        <f t="shared" ref="E31:E54" si="17">IF(AD31&lt;4," ","F")</f>
        <v xml:space="preserve"> </v>
      </c>
      <c r="F31" s="17"/>
      <c r="G31" s="14" t="str">
        <f>IF(F31&gt;0,INDEX(Poeng!$A$1:$B$100,F31,2),"")</f>
        <v/>
      </c>
      <c r="H31" s="16"/>
      <c r="I31" s="14" t="str">
        <f>IF(H31&gt;0,INDEX(Poeng!$A$1:$B$100,H31,2),"")</f>
        <v/>
      </c>
      <c r="J31" s="18"/>
      <c r="K31" s="14" t="str">
        <f>IF(J31&gt;0,INDEX(Poeng!$A$1:$B$100,J31,2),"")</f>
        <v/>
      </c>
      <c r="L31" s="16"/>
      <c r="M31" s="14" t="str">
        <f>IF(L31&gt;0,INDEX(Poeng!$A$1:$B$100,L31,2),"")</f>
        <v/>
      </c>
      <c r="N31" s="16"/>
      <c r="O31" s="14" t="str">
        <f>IF(N31&gt;0,INDEX(Poeng!$A$1:$B$100,N31,2),"")</f>
        <v/>
      </c>
      <c r="P31" s="16"/>
      <c r="Q31" s="14" t="str">
        <f>IF(P31&gt;0,INDEX(Poeng!$A$1:$B$100,P31,2),"")</f>
        <v/>
      </c>
      <c r="R31" s="21">
        <f>IF(F31&gt;0,G31,0)</f>
        <v>0</v>
      </c>
      <c r="S31" s="21">
        <f>IF(H31&gt;0,I31,0)</f>
        <v>0</v>
      </c>
      <c r="T31" s="21">
        <f>IF(J31&gt;0,K31,0)</f>
        <v>0</v>
      </c>
      <c r="U31" s="21">
        <f>IF(L31&gt;0,M31,0)</f>
        <v>0</v>
      </c>
      <c r="V31" s="21">
        <f>IF(N31&gt;0,O31,0)</f>
        <v>0</v>
      </c>
      <c r="W31" s="21">
        <f>IF(P31&gt;0,Q31,0)</f>
        <v>0</v>
      </c>
      <c r="X31" s="11" t="e">
        <f>IF(#REF!&gt;0,#REF!,0)</f>
        <v>#REF!</v>
      </c>
      <c r="Y31" s="21">
        <f>LARGE(R31:W31,1)</f>
        <v>0</v>
      </c>
      <c r="Z31" s="21">
        <f>LARGE(R31:W31,2)</f>
        <v>0</v>
      </c>
      <c r="AA31" s="21">
        <f>LARGE(R31:W31,3)</f>
        <v>0</v>
      </c>
      <c r="AB31" s="21">
        <f>LARGE(R31:W31,4)</f>
        <v>0</v>
      </c>
      <c r="AC31" s="21">
        <f>SUM(Y31:AB31)</f>
        <v>0</v>
      </c>
      <c r="AD31" s="3">
        <f>COUNT(F31:Q31)/2</f>
        <v>0</v>
      </c>
      <c r="AE31" s="12">
        <f>AC31*10^8+Y31*10^6/2+Z31*10^4/2+AA31*10^2/2+AB31/2</f>
        <v>0</v>
      </c>
      <c r="AF31" s="13" t="str">
        <f t="shared" si="15"/>
        <v/>
      </c>
    </row>
    <row r="32" spans="1:32" s="20" customFormat="1" ht="15.75" x14ac:dyDescent="0.25">
      <c r="A32" s="14" t="str">
        <f>AF32</f>
        <v/>
      </c>
      <c r="B32" s="22"/>
      <c r="C32" s="15"/>
      <c r="D32" s="16" t="str">
        <f>IF(B32&lt;&gt;"",AC32,"")</f>
        <v/>
      </c>
      <c r="E32" s="2" t="str">
        <f t="shared" si="17"/>
        <v xml:space="preserve"> </v>
      </c>
      <c r="F32" s="17"/>
      <c r="G32" s="14" t="str">
        <f>IF(F32&gt;0,INDEX(Poeng!$A$1:$B$100,F32,2),"")</f>
        <v/>
      </c>
      <c r="H32" s="16"/>
      <c r="I32" s="14" t="str">
        <f>IF(H32&gt;0,INDEX(Poeng!$A$1:$B$100,H32,2),"")</f>
        <v/>
      </c>
      <c r="J32" s="18"/>
      <c r="K32" s="14" t="str">
        <f>IF(J32&gt;0,INDEX(Poeng!$A$1:$B$100,J32,2),"")</f>
        <v/>
      </c>
      <c r="L32" s="16"/>
      <c r="M32" s="14" t="str">
        <f>IF(L32&gt;0,INDEX(Poeng!$A$1:$B$100,L32,2),"")</f>
        <v/>
      </c>
      <c r="N32" s="16"/>
      <c r="O32" s="14" t="str">
        <f>IF(N32&gt;0,INDEX(Poeng!$A$1:$B$100,N32,2),"")</f>
        <v/>
      </c>
      <c r="P32" s="16"/>
      <c r="Q32" s="14" t="str">
        <f>IF(P32&gt;0,INDEX(Poeng!$A$1:$B$100,P32,2),"")</f>
        <v/>
      </c>
      <c r="R32" s="21">
        <f>IF(F32&gt;0,G32,0)</f>
        <v>0</v>
      </c>
      <c r="S32" s="21">
        <f>IF(H32&gt;0,I32,0)</f>
        <v>0</v>
      </c>
      <c r="T32" s="21">
        <f>IF(J32&gt;0,K32,0)</f>
        <v>0</v>
      </c>
      <c r="U32" s="21">
        <f>IF(L32&gt;0,M32,0)</f>
        <v>0</v>
      </c>
      <c r="V32" s="21">
        <f>IF(N32&gt;0,O32,0)</f>
        <v>0</v>
      </c>
      <c r="W32" s="21">
        <f>IF(P32&gt;0,Q32,0)</f>
        <v>0</v>
      </c>
      <c r="X32" s="11" t="e">
        <f>IF(#REF!&gt;0,#REF!,0)</f>
        <v>#REF!</v>
      </c>
      <c r="Y32" s="21">
        <f>LARGE(R32:W32,1)</f>
        <v>0</v>
      </c>
      <c r="Z32" s="21">
        <f>LARGE(R32:W32,2)</f>
        <v>0</v>
      </c>
      <c r="AA32" s="21">
        <f>LARGE(R32:W32,3)</f>
        <v>0</v>
      </c>
      <c r="AB32" s="21">
        <f>LARGE(R32:W32,4)</f>
        <v>0</v>
      </c>
      <c r="AC32" s="21">
        <f>SUM(Y32:AB32)</f>
        <v>0</v>
      </c>
      <c r="AD32" s="3">
        <f>COUNT(F32:Q32)/2</f>
        <v>0</v>
      </c>
      <c r="AE32" s="12">
        <f>AC32*10^8+Y32*10^6/2+Z32*10^4/2+AA32*10^2/2+AB32/2</f>
        <v>0</v>
      </c>
      <c r="AF32" s="13" t="str">
        <f t="shared" si="15"/>
        <v/>
      </c>
    </row>
    <row r="33" spans="1:32" s="20" customFormat="1" ht="15.75" x14ac:dyDescent="0.25">
      <c r="A33" s="14" t="str">
        <f>AF33</f>
        <v/>
      </c>
      <c r="B33" s="23"/>
      <c r="C33" s="23"/>
      <c r="D33" s="16" t="str">
        <f>IF(B33&lt;&gt;"",AC33,"")</f>
        <v/>
      </c>
      <c r="E33" s="2" t="str">
        <f t="shared" si="17"/>
        <v xml:space="preserve"> </v>
      </c>
      <c r="F33" s="17"/>
      <c r="G33" s="14" t="str">
        <f>IF(F33&gt;0,INDEX(Poeng!$A$1:$B$100,F33,2),"")</f>
        <v/>
      </c>
      <c r="H33" s="16"/>
      <c r="I33" s="14" t="str">
        <f>IF(H33&gt;0,INDEX(Poeng!$A$1:$B$100,H33,2),"")</f>
        <v/>
      </c>
      <c r="J33" s="18"/>
      <c r="K33" s="14" t="str">
        <f>IF(J33&gt;0,INDEX(Poeng!$A$1:$B$100,J33,2),"")</f>
        <v/>
      </c>
      <c r="L33" s="16"/>
      <c r="M33" s="14" t="str">
        <f>IF(L33&gt;0,INDEX(Poeng!$A$1:$B$100,L33,2),"")</f>
        <v/>
      </c>
      <c r="N33" s="16"/>
      <c r="O33" s="14" t="str">
        <f>IF(N33&gt;0,INDEX(Poeng!$A$1:$B$100,N33,2),"")</f>
        <v/>
      </c>
      <c r="P33" s="16"/>
      <c r="Q33" s="14" t="str">
        <f>IF(P33&gt;0,INDEX(Poeng!$A$1:$B$100,P33,2),"")</f>
        <v/>
      </c>
      <c r="R33" s="21">
        <f>IF(F33&gt;0,G33,0)</f>
        <v>0</v>
      </c>
      <c r="S33" s="21">
        <f>IF(H33&gt;0,I33,0)</f>
        <v>0</v>
      </c>
      <c r="T33" s="21">
        <f>IF(J33&gt;0,K33,0)</f>
        <v>0</v>
      </c>
      <c r="U33" s="21">
        <f>IF(L33&gt;0,M33,0)</f>
        <v>0</v>
      </c>
      <c r="V33" s="21">
        <f>IF(N33&gt;0,O33,0)</f>
        <v>0</v>
      </c>
      <c r="W33" s="21">
        <f>IF(P33&gt;0,Q33,0)</f>
        <v>0</v>
      </c>
      <c r="X33" s="11" t="e">
        <f>IF(#REF!&gt;0,#REF!,0)</f>
        <v>#REF!</v>
      </c>
      <c r="Y33" s="21">
        <f>LARGE(R33:W33,1)</f>
        <v>0</v>
      </c>
      <c r="Z33" s="21">
        <f>LARGE(R33:W33,2)</f>
        <v>0</v>
      </c>
      <c r="AA33" s="21">
        <f>LARGE(R33:W33,3)</f>
        <v>0</v>
      </c>
      <c r="AB33" s="21">
        <f>LARGE(R33:W33,4)</f>
        <v>0</v>
      </c>
      <c r="AC33" s="21">
        <f>SUM(Y33:AB33)</f>
        <v>0</v>
      </c>
      <c r="AD33" s="3">
        <f>COUNT(F33:Q33)/2</f>
        <v>0</v>
      </c>
      <c r="AE33" s="12">
        <f>AC33*10^8+Y33*10^6/2+Z33*10^4/2+AA33*10^2/2+AB33/2</f>
        <v>0</v>
      </c>
      <c r="AF33" s="13" t="str">
        <f t="shared" si="15"/>
        <v/>
      </c>
    </row>
    <row r="34" spans="1:32" s="20" customFormat="1" ht="15.75" x14ac:dyDescent="0.25">
      <c r="A34" s="14" t="str">
        <f>AF34</f>
        <v/>
      </c>
      <c r="B34" s="22"/>
      <c r="C34"/>
      <c r="D34" s="16" t="str">
        <f>IF(B34&lt;&gt;"",AC34,"")</f>
        <v/>
      </c>
      <c r="E34" s="2" t="str">
        <f t="shared" si="17"/>
        <v xml:space="preserve"> </v>
      </c>
      <c r="F34" s="17"/>
      <c r="G34" s="14" t="str">
        <f>IF(F34&gt;0,INDEX(Poeng!$A$1:$B$100,F34,2),"")</f>
        <v/>
      </c>
      <c r="H34" s="18"/>
      <c r="I34" s="14" t="str">
        <f>IF(H34&gt;0,INDEX(Poeng!$A$1:$B$100,H34,2),"")</f>
        <v/>
      </c>
      <c r="J34" s="18"/>
      <c r="K34" s="14" t="str">
        <f>IF(J34&gt;0,INDEX(Poeng!$A$1:$B$100,J34,2),"")</f>
        <v/>
      </c>
      <c r="L34" s="16"/>
      <c r="M34" s="14" t="str">
        <f>IF(L34&gt;0,INDEX(Poeng!$A$1:$B$100,L34,2),"")</f>
        <v/>
      </c>
      <c r="N34" s="16"/>
      <c r="O34" s="14" t="str">
        <f>IF(N34&gt;0,INDEX(Poeng!$A$1:$B$100,N34,2),"")</f>
        <v/>
      </c>
      <c r="P34" s="16"/>
      <c r="Q34" s="14" t="str">
        <f>IF(P34&gt;0,INDEX(Poeng!$A$1:$B$100,P34,2),"")</f>
        <v/>
      </c>
      <c r="R34" s="21">
        <f>IF(F34&gt;0,G34,0)</f>
        <v>0</v>
      </c>
      <c r="S34" s="21">
        <f>IF(H34&gt;0,I34,0)</f>
        <v>0</v>
      </c>
      <c r="T34" s="21">
        <f>IF(J34&gt;0,K34,0)</f>
        <v>0</v>
      </c>
      <c r="U34" s="21">
        <f>IF(L34&gt;0,M34,0)</f>
        <v>0</v>
      </c>
      <c r="V34" s="21">
        <f>IF(N34&gt;0,O34,0)</f>
        <v>0</v>
      </c>
      <c r="W34" s="21">
        <f>IF(P34&gt;0,Q34,0)</f>
        <v>0</v>
      </c>
      <c r="X34" s="11" t="e">
        <f>IF(#REF!&gt;0,#REF!,0)</f>
        <v>#REF!</v>
      </c>
      <c r="Y34" s="21">
        <f>LARGE(R34:W34,1)</f>
        <v>0</v>
      </c>
      <c r="Z34" s="21">
        <f>LARGE(R34:W34,2)</f>
        <v>0</v>
      </c>
      <c r="AA34" s="21">
        <f>LARGE(R34:W34,3)</f>
        <v>0</v>
      </c>
      <c r="AB34" s="21">
        <f>LARGE(R34:W34,4)</f>
        <v>0</v>
      </c>
      <c r="AC34" s="21">
        <f>SUM(Y34:AB34)</f>
        <v>0</v>
      </c>
      <c r="AD34" s="3">
        <f>COUNT(F34:Q34)/2</f>
        <v>0</v>
      </c>
      <c r="AE34" s="12">
        <f>AC34*10^8+Y34*10^6/2+Z34*10^4/2+AA34*10^2/2+AB34/2</f>
        <v>0</v>
      </c>
      <c r="AF34" s="13" t="str">
        <f t="shared" si="15"/>
        <v/>
      </c>
    </row>
    <row r="35" spans="1:32" s="20" customFormat="1" ht="15.75" x14ac:dyDescent="0.25">
      <c r="A35" s="14" t="str">
        <f t="shared" ref="A35:A54" si="18">AF35</f>
        <v/>
      </c>
      <c r="B35" s="22"/>
      <c r="C35"/>
      <c r="D35" s="16" t="str">
        <f t="shared" ref="D35:D66" si="19">IF(B35&lt;&gt;"",AC35,"")</f>
        <v/>
      </c>
      <c r="E35" s="2" t="str">
        <f t="shared" si="17"/>
        <v xml:space="preserve"> </v>
      </c>
      <c r="F35" s="17"/>
      <c r="G35" s="14" t="str">
        <f>IF(F35&gt;0,INDEX(Poeng!$A$1:$B$100,F35,2),"")</f>
        <v/>
      </c>
      <c r="H35" s="16"/>
      <c r="I35" s="14" t="str">
        <f>IF(H35&gt;0,INDEX(Poeng!$A$1:$B$100,H35,2),"")</f>
        <v/>
      </c>
      <c r="J35" s="18"/>
      <c r="K35" s="14" t="str">
        <f>IF(J35&gt;0,INDEX(Poeng!$A$1:$B$100,J35,2),"")</f>
        <v/>
      </c>
      <c r="L35" s="16"/>
      <c r="M35" s="14" t="str">
        <f>IF(L35&gt;0,INDEX(Poeng!$A$1:$B$100,L35,2),"")</f>
        <v/>
      </c>
      <c r="N35" s="16"/>
      <c r="O35" s="14" t="str">
        <f>IF(N35&gt;0,INDEX(Poeng!$A$1:$B$100,N35,2),"")</f>
        <v/>
      </c>
      <c r="P35" s="16"/>
      <c r="Q35" s="14" t="str">
        <f>IF(P35&gt;0,INDEX(Poeng!$A$1:$B$100,P35,2),"")</f>
        <v/>
      </c>
      <c r="R35" s="21">
        <f t="shared" ref="R35:R66" si="20">IF(F35&gt;0,G35,0)</f>
        <v>0</v>
      </c>
      <c r="S35" s="21">
        <f t="shared" ref="S35:S66" si="21">IF(H35&gt;0,I35,0)</f>
        <v>0</v>
      </c>
      <c r="T35" s="21">
        <f t="shared" ref="T35:T66" si="22">IF(J35&gt;0,K35,0)</f>
        <v>0</v>
      </c>
      <c r="U35" s="21">
        <f t="shared" ref="U35:U66" si="23">IF(L35&gt;0,M35,0)</f>
        <v>0</v>
      </c>
      <c r="V35" s="21">
        <f t="shared" ref="V35:V66" si="24">IF(N35&gt;0,O35,0)</f>
        <v>0</v>
      </c>
      <c r="W35" s="21">
        <f t="shared" ref="W35:W66" si="25">IF(P35&gt;0,Q35,0)</f>
        <v>0</v>
      </c>
      <c r="X35" s="11" t="e">
        <f>IF(#REF!&gt;0,#REF!,0)</f>
        <v>#REF!</v>
      </c>
      <c r="Y35" s="21">
        <f t="shared" ref="Y35:Y54" si="26">LARGE(R35:W35,1)</f>
        <v>0</v>
      </c>
      <c r="Z35" s="21">
        <f t="shared" ref="Z35:Z54" si="27">LARGE(R35:W35,2)</f>
        <v>0</v>
      </c>
      <c r="AA35" s="21">
        <f t="shared" ref="AA35:AA54" si="28">LARGE(R35:W35,3)</f>
        <v>0</v>
      </c>
      <c r="AB35" s="21">
        <f t="shared" ref="AB35:AB54" si="29">LARGE(R35:W35,4)</f>
        <v>0</v>
      </c>
      <c r="AC35" s="21">
        <f t="shared" ref="AC35:AC54" si="30">SUM(Y35:AB35)</f>
        <v>0</v>
      </c>
      <c r="AD35" s="3">
        <f t="shared" ref="AD35:AD66" si="31">COUNT(F35:Q35)/2</f>
        <v>0</v>
      </c>
      <c r="AE35" s="12">
        <f t="shared" ref="AE35:AE54" si="32">AC35*10^8+Y35*10^6/2+Z35*10^4/2+AA35*10^2/2+AB35/2</f>
        <v>0</v>
      </c>
      <c r="AF35" s="13" t="str">
        <f t="shared" si="15"/>
        <v/>
      </c>
    </row>
    <row r="36" spans="1:32" s="20" customFormat="1" ht="15.75" x14ac:dyDescent="0.25">
      <c r="A36" s="14" t="str">
        <f t="shared" si="18"/>
        <v/>
      </c>
      <c r="B36" s="22"/>
      <c r="C36"/>
      <c r="D36" s="16" t="str">
        <f t="shared" si="19"/>
        <v/>
      </c>
      <c r="E36" s="2" t="str">
        <f t="shared" si="17"/>
        <v xml:space="preserve"> </v>
      </c>
      <c r="F36" s="17"/>
      <c r="G36" s="14" t="str">
        <f>IF(F36&gt;0,INDEX(Poeng!$A$1:$B$100,F36,2),"")</f>
        <v/>
      </c>
      <c r="H36" s="18"/>
      <c r="I36" s="14" t="str">
        <f>IF(H36&gt;0,INDEX(Poeng!$A$1:$B$100,H36,2),"")</f>
        <v/>
      </c>
      <c r="J36" s="18"/>
      <c r="K36" s="14" t="str">
        <f>IF(J36&gt;0,INDEX(Poeng!$A$1:$B$100,J36,2),"")</f>
        <v/>
      </c>
      <c r="L36" s="16"/>
      <c r="M36" s="14" t="str">
        <f>IF(L36&gt;0,INDEX(Poeng!$A$1:$B$100,L36,2),"")</f>
        <v/>
      </c>
      <c r="N36" s="16"/>
      <c r="O36" s="14" t="str">
        <f>IF(N36&gt;0,INDEX(Poeng!$A$1:$B$100,N36,2),"")</f>
        <v/>
      </c>
      <c r="P36" s="16"/>
      <c r="Q36" s="14" t="str">
        <f>IF(P36&gt;0,INDEX(Poeng!$A$1:$B$100,P36,2),"")</f>
        <v/>
      </c>
      <c r="R36" s="21">
        <f t="shared" si="20"/>
        <v>0</v>
      </c>
      <c r="S36" s="21">
        <f t="shared" si="21"/>
        <v>0</v>
      </c>
      <c r="T36" s="21">
        <f t="shared" si="22"/>
        <v>0</v>
      </c>
      <c r="U36" s="21">
        <f t="shared" si="23"/>
        <v>0</v>
      </c>
      <c r="V36" s="21">
        <f t="shared" si="24"/>
        <v>0</v>
      </c>
      <c r="W36" s="21">
        <f t="shared" si="25"/>
        <v>0</v>
      </c>
      <c r="X36" s="11" t="e">
        <f>IF(#REF!&gt;0,#REF!,0)</f>
        <v>#REF!</v>
      </c>
      <c r="Y36" s="21">
        <f t="shared" si="26"/>
        <v>0</v>
      </c>
      <c r="Z36" s="21">
        <f t="shared" si="27"/>
        <v>0</v>
      </c>
      <c r="AA36" s="21">
        <f t="shared" si="28"/>
        <v>0</v>
      </c>
      <c r="AB36" s="21">
        <f t="shared" si="29"/>
        <v>0</v>
      </c>
      <c r="AC36" s="21">
        <f t="shared" si="30"/>
        <v>0</v>
      </c>
      <c r="AD36" s="3">
        <f t="shared" si="31"/>
        <v>0</v>
      </c>
      <c r="AE36" s="12">
        <f t="shared" si="32"/>
        <v>0</v>
      </c>
      <c r="AF36" s="13" t="str">
        <f t="shared" ref="AF36:AF54" si="33">IF(B36&lt;&gt;"",RANK(AE36,AE$4:AE$71,0),"")</f>
        <v/>
      </c>
    </row>
    <row r="37" spans="1:32" s="20" customFormat="1" ht="15.75" x14ac:dyDescent="0.25">
      <c r="A37" s="14" t="str">
        <f t="shared" si="18"/>
        <v/>
      </c>
      <c r="B37" s="22"/>
      <c r="C37"/>
      <c r="D37" s="16" t="str">
        <f t="shared" si="19"/>
        <v/>
      </c>
      <c r="E37" s="2" t="str">
        <f t="shared" si="17"/>
        <v xml:space="preserve"> </v>
      </c>
      <c r="F37" s="17"/>
      <c r="G37" s="14" t="str">
        <f>IF(F37&gt;0,INDEX(Poeng!$A$1:$B$100,F37,2),"")</f>
        <v/>
      </c>
      <c r="H37" s="16"/>
      <c r="I37" s="14" t="str">
        <f>IF(H37&gt;0,INDEX(Poeng!$A$1:$B$100,H37,2),"")</f>
        <v/>
      </c>
      <c r="J37" s="18"/>
      <c r="K37" s="14" t="str">
        <f>IF(J37&gt;0,INDEX(Poeng!$A$1:$B$100,J37,2),"")</f>
        <v/>
      </c>
      <c r="L37" s="16"/>
      <c r="M37" s="14" t="str">
        <f>IF(L37&gt;0,INDEX(Poeng!$A$1:$B$100,L37,2),"")</f>
        <v/>
      </c>
      <c r="N37" s="16"/>
      <c r="O37" s="14" t="str">
        <f>IF(N37&gt;0,INDEX(Poeng!$A$1:$B$100,N37,2),"")</f>
        <v/>
      </c>
      <c r="P37" s="16"/>
      <c r="Q37" s="14" t="str">
        <f>IF(P37&gt;0,INDEX(Poeng!$A$1:$B$100,P37,2),"")</f>
        <v/>
      </c>
      <c r="R37" s="21">
        <f t="shared" si="20"/>
        <v>0</v>
      </c>
      <c r="S37" s="21">
        <f t="shared" si="21"/>
        <v>0</v>
      </c>
      <c r="T37" s="21">
        <f t="shared" si="22"/>
        <v>0</v>
      </c>
      <c r="U37" s="21">
        <f t="shared" si="23"/>
        <v>0</v>
      </c>
      <c r="V37" s="21">
        <f t="shared" si="24"/>
        <v>0</v>
      </c>
      <c r="W37" s="21">
        <f t="shared" si="25"/>
        <v>0</v>
      </c>
      <c r="X37" s="11" t="e">
        <f>IF(#REF!&gt;0,#REF!,0)</f>
        <v>#REF!</v>
      </c>
      <c r="Y37" s="21">
        <f t="shared" si="26"/>
        <v>0</v>
      </c>
      <c r="Z37" s="21">
        <f t="shared" si="27"/>
        <v>0</v>
      </c>
      <c r="AA37" s="21">
        <f t="shared" si="28"/>
        <v>0</v>
      </c>
      <c r="AB37" s="21">
        <f t="shared" si="29"/>
        <v>0</v>
      </c>
      <c r="AC37" s="21">
        <f t="shared" si="30"/>
        <v>0</v>
      </c>
      <c r="AD37" s="3">
        <f t="shared" si="31"/>
        <v>0</v>
      </c>
      <c r="AE37" s="12">
        <f t="shared" si="32"/>
        <v>0</v>
      </c>
      <c r="AF37" s="13" t="str">
        <f t="shared" si="33"/>
        <v/>
      </c>
    </row>
    <row r="38" spans="1:32" s="20" customFormat="1" ht="15.75" x14ac:dyDescent="0.25">
      <c r="A38" s="14" t="str">
        <f t="shared" si="18"/>
        <v/>
      </c>
      <c r="B38" s="22"/>
      <c r="C38"/>
      <c r="D38" s="16" t="str">
        <f t="shared" si="19"/>
        <v/>
      </c>
      <c r="E38" s="2" t="str">
        <f t="shared" si="17"/>
        <v xml:space="preserve"> </v>
      </c>
      <c r="F38" s="17"/>
      <c r="G38" s="14" t="str">
        <f>IF(F38&gt;0,INDEX(Poeng!$A$1:$B$100,F38,2),"")</f>
        <v/>
      </c>
      <c r="H38" s="18"/>
      <c r="I38" s="14" t="str">
        <f>IF(H38&gt;0,INDEX(Poeng!$A$1:$B$100,H38,2),"")</f>
        <v/>
      </c>
      <c r="J38" s="18"/>
      <c r="K38" s="14" t="str">
        <f>IF(J38&gt;0,INDEX(Poeng!$A$1:$B$100,J38,2),"")</f>
        <v/>
      </c>
      <c r="L38" s="18"/>
      <c r="M38" s="14" t="str">
        <f>IF(L38&gt;0,INDEX(Poeng!$A$1:$B$100,L38,2),"")</f>
        <v/>
      </c>
      <c r="N38" s="16"/>
      <c r="O38" s="14" t="str">
        <f>IF(N38&gt;0,INDEX(Poeng!$A$1:$B$100,N38,2),"")</f>
        <v/>
      </c>
      <c r="P38" s="16"/>
      <c r="Q38" s="14" t="str">
        <f>IF(P38&gt;0,INDEX(Poeng!$A$1:$B$100,P38,2),"")</f>
        <v/>
      </c>
      <c r="R38" s="21">
        <f t="shared" si="20"/>
        <v>0</v>
      </c>
      <c r="S38" s="21">
        <f t="shared" si="21"/>
        <v>0</v>
      </c>
      <c r="T38" s="21">
        <f t="shared" si="22"/>
        <v>0</v>
      </c>
      <c r="U38" s="21">
        <f t="shared" si="23"/>
        <v>0</v>
      </c>
      <c r="V38" s="21">
        <f t="shared" si="24"/>
        <v>0</v>
      </c>
      <c r="W38" s="21">
        <f t="shared" si="25"/>
        <v>0</v>
      </c>
      <c r="X38" s="11" t="e">
        <f>IF(#REF!&gt;0,#REF!,0)</f>
        <v>#REF!</v>
      </c>
      <c r="Y38" s="21">
        <f t="shared" si="26"/>
        <v>0</v>
      </c>
      <c r="Z38" s="21">
        <f t="shared" si="27"/>
        <v>0</v>
      </c>
      <c r="AA38" s="21">
        <f t="shared" si="28"/>
        <v>0</v>
      </c>
      <c r="AB38" s="21">
        <f t="shared" si="29"/>
        <v>0</v>
      </c>
      <c r="AC38" s="21">
        <f t="shared" si="30"/>
        <v>0</v>
      </c>
      <c r="AD38" s="3">
        <f t="shared" si="31"/>
        <v>0</v>
      </c>
      <c r="AE38" s="12">
        <f t="shared" si="32"/>
        <v>0</v>
      </c>
      <c r="AF38" s="13" t="str">
        <f t="shared" si="33"/>
        <v/>
      </c>
    </row>
    <row r="39" spans="1:32" s="20" customFormat="1" ht="15.75" x14ac:dyDescent="0.25">
      <c r="A39" s="14" t="str">
        <f t="shared" si="18"/>
        <v/>
      </c>
      <c r="B39" s="22"/>
      <c r="C39"/>
      <c r="D39" s="16" t="str">
        <f t="shared" si="19"/>
        <v/>
      </c>
      <c r="E39" s="2" t="str">
        <f t="shared" si="17"/>
        <v xml:space="preserve"> </v>
      </c>
      <c r="F39" s="17"/>
      <c r="G39" s="14" t="str">
        <f>IF(F39&gt;0,INDEX(Poeng!$A$1:$B$100,F39,2),"")</f>
        <v/>
      </c>
      <c r="H39" s="16"/>
      <c r="I39" s="14" t="str">
        <f>IF(H39&gt;0,INDEX(Poeng!$A$1:$B$100,H39,2),"")</f>
        <v/>
      </c>
      <c r="J39" s="18"/>
      <c r="K39" s="14" t="str">
        <f>IF(J39&gt;0,INDEX(Poeng!$A$1:$B$100,J39,2),"")</f>
        <v/>
      </c>
      <c r="L39" s="16"/>
      <c r="M39" s="14" t="str">
        <f>IF(L39&gt;0,INDEX(Poeng!$A$1:$B$100,L39,2),"")</f>
        <v/>
      </c>
      <c r="N39" s="16"/>
      <c r="O39" s="14" t="str">
        <f>IF(N39&gt;0,INDEX(Poeng!$A$1:$B$100,N39,2),"")</f>
        <v/>
      </c>
      <c r="P39" s="16"/>
      <c r="Q39" s="14" t="str">
        <f>IF(P39&gt;0,INDEX(Poeng!$A$1:$B$100,P39,2),"")</f>
        <v/>
      </c>
      <c r="R39" s="21">
        <f t="shared" si="20"/>
        <v>0</v>
      </c>
      <c r="S39" s="21">
        <f t="shared" si="21"/>
        <v>0</v>
      </c>
      <c r="T39" s="21">
        <f t="shared" si="22"/>
        <v>0</v>
      </c>
      <c r="U39" s="21">
        <f t="shared" si="23"/>
        <v>0</v>
      </c>
      <c r="V39" s="21">
        <f t="shared" si="24"/>
        <v>0</v>
      </c>
      <c r="W39" s="21">
        <f t="shared" si="25"/>
        <v>0</v>
      </c>
      <c r="X39" s="11" t="e">
        <f>IF(#REF!&gt;0,#REF!,0)</f>
        <v>#REF!</v>
      </c>
      <c r="Y39" s="21">
        <f t="shared" si="26"/>
        <v>0</v>
      </c>
      <c r="Z39" s="21">
        <f t="shared" si="27"/>
        <v>0</v>
      </c>
      <c r="AA39" s="21">
        <f t="shared" si="28"/>
        <v>0</v>
      </c>
      <c r="AB39" s="21">
        <f t="shared" si="29"/>
        <v>0</v>
      </c>
      <c r="AC39" s="21">
        <f t="shared" si="30"/>
        <v>0</v>
      </c>
      <c r="AD39" s="3">
        <f t="shared" si="31"/>
        <v>0</v>
      </c>
      <c r="AE39" s="12">
        <f t="shared" si="32"/>
        <v>0</v>
      </c>
      <c r="AF39" s="13" t="str">
        <f t="shared" si="33"/>
        <v/>
      </c>
    </row>
    <row r="40" spans="1:32" s="20" customFormat="1" ht="14.25" customHeight="1" x14ac:dyDescent="0.25">
      <c r="A40" s="14" t="str">
        <f t="shared" si="18"/>
        <v/>
      </c>
      <c r="B40" s="24"/>
      <c r="C40" s="24"/>
      <c r="D40" s="16" t="str">
        <f t="shared" si="19"/>
        <v/>
      </c>
      <c r="E40" s="2" t="str">
        <f t="shared" si="17"/>
        <v xml:space="preserve"> </v>
      </c>
      <c r="F40" s="17"/>
      <c r="G40" s="14" t="str">
        <f>IF(F40&gt;0,INDEX(Poeng!$A$1:$B$100,F40,2),"")</f>
        <v/>
      </c>
      <c r="H40" s="16"/>
      <c r="I40" s="14" t="str">
        <f>IF(H40&gt;0,INDEX(Poeng!$A$1:$B$100,H40,2),"")</f>
        <v/>
      </c>
      <c r="J40" s="18"/>
      <c r="K40" s="14" t="str">
        <f>IF(J40&gt;0,INDEX(Poeng!$A$1:$B$100,J40,2),"")</f>
        <v/>
      </c>
      <c r="L40" s="16"/>
      <c r="M40" s="14" t="str">
        <f>IF(L40&gt;0,INDEX(Poeng!$A$1:$B$100,L40,2),"")</f>
        <v/>
      </c>
      <c r="N40" s="16"/>
      <c r="O40" s="14" t="str">
        <f>IF(N40&gt;0,INDEX(Poeng!$A$1:$B$100,N40,2),"")</f>
        <v/>
      </c>
      <c r="P40" s="16"/>
      <c r="Q40" s="14" t="str">
        <f>IF(P40&gt;0,INDEX(Poeng!$A$1:$B$100,P40,2),"")</f>
        <v/>
      </c>
      <c r="R40" s="21">
        <f t="shared" si="20"/>
        <v>0</v>
      </c>
      <c r="S40" s="21">
        <f t="shared" si="21"/>
        <v>0</v>
      </c>
      <c r="T40" s="21">
        <f t="shared" si="22"/>
        <v>0</v>
      </c>
      <c r="U40" s="21">
        <f t="shared" si="23"/>
        <v>0</v>
      </c>
      <c r="V40" s="21">
        <f t="shared" si="24"/>
        <v>0</v>
      </c>
      <c r="W40" s="21">
        <f t="shared" si="25"/>
        <v>0</v>
      </c>
      <c r="X40" s="11" t="e">
        <f>IF(#REF!&gt;0,#REF!,0)</f>
        <v>#REF!</v>
      </c>
      <c r="Y40" s="21">
        <f t="shared" si="26"/>
        <v>0</v>
      </c>
      <c r="Z40" s="21">
        <f t="shared" si="27"/>
        <v>0</v>
      </c>
      <c r="AA40" s="21">
        <f t="shared" si="28"/>
        <v>0</v>
      </c>
      <c r="AB40" s="21">
        <f t="shared" si="29"/>
        <v>0</v>
      </c>
      <c r="AC40" s="21">
        <f t="shared" si="30"/>
        <v>0</v>
      </c>
      <c r="AD40" s="3">
        <f t="shared" si="31"/>
        <v>0</v>
      </c>
      <c r="AE40" s="12">
        <f t="shared" si="32"/>
        <v>0</v>
      </c>
      <c r="AF40" s="13" t="str">
        <f t="shared" si="33"/>
        <v/>
      </c>
    </row>
    <row r="41" spans="1:32" s="20" customFormat="1" ht="15.75" x14ac:dyDescent="0.25">
      <c r="A41" s="14" t="str">
        <f t="shared" si="18"/>
        <v/>
      </c>
      <c r="B41" s="24"/>
      <c r="C41" s="24"/>
      <c r="D41" s="16" t="str">
        <f t="shared" si="19"/>
        <v/>
      </c>
      <c r="E41" s="2" t="str">
        <f t="shared" si="17"/>
        <v xml:space="preserve"> </v>
      </c>
      <c r="F41" s="17"/>
      <c r="G41" s="14" t="str">
        <f>IF(F41&gt;0,INDEX(Poeng!$A$1:$B$100,F41,2),"")</f>
        <v/>
      </c>
      <c r="H41" s="18"/>
      <c r="I41" s="14" t="str">
        <f>IF(H41&gt;0,INDEX(Poeng!$A$1:$B$100,H41,2),"")</f>
        <v/>
      </c>
      <c r="J41" s="18"/>
      <c r="K41" s="14" t="str">
        <f>IF(J41&gt;0,INDEX(Poeng!$A$1:$B$100,J41,2),"")</f>
        <v/>
      </c>
      <c r="L41" s="18"/>
      <c r="M41" s="14" t="str">
        <f>IF(L41&gt;0,INDEX(Poeng!$A$1:$B$100,L41,2),"")</f>
        <v/>
      </c>
      <c r="N41" s="16"/>
      <c r="O41" s="14" t="str">
        <f>IF(N41&gt;0,INDEX(Poeng!$A$1:$B$100,N41,2),"")</f>
        <v/>
      </c>
      <c r="P41" s="16"/>
      <c r="Q41" s="14" t="str">
        <f>IF(P41&gt;0,INDEX(Poeng!$A$1:$B$100,P41,2),"")</f>
        <v/>
      </c>
      <c r="R41" s="21">
        <f t="shared" si="20"/>
        <v>0</v>
      </c>
      <c r="S41" s="21">
        <f t="shared" si="21"/>
        <v>0</v>
      </c>
      <c r="T41" s="21">
        <f t="shared" si="22"/>
        <v>0</v>
      </c>
      <c r="U41" s="21">
        <f t="shared" si="23"/>
        <v>0</v>
      </c>
      <c r="V41" s="21">
        <f t="shared" si="24"/>
        <v>0</v>
      </c>
      <c r="W41" s="21">
        <f t="shared" si="25"/>
        <v>0</v>
      </c>
      <c r="X41" s="11" t="e">
        <f>IF(#REF!&gt;0,#REF!,0)</f>
        <v>#REF!</v>
      </c>
      <c r="Y41" s="21">
        <f t="shared" si="26"/>
        <v>0</v>
      </c>
      <c r="Z41" s="21">
        <f t="shared" si="27"/>
        <v>0</v>
      </c>
      <c r="AA41" s="21">
        <f t="shared" si="28"/>
        <v>0</v>
      </c>
      <c r="AB41" s="21">
        <f t="shared" si="29"/>
        <v>0</v>
      </c>
      <c r="AC41" s="21">
        <f t="shared" si="30"/>
        <v>0</v>
      </c>
      <c r="AD41" s="3">
        <f t="shared" si="31"/>
        <v>0</v>
      </c>
      <c r="AE41" s="12">
        <f t="shared" si="32"/>
        <v>0</v>
      </c>
      <c r="AF41" s="13" t="str">
        <f t="shared" si="33"/>
        <v/>
      </c>
    </row>
    <row r="42" spans="1:32" s="20" customFormat="1" ht="15.75" x14ac:dyDescent="0.25">
      <c r="A42" s="14" t="str">
        <f t="shared" si="18"/>
        <v/>
      </c>
      <c r="B42" s="22"/>
      <c r="C42"/>
      <c r="D42" s="16" t="str">
        <f t="shared" si="19"/>
        <v/>
      </c>
      <c r="E42" s="2" t="str">
        <f t="shared" si="17"/>
        <v xml:space="preserve"> </v>
      </c>
      <c r="F42" s="17"/>
      <c r="G42" s="14" t="str">
        <f>IF(F42&gt;0,INDEX(Poeng!$A$1:$B$100,F42,2),"")</f>
        <v/>
      </c>
      <c r="H42" s="16"/>
      <c r="I42" s="14" t="str">
        <f>IF(H42&gt;0,INDEX(Poeng!$A$1:$B$100,H42,2),"")</f>
        <v/>
      </c>
      <c r="J42" s="18"/>
      <c r="K42" s="14" t="str">
        <f>IF(J42&gt;0,INDEX(Poeng!$A$1:$B$100,J42,2),"")</f>
        <v/>
      </c>
      <c r="L42" s="16"/>
      <c r="M42" s="14" t="str">
        <f>IF(L42&gt;0,INDEX(Poeng!$A$1:$B$100,L42,2),"")</f>
        <v/>
      </c>
      <c r="N42" s="16"/>
      <c r="O42" s="14" t="str">
        <f>IF(N42&gt;0,INDEX(Poeng!$A$1:$B$100,N42,2),"")</f>
        <v/>
      </c>
      <c r="P42" s="16"/>
      <c r="Q42" s="14" t="str">
        <f>IF(P42&gt;0,INDEX(Poeng!$A$1:$B$100,P42,2),"")</f>
        <v/>
      </c>
      <c r="R42" s="21">
        <f t="shared" si="20"/>
        <v>0</v>
      </c>
      <c r="S42" s="21">
        <f t="shared" si="21"/>
        <v>0</v>
      </c>
      <c r="T42" s="21">
        <f t="shared" si="22"/>
        <v>0</v>
      </c>
      <c r="U42" s="21">
        <f t="shared" si="23"/>
        <v>0</v>
      </c>
      <c r="V42" s="21">
        <f t="shared" si="24"/>
        <v>0</v>
      </c>
      <c r="W42" s="21">
        <f t="shared" si="25"/>
        <v>0</v>
      </c>
      <c r="X42" s="11" t="e">
        <f>IF(#REF!&gt;0,#REF!,0)</f>
        <v>#REF!</v>
      </c>
      <c r="Y42" s="21">
        <f t="shared" si="26"/>
        <v>0</v>
      </c>
      <c r="Z42" s="21">
        <f t="shared" si="27"/>
        <v>0</v>
      </c>
      <c r="AA42" s="21">
        <f t="shared" si="28"/>
        <v>0</v>
      </c>
      <c r="AB42" s="21">
        <f t="shared" si="29"/>
        <v>0</v>
      </c>
      <c r="AC42" s="21">
        <f t="shared" si="30"/>
        <v>0</v>
      </c>
      <c r="AD42" s="3">
        <f t="shared" si="31"/>
        <v>0</v>
      </c>
      <c r="AE42" s="12">
        <f t="shared" si="32"/>
        <v>0</v>
      </c>
      <c r="AF42" s="13" t="str">
        <f t="shared" si="33"/>
        <v/>
      </c>
    </row>
    <row r="43" spans="1:32" s="20" customFormat="1" ht="15.75" x14ac:dyDescent="0.25">
      <c r="A43" s="14" t="str">
        <f t="shared" si="18"/>
        <v/>
      </c>
      <c r="B43" s="24"/>
      <c r="C43" s="24"/>
      <c r="D43" s="16" t="str">
        <f t="shared" si="19"/>
        <v/>
      </c>
      <c r="E43" s="2" t="str">
        <f t="shared" si="17"/>
        <v xml:space="preserve"> </v>
      </c>
      <c r="F43" s="17"/>
      <c r="G43" s="14" t="str">
        <f>IF(F43&gt;0,INDEX(Poeng!$A$1:$B$100,F43,2),"")</f>
        <v/>
      </c>
      <c r="H43" s="16"/>
      <c r="I43" s="14" t="str">
        <f>IF(H43&gt;0,INDEX(Poeng!$A$1:$B$100,H43,2),"")</f>
        <v/>
      </c>
      <c r="J43" s="18"/>
      <c r="K43" s="14" t="str">
        <f>IF(J43&gt;0,INDEX(Poeng!$A$1:$B$100,J43,2),"")</f>
        <v/>
      </c>
      <c r="L43" s="16"/>
      <c r="M43" s="14" t="str">
        <f>IF(L43&gt;0,INDEX(Poeng!$A$1:$B$100,L43,2),"")</f>
        <v/>
      </c>
      <c r="N43" s="16"/>
      <c r="O43" s="14" t="str">
        <f>IF(N43&gt;0,INDEX(Poeng!$A$1:$B$100,N43,2),"")</f>
        <v/>
      </c>
      <c r="P43" s="16"/>
      <c r="Q43" s="14" t="str">
        <f>IF(P43&gt;0,INDEX(Poeng!$A$1:$B$100,P43,2),"")</f>
        <v/>
      </c>
      <c r="R43" s="21">
        <f t="shared" si="20"/>
        <v>0</v>
      </c>
      <c r="S43" s="21">
        <f t="shared" si="21"/>
        <v>0</v>
      </c>
      <c r="T43" s="21">
        <f t="shared" si="22"/>
        <v>0</v>
      </c>
      <c r="U43" s="21">
        <f t="shared" si="23"/>
        <v>0</v>
      </c>
      <c r="V43" s="21">
        <f t="shared" si="24"/>
        <v>0</v>
      </c>
      <c r="W43" s="21">
        <f t="shared" si="25"/>
        <v>0</v>
      </c>
      <c r="X43" s="11" t="e">
        <f>IF(#REF!&gt;0,#REF!,0)</f>
        <v>#REF!</v>
      </c>
      <c r="Y43" s="21">
        <f t="shared" si="26"/>
        <v>0</v>
      </c>
      <c r="Z43" s="21">
        <f t="shared" si="27"/>
        <v>0</v>
      </c>
      <c r="AA43" s="21">
        <f t="shared" si="28"/>
        <v>0</v>
      </c>
      <c r="AB43" s="21">
        <f t="shared" si="29"/>
        <v>0</v>
      </c>
      <c r="AC43" s="21">
        <f t="shared" si="30"/>
        <v>0</v>
      </c>
      <c r="AD43" s="3">
        <f t="shared" si="31"/>
        <v>0</v>
      </c>
      <c r="AE43" s="12">
        <f t="shared" si="32"/>
        <v>0</v>
      </c>
      <c r="AF43" s="13" t="str">
        <f t="shared" si="33"/>
        <v/>
      </c>
    </row>
    <row r="44" spans="1:32" s="20" customFormat="1" ht="15.75" x14ac:dyDescent="0.25">
      <c r="A44" s="14" t="str">
        <f t="shared" si="18"/>
        <v/>
      </c>
      <c r="B44" s="24"/>
      <c r="C44" s="24"/>
      <c r="D44" s="16" t="str">
        <f t="shared" si="19"/>
        <v/>
      </c>
      <c r="E44" s="2" t="str">
        <f t="shared" si="17"/>
        <v xml:space="preserve"> </v>
      </c>
      <c r="F44" s="17"/>
      <c r="G44" s="14" t="str">
        <f>IF(F44&gt;0,INDEX(Poeng!$A$1:$B$100,F44,2),"")</f>
        <v/>
      </c>
      <c r="H44" s="16"/>
      <c r="I44" s="14" t="str">
        <f>IF(H44&gt;0,INDEX(Poeng!$A$1:$B$100,H44,2),"")</f>
        <v/>
      </c>
      <c r="J44" s="18"/>
      <c r="K44" s="14" t="str">
        <f>IF(J44&gt;0,INDEX(Poeng!$A$1:$B$100,J44,2),"")</f>
        <v/>
      </c>
      <c r="L44" s="16"/>
      <c r="M44" s="14" t="str">
        <f>IF(L44&gt;0,INDEX(Poeng!$A$1:$B$100,L44,2),"")</f>
        <v/>
      </c>
      <c r="N44" s="16"/>
      <c r="O44" s="14" t="str">
        <f>IF(N44&gt;0,INDEX(Poeng!$A$1:$B$100,N44,2),"")</f>
        <v/>
      </c>
      <c r="P44" s="16"/>
      <c r="Q44" s="14" t="str">
        <f>IF(P44&gt;0,INDEX(Poeng!$A$1:$B$100,P44,2),"")</f>
        <v/>
      </c>
      <c r="R44" s="21">
        <f t="shared" si="20"/>
        <v>0</v>
      </c>
      <c r="S44" s="21">
        <f t="shared" si="21"/>
        <v>0</v>
      </c>
      <c r="T44" s="21">
        <f t="shared" si="22"/>
        <v>0</v>
      </c>
      <c r="U44" s="21">
        <f t="shared" si="23"/>
        <v>0</v>
      </c>
      <c r="V44" s="21">
        <f t="shared" si="24"/>
        <v>0</v>
      </c>
      <c r="W44" s="21">
        <f t="shared" si="25"/>
        <v>0</v>
      </c>
      <c r="X44" s="11" t="e">
        <f>IF(#REF!&gt;0,#REF!,0)</f>
        <v>#REF!</v>
      </c>
      <c r="Y44" s="21">
        <f t="shared" si="26"/>
        <v>0</v>
      </c>
      <c r="Z44" s="21">
        <f t="shared" si="27"/>
        <v>0</v>
      </c>
      <c r="AA44" s="21">
        <f t="shared" si="28"/>
        <v>0</v>
      </c>
      <c r="AB44" s="21">
        <f t="shared" si="29"/>
        <v>0</v>
      </c>
      <c r="AC44" s="21">
        <f t="shared" si="30"/>
        <v>0</v>
      </c>
      <c r="AD44" s="3">
        <f t="shared" si="31"/>
        <v>0</v>
      </c>
      <c r="AE44" s="12">
        <f t="shared" si="32"/>
        <v>0</v>
      </c>
      <c r="AF44" s="13" t="str">
        <f t="shared" si="33"/>
        <v/>
      </c>
    </row>
    <row r="45" spans="1:32" s="20" customFormat="1" ht="15.75" x14ac:dyDescent="0.25">
      <c r="A45" s="14" t="str">
        <f t="shared" si="18"/>
        <v/>
      </c>
      <c r="B45" s="25"/>
      <c r="C45" s="25"/>
      <c r="D45" s="16" t="str">
        <f t="shared" si="19"/>
        <v/>
      </c>
      <c r="E45" s="2" t="str">
        <f t="shared" si="17"/>
        <v xml:space="preserve"> </v>
      </c>
      <c r="F45" s="17"/>
      <c r="G45" s="14" t="str">
        <f>IF(F45&gt;0,INDEX(Poeng!$A$1:$B$100,F45,2),"")</f>
        <v/>
      </c>
      <c r="H45" s="16"/>
      <c r="I45" s="14" t="str">
        <f>IF(H45&gt;0,INDEX(Poeng!$A$1:$B$100,H45,2),"")</f>
        <v/>
      </c>
      <c r="J45" s="18"/>
      <c r="K45" s="14" t="str">
        <f>IF(J45&gt;0,INDEX(Poeng!$A$1:$B$100,J45,2),"")</f>
        <v/>
      </c>
      <c r="L45" s="16"/>
      <c r="M45" s="14" t="str">
        <f>IF(L45&gt;0,INDEX(Poeng!$A$1:$B$100,L45,2),"")</f>
        <v/>
      </c>
      <c r="N45" s="16"/>
      <c r="O45" s="14" t="str">
        <f>IF(N45&gt;0,INDEX(Poeng!$A$1:$B$100,N45,2),"")</f>
        <v/>
      </c>
      <c r="P45" s="16"/>
      <c r="Q45" s="14" t="str">
        <f>IF(P45&gt;0,INDEX(Poeng!$A$1:$B$100,P45,2),"")</f>
        <v/>
      </c>
      <c r="R45" s="21">
        <f t="shared" si="20"/>
        <v>0</v>
      </c>
      <c r="S45" s="21">
        <f t="shared" si="21"/>
        <v>0</v>
      </c>
      <c r="T45" s="21">
        <f t="shared" si="22"/>
        <v>0</v>
      </c>
      <c r="U45" s="21">
        <f t="shared" si="23"/>
        <v>0</v>
      </c>
      <c r="V45" s="21">
        <f t="shared" si="24"/>
        <v>0</v>
      </c>
      <c r="W45" s="21">
        <f t="shared" si="25"/>
        <v>0</v>
      </c>
      <c r="X45" s="11" t="e">
        <f>IF(#REF!&gt;0,#REF!,0)</f>
        <v>#REF!</v>
      </c>
      <c r="Y45" s="21">
        <f t="shared" si="26"/>
        <v>0</v>
      </c>
      <c r="Z45" s="21">
        <f t="shared" si="27"/>
        <v>0</v>
      </c>
      <c r="AA45" s="21">
        <f t="shared" si="28"/>
        <v>0</v>
      </c>
      <c r="AB45" s="21">
        <f t="shared" si="29"/>
        <v>0</v>
      </c>
      <c r="AC45" s="21">
        <f t="shared" si="30"/>
        <v>0</v>
      </c>
      <c r="AD45" s="3">
        <f t="shared" si="31"/>
        <v>0</v>
      </c>
      <c r="AE45" s="12">
        <f t="shared" si="32"/>
        <v>0</v>
      </c>
      <c r="AF45" s="13" t="str">
        <f t="shared" si="33"/>
        <v/>
      </c>
    </row>
    <row r="46" spans="1:32" s="20" customFormat="1" ht="15.75" x14ac:dyDescent="0.25">
      <c r="A46" s="14" t="str">
        <f t="shared" si="18"/>
        <v/>
      </c>
      <c r="B46" s="23"/>
      <c r="C46" s="23"/>
      <c r="D46" s="16" t="str">
        <f t="shared" si="19"/>
        <v/>
      </c>
      <c r="E46" s="2" t="str">
        <f t="shared" si="17"/>
        <v xml:space="preserve"> </v>
      </c>
      <c r="F46" s="17"/>
      <c r="G46" s="14" t="str">
        <f>IF(F46&gt;0,INDEX(Poeng!$A$1:$B$100,F46,2),"")</f>
        <v/>
      </c>
      <c r="H46" s="16"/>
      <c r="I46" s="14" t="str">
        <f>IF(H46&gt;0,INDEX(Poeng!$A$1:$B$100,H46,2),"")</f>
        <v/>
      </c>
      <c r="J46" s="18"/>
      <c r="K46" s="14" t="str">
        <f>IF(J46&gt;0,INDEX(Poeng!$A$1:$B$100,J46,2),"")</f>
        <v/>
      </c>
      <c r="L46" s="16"/>
      <c r="M46" s="14" t="str">
        <f>IF(L46&gt;0,INDEX(Poeng!$A$1:$B$100,L46,2),"")</f>
        <v/>
      </c>
      <c r="N46" s="16"/>
      <c r="O46" s="14" t="str">
        <f>IF(N46&gt;0,INDEX(Poeng!$A$1:$B$100,N46,2),"")</f>
        <v/>
      </c>
      <c r="P46" s="16"/>
      <c r="Q46" s="14" t="str">
        <f>IF(P46&gt;0,INDEX(Poeng!$A$1:$B$100,P46,2),"")</f>
        <v/>
      </c>
      <c r="R46" s="21">
        <f t="shared" si="20"/>
        <v>0</v>
      </c>
      <c r="S46" s="21">
        <f t="shared" si="21"/>
        <v>0</v>
      </c>
      <c r="T46" s="21">
        <f t="shared" si="22"/>
        <v>0</v>
      </c>
      <c r="U46" s="21">
        <f t="shared" si="23"/>
        <v>0</v>
      </c>
      <c r="V46" s="21">
        <f t="shared" si="24"/>
        <v>0</v>
      </c>
      <c r="W46" s="21">
        <f t="shared" si="25"/>
        <v>0</v>
      </c>
      <c r="X46" s="11" t="e">
        <f>IF(#REF!&gt;0,#REF!,0)</f>
        <v>#REF!</v>
      </c>
      <c r="Y46" s="21">
        <f t="shared" si="26"/>
        <v>0</v>
      </c>
      <c r="Z46" s="21">
        <f t="shared" si="27"/>
        <v>0</v>
      </c>
      <c r="AA46" s="21">
        <f t="shared" si="28"/>
        <v>0</v>
      </c>
      <c r="AB46" s="21">
        <f t="shared" si="29"/>
        <v>0</v>
      </c>
      <c r="AC46" s="21">
        <f t="shared" si="30"/>
        <v>0</v>
      </c>
      <c r="AD46" s="3">
        <f t="shared" si="31"/>
        <v>0</v>
      </c>
      <c r="AE46" s="12">
        <f t="shared" si="32"/>
        <v>0</v>
      </c>
      <c r="AF46" s="13" t="str">
        <f t="shared" si="33"/>
        <v/>
      </c>
    </row>
    <row r="47" spans="1:32" s="20" customFormat="1" ht="15.75" x14ac:dyDescent="0.25">
      <c r="A47" s="14" t="str">
        <f t="shared" si="18"/>
        <v/>
      </c>
      <c r="D47" s="16" t="str">
        <f t="shared" si="19"/>
        <v/>
      </c>
      <c r="E47" s="2" t="str">
        <f t="shared" si="17"/>
        <v xml:space="preserve"> </v>
      </c>
      <c r="F47" s="17"/>
      <c r="G47" s="16"/>
      <c r="H47" s="16"/>
      <c r="I47" s="14" t="str">
        <f>IF(H47&gt;0,INDEX(Poeng!$A$1:$B$100,H47,2),"")</f>
        <v/>
      </c>
      <c r="J47" s="18"/>
      <c r="K47" s="14" t="str">
        <f>IF(J47&gt;0,INDEX(Poeng!$A$1:$B$100,J47,2),"")</f>
        <v/>
      </c>
      <c r="L47" s="16"/>
      <c r="M47" s="14" t="str">
        <f>IF(L47&gt;0,INDEX(Poeng!$A$1:$B$100,L47,2),"")</f>
        <v/>
      </c>
      <c r="N47" s="16"/>
      <c r="O47" s="14" t="str">
        <f>IF(N47&gt;0,INDEX(Poeng!$A$1:$B$100,N47,2),"")</f>
        <v/>
      </c>
      <c r="P47" s="16"/>
      <c r="Q47" s="14" t="str">
        <f>IF(P47&gt;0,INDEX(Poeng!$A$1:$B$100,P47,2),"")</f>
        <v/>
      </c>
      <c r="R47" s="21">
        <f t="shared" si="20"/>
        <v>0</v>
      </c>
      <c r="S47" s="21">
        <f t="shared" si="21"/>
        <v>0</v>
      </c>
      <c r="T47" s="21">
        <f t="shared" si="22"/>
        <v>0</v>
      </c>
      <c r="U47" s="21">
        <f t="shared" si="23"/>
        <v>0</v>
      </c>
      <c r="V47" s="21">
        <f t="shared" si="24"/>
        <v>0</v>
      </c>
      <c r="W47" s="21">
        <f t="shared" si="25"/>
        <v>0</v>
      </c>
      <c r="X47" s="11" t="e">
        <f>IF(#REF!&gt;0,#REF!,0)</f>
        <v>#REF!</v>
      </c>
      <c r="Y47" s="21">
        <f t="shared" si="26"/>
        <v>0</v>
      </c>
      <c r="Z47" s="21">
        <f t="shared" si="27"/>
        <v>0</v>
      </c>
      <c r="AA47" s="21">
        <f t="shared" si="28"/>
        <v>0</v>
      </c>
      <c r="AB47" s="21">
        <f t="shared" si="29"/>
        <v>0</v>
      </c>
      <c r="AC47" s="21">
        <f t="shared" si="30"/>
        <v>0</v>
      </c>
      <c r="AD47" s="3">
        <f t="shared" si="31"/>
        <v>0</v>
      </c>
      <c r="AE47" s="12">
        <f t="shared" si="32"/>
        <v>0</v>
      </c>
      <c r="AF47" s="13" t="str">
        <f t="shared" si="33"/>
        <v/>
      </c>
    </row>
    <row r="48" spans="1:32" s="20" customFormat="1" ht="15.75" x14ac:dyDescent="0.25">
      <c r="A48" s="14" t="str">
        <f t="shared" si="18"/>
        <v/>
      </c>
      <c r="D48" s="16" t="str">
        <f t="shared" si="19"/>
        <v/>
      </c>
      <c r="E48" s="2" t="str">
        <f t="shared" si="17"/>
        <v xml:space="preserve"> </v>
      </c>
      <c r="F48" s="17"/>
      <c r="G48" s="16"/>
      <c r="H48" s="16"/>
      <c r="I48" s="14" t="str">
        <f>IF(H48&gt;0,INDEX(Poeng!$A$1:$B$100,H48,2),"")</f>
        <v/>
      </c>
      <c r="J48" s="18"/>
      <c r="K48" s="14" t="str">
        <f>IF(J48&gt;0,INDEX(Poeng!$A$1:$B$100,J48,2),"")</f>
        <v/>
      </c>
      <c r="L48" s="16"/>
      <c r="M48" s="14" t="str">
        <f>IF(L48&gt;0,INDEX(Poeng!$A$1:$B$100,L48,2),"")</f>
        <v/>
      </c>
      <c r="N48" s="16"/>
      <c r="O48" s="14" t="str">
        <f>IF(N48&gt;0,INDEX(Poeng!$A$1:$B$100,N48,2),"")</f>
        <v/>
      </c>
      <c r="P48" s="16"/>
      <c r="Q48" s="14" t="str">
        <f>IF(P48&gt;0,INDEX(Poeng!$A$1:$B$100,P48,2),"")</f>
        <v/>
      </c>
      <c r="R48" s="21">
        <f t="shared" si="20"/>
        <v>0</v>
      </c>
      <c r="S48" s="21">
        <f t="shared" si="21"/>
        <v>0</v>
      </c>
      <c r="T48" s="21">
        <f t="shared" si="22"/>
        <v>0</v>
      </c>
      <c r="U48" s="21">
        <f t="shared" si="23"/>
        <v>0</v>
      </c>
      <c r="V48" s="21">
        <f t="shared" si="24"/>
        <v>0</v>
      </c>
      <c r="W48" s="21">
        <f t="shared" si="25"/>
        <v>0</v>
      </c>
      <c r="X48" s="11" t="e">
        <f>IF(#REF!&gt;0,#REF!,0)</f>
        <v>#REF!</v>
      </c>
      <c r="Y48" s="21">
        <f t="shared" si="26"/>
        <v>0</v>
      </c>
      <c r="Z48" s="21">
        <f t="shared" si="27"/>
        <v>0</v>
      </c>
      <c r="AA48" s="21">
        <f t="shared" si="28"/>
        <v>0</v>
      </c>
      <c r="AB48" s="21">
        <f t="shared" si="29"/>
        <v>0</v>
      </c>
      <c r="AC48" s="21">
        <f t="shared" si="30"/>
        <v>0</v>
      </c>
      <c r="AD48" s="3">
        <f t="shared" si="31"/>
        <v>0</v>
      </c>
      <c r="AE48" s="12">
        <f t="shared" si="32"/>
        <v>0</v>
      </c>
      <c r="AF48" s="13" t="str">
        <f t="shared" si="33"/>
        <v/>
      </c>
    </row>
    <row r="49" spans="1:34" s="20" customFormat="1" ht="15.75" x14ac:dyDescent="0.25">
      <c r="A49" s="14" t="str">
        <f t="shared" si="18"/>
        <v/>
      </c>
      <c r="D49" s="16" t="str">
        <f t="shared" si="19"/>
        <v/>
      </c>
      <c r="E49" s="2" t="str">
        <f t="shared" si="17"/>
        <v xml:space="preserve"> </v>
      </c>
      <c r="F49" s="17"/>
      <c r="G49" s="16"/>
      <c r="H49" s="16"/>
      <c r="I49" s="14" t="str">
        <f>IF(H49&gt;0,INDEX(Poeng!$A$1:$B$100,H49,2),"")</f>
        <v/>
      </c>
      <c r="J49" s="18"/>
      <c r="K49" s="14" t="str">
        <f>IF(J49&gt;0,INDEX(Poeng!$A$1:$B$100,J49,2),"")</f>
        <v/>
      </c>
      <c r="L49" s="16"/>
      <c r="M49" s="14" t="str">
        <f>IF(L49&gt;0,INDEX(Poeng!$A$1:$B$100,L49,2),"")</f>
        <v/>
      </c>
      <c r="N49" s="16"/>
      <c r="O49" s="14" t="str">
        <f>IF(N49&gt;0,INDEX(Poeng!$A$1:$B$100,N49,2),"")</f>
        <v/>
      </c>
      <c r="P49" s="16"/>
      <c r="Q49" s="14" t="str">
        <f>IF(P49&gt;0,INDEX(Poeng!$A$1:$B$100,P49,2),"")</f>
        <v/>
      </c>
      <c r="R49" s="21">
        <f t="shared" si="20"/>
        <v>0</v>
      </c>
      <c r="S49" s="21">
        <f t="shared" si="21"/>
        <v>0</v>
      </c>
      <c r="T49" s="21">
        <f t="shared" si="22"/>
        <v>0</v>
      </c>
      <c r="U49" s="21">
        <f t="shared" si="23"/>
        <v>0</v>
      </c>
      <c r="V49" s="21">
        <f t="shared" si="24"/>
        <v>0</v>
      </c>
      <c r="W49" s="21">
        <f t="shared" si="25"/>
        <v>0</v>
      </c>
      <c r="X49" s="11" t="e">
        <f>IF(#REF!&gt;0,#REF!,0)</f>
        <v>#REF!</v>
      </c>
      <c r="Y49" s="21">
        <f t="shared" si="26"/>
        <v>0</v>
      </c>
      <c r="Z49" s="21">
        <f t="shared" si="27"/>
        <v>0</v>
      </c>
      <c r="AA49" s="21">
        <f t="shared" si="28"/>
        <v>0</v>
      </c>
      <c r="AB49" s="21">
        <f t="shared" si="29"/>
        <v>0</v>
      </c>
      <c r="AC49" s="21">
        <f t="shared" si="30"/>
        <v>0</v>
      </c>
      <c r="AD49" s="3">
        <f t="shared" si="31"/>
        <v>0</v>
      </c>
      <c r="AE49" s="12">
        <f t="shared" si="32"/>
        <v>0</v>
      </c>
      <c r="AF49" s="13" t="str">
        <f t="shared" si="33"/>
        <v/>
      </c>
    </row>
    <row r="50" spans="1:34" s="20" customFormat="1" ht="15.75" x14ac:dyDescent="0.25">
      <c r="A50" s="14" t="str">
        <f t="shared" si="18"/>
        <v/>
      </c>
      <c r="D50" s="16" t="str">
        <f t="shared" si="19"/>
        <v/>
      </c>
      <c r="E50" s="2" t="str">
        <f t="shared" si="17"/>
        <v xml:space="preserve"> </v>
      </c>
      <c r="F50" s="17"/>
      <c r="G50" s="16"/>
      <c r="H50" s="16"/>
      <c r="I50" s="14" t="str">
        <f>IF(H50&gt;0,INDEX(Poeng!$A$1:$B$100,H50,2),"")</f>
        <v/>
      </c>
      <c r="J50" s="18"/>
      <c r="K50" s="14" t="str">
        <f>IF(J50&gt;0,INDEX(Poeng!$A$1:$B$100,J50,2),"")</f>
        <v/>
      </c>
      <c r="L50" s="16"/>
      <c r="M50" s="14" t="str">
        <f>IF(L50&gt;0,INDEX(Poeng!$A$1:$B$100,L50,2),"")</f>
        <v/>
      </c>
      <c r="N50" s="16"/>
      <c r="O50" s="14" t="str">
        <f>IF(N50&gt;0,INDEX(Poeng!$A$1:$B$100,N50,2),"")</f>
        <v/>
      </c>
      <c r="P50" s="16"/>
      <c r="Q50" s="14" t="str">
        <f>IF(P50&gt;0,INDEX(Poeng!$A$1:$B$100,P50,2),"")</f>
        <v/>
      </c>
      <c r="R50" s="21">
        <f t="shared" si="20"/>
        <v>0</v>
      </c>
      <c r="S50" s="21">
        <f t="shared" si="21"/>
        <v>0</v>
      </c>
      <c r="T50" s="21">
        <f t="shared" si="22"/>
        <v>0</v>
      </c>
      <c r="U50" s="21">
        <f t="shared" si="23"/>
        <v>0</v>
      </c>
      <c r="V50" s="21">
        <f t="shared" si="24"/>
        <v>0</v>
      </c>
      <c r="W50" s="21">
        <f t="shared" si="25"/>
        <v>0</v>
      </c>
      <c r="X50" s="11" t="e">
        <f>IF(#REF!&gt;0,#REF!,0)</f>
        <v>#REF!</v>
      </c>
      <c r="Y50" s="21">
        <f t="shared" si="26"/>
        <v>0</v>
      </c>
      <c r="Z50" s="21">
        <f t="shared" si="27"/>
        <v>0</v>
      </c>
      <c r="AA50" s="21">
        <f t="shared" si="28"/>
        <v>0</v>
      </c>
      <c r="AB50" s="21">
        <f t="shared" si="29"/>
        <v>0</v>
      </c>
      <c r="AC50" s="21">
        <f t="shared" si="30"/>
        <v>0</v>
      </c>
      <c r="AD50" s="3">
        <f t="shared" si="31"/>
        <v>0</v>
      </c>
      <c r="AE50" s="12">
        <f t="shared" si="32"/>
        <v>0</v>
      </c>
      <c r="AF50" s="13" t="str">
        <f t="shared" si="33"/>
        <v/>
      </c>
    </row>
    <row r="51" spans="1:34" s="20" customFormat="1" ht="15.75" x14ac:dyDescent="0.25">
      <c r="A51" s="14" t="str">
        <f t="shared" si="18"/>
        <v/>
      </c>
      <c r="D51" s="16" t="str">
        <f t="shared" si="19"/>
        <v/>
      </c>
      <c r="E51" s="2" t="str">
        <f t="shared" si="17"/>
        <v xml:space="preserve"> </v>
      </c>
      <c r="F51" s="17"/>
      <c r="G51" s="16"/>
      <c r="H51" s="16"/>
      <c r="I51" s="14" t="str">
        <f>IF(H51&gt;0,INDEX(Poeng!$A$1:$B$100,H51,2),"")</f>
        <v/>
      </c>
      <c r="J51" s="18"/>
      <c r="K51" s="14" t="str">
        <f>IF(J51&gt;0,INDEX(Poeng!$A$1:$B$100,J51,2),"")</f>
        <v/>
      </c>
      <c r="L51" s="16"/>
      <c r="M51" s="14" t="str">
        <f>IF(L51&gt;0,INDEX(Poeng!$A$1:$B$100,L51,2),"")</f>
        <v/>
      </c>
      <c r="N51" s="16"/>
      <c r="O51" s="14" t="str">
        <f>IF(N51&gt;0,INDEX(Poeng!$A$1:$B$100,N51,2),"")</f>
        <v/>
      </c>
      <c r="P51" s="16"/>
      <c r="Q51" s="14" t="str">
        <f>IF(P51&gt;0,INDEX(Poeng!$A$1:$B$100,P51,2),"")</f>
        <v/>
      </c>
      <c r="R51" s="21">
        <f t="shared" si="20"/>
        <v>0</v>
      </c>
      <c r="S51" s="21">
        <f t="shared" si="21"/>
        <v>0</v>
      </c>
      <c r="T51" s="21">
        <f t="shared" si="22"/>
        <v>0</v>
      </c>
      <c r="U51" s="21">
        <f t="shared" si="23"/>
        <v>0</v>
      </c>
      <c r="V51" s="21">
        <f t="shared" si="24"/>
        <v>0</v>
      </c>
      <c r="W51" s="21">
        <f t="shared" si="25"/>
        <v>0</v>
      </c>
      <c r="X51" s="11" t="e">
        <f>IF(#REF!&gt;0,#REF!,0)</f>
        <v>#REF!</v>
      </c>
      <c r="Y51" s="21">
        <f t="shared" si="26"/>
        <v>0</v>
      </c>
      <c r="Z51" s="21">
        <f t="shared" si="27"/>
        <v>0</v>
      </c>
      <c r="AA51" s="21">
        <f t="shared" si="28"/>
        <v>0</v>
      </c>
      <c r="AB51" s="21">
        <f t="shared" si="29"/>
        <v>0</v>
      </c>
      <c r="AC51" s="21">
        <f t="shared" si="30"/>
        <v>0</v>
      </c>
      <c r="AD51" s="3">
        <f t="shared" si="31"/>
        <v>0</v>
      </c>
      <c r="AE51" s="12">
        <f t="shared" si="32"/>
        <v>0</v>
      </c>
      <c r="AF51" s="13" t="str">
        <f t="shared" si="33"/>
        <v/>
      </c>
    </row>
    <row r="52" spans="1:34" ht="15.75" x14ac:dyDescent="0.25">
      <c r="A52" s="14" t="str">
        <f t="shared" si="18"/>
        <v/>
      </c>
      <c r="B52" s="20"/>
      <c r="C52" s="20"/>
      <c r="D52" s="16" t="str">
        <f t="shared" si="19"/>
        <v/>
      </c>
      <c r="E52" s="2" t="str">
        <f t="shared" si="17"/>
        <v xml:space="preserve"> </v>
      </c>
      <c r="F52" s="17"/>
      <c r="G52" s="16"/>
      <c r="H52" s="16"/>
      <c r="I52" s="14" t="str">
        <f>IF(H52&gt;0,INDEX(Poeng!$A$1:$B$100,H52,2),"")</f>
        <v/>
      </c>
      <c r="J52" s="18"/>
      <c r="K52" s="14" t="str">
        <f>IF(J52&gt;0,INDEX(Poeng!$A$1:$B$100,J52,2),"")</f>
        <v/>
      </c>
      <c r="L52" s="16"/>
      <c r="M52" s="14" t="str">
        <f>IF(L52&gt;0,INDEX(Poeng!$A$1:$B$100,L52,2),"")</f>
        <v/>
      </c>
      <c r="N52" s="16"/>
      <c r="O52" s="14" t="str">
        <f>IF(N52&gt;0,INDEX(Poeng!$A$1:$B$100,N52,2),"")</f>
        <v/>
      </c>
      <c r="P52" s="16"/>
      <c r="Q52" s="14" t="str">
        <f>IF(P52&gt;0,INDEX(Poeng!$A$1:$B$100,P52,2),"")</f>
        <v/>
      </c>
      <c r="R52" s="21">
        <f t="shared" si="20"/>
        <v>0</v>
      </c>
      <c r="S52" s="21">
        <f t="shared" si="21"/>
        <v>0</v>
      </c>
      <c r="T52" s="21">
        <f t="shared" si="22"/>
        <v>0</v>
      </c>
      <c r="U52" s="21">
        <f t="shared" si="23"/>
        <v>0</v>
      </c>
      <c r="V52" s="21">
        <f t="shared" si="24"/>
        <v>0</v>
      </c>
      <c r="W52" s="21">
        <f t="shared" si="25"/>
        <v>0</v>
      </c>
      <c r="X52" s="11" t="e">
        <f>IF(#REF!&gt;0,#REF!,0)</f>
        <v>#REF!</v>
      </c>
      <c r="Y52" s="21">
        <f t="shared" si="26"/>
        <v>0</v>
      </c>
      <c r="Z52" s="21">
        <f t="shared" si="27"/>
        <v>0</v>
      </c>
      <c r="AA52" s="21">
        <f t="shared" si="28"/>
        <v>0</v>
      </c>
      <c r="AB52" s="21">
        <f t="shared" si="29"/>
        <v>0</v>
      </c>
      <c r="AC52" s="21">
        <f t="shared" si="30"/>
        <v>0</v>
      </c>
      <c r="AD52" s="3">
        <f t="shared" si="31"/>
        <v>0</v>
      </c>
      <c r="AE52" s="12">
        <f t="shared" si="32"/>
        <v>0</v>
      </c>
      <c r="AF52" s="13" t="str">
        <f t="shared" si="33"/>
        <v/>
      </c>
      <c r="AG52" s="20"/>
      <c r="AH52" s="20"/>
    </row>
    <row r="53" spans="1:34" ht="15.75" x14ac:dyDescent="0.25">
      <c r="A53" s="14" t="str">
        <f t="shared" si="18"/>
        <v/>
      </c>
      <c r="B53" s="20"/>
      <c r="C53" s="20"/>
      <c r="D53" s="16" t="str">
        <f t="shared" si="19"/>
        <v/>
      </c>
      <c r="E53" s="2" t="str">
        <f t="shared" si="17"/>
        <v xml:space="preserve"> </v>
      </c>
      <c r="F53" s="17"/>
      <c r="G53" s="16"/>
      <c r="H53" s="16"/>
      <c r="I53" s="14" t="str">
        <f>IF(H53&gt;0,INDEX(Poeng!$A$1:$B$100,H53,2),"")</f>
        <v/>
      </c>
      <c r="J53" s="18"/>
      <c r="K53" s="14" t="str">
        <f>IF(J53&gt;0,INDEX(Poeng!$A$1:$B$100,J53,2),"")</f>
        <v/>
      </c>
      <c r="L53" s="16"/>
      <c r="M53" s="14" t="str">
        <f>IF(L53&gt;0,INDEX(Poeng!$A$1:$B$100,L53,2),"")</f>
        <v/>
      </c>
      <c r="N53" s="16"/>
      <c r="O53" s="14" t="str">
        <f>IF(N53&gt;0,INDEX(Poeng!$A$1:$B$100,N53,2),"")</f>
        <v/>
      </c>
      <c r="P53" s="16"/>
      <c r="Q53" s="14" t="str">
        <f>IF(P53&gt;0,INDEX(Poeng!$A$1:$B$100,P53,2),"")</f>
        <v/>
      </c>
      <c r="R53" s="21">
        <f t="shared" si="20"/>
        <v>0</v>
      </c>
      <c r="S53" s="21">
        <f t="shared" si="21"/>
        <v>0</v>
      </c>
      <c r="T53" s="21">
        <f t="shared" si="22"/>
        <v>0</v>
      </c>
      <c r="U53" s="21">
        <f t="shared" si="23"/>
        <v>0</v>
      </c>
      <c r="V53" s="21">
        <f t="shared" si="24"/>
        <v>0</v>
      </c>
      <c r="W53" s="21">
        <f t="shared" si="25"/>
        <v>0</v>
      </c>
      <c r="X53" s="11" t="e">
        <f>IF(#REF!&gt;0,#REF!,0)</f>
        <v>#REF!</v>
      </c>
      <c r="Y53" s="21">
        <f t="shared" si="26"/>
        <v>0</v>
      </c>
      <c r="Z53" s="21">
        <f t="shared" si="27"/>
        <v>0</v>
      </c>
      <c r="AA53" s="21">
        <f t="shared" si="28"/>
        <v>0</v>
      </c>
      <c r="AB53" s="21">
        <f t="shared" si="29"/>
        <v>0</v>
      </c>
      <c r="AC53" s="21">
        <f t="shared" si="30"/>
        <v>0</v>
      </c>
      <c r="AD53" s="3">
        <f t="shared" si="31"/>
        <v>0</v>
      </c>
      <c r="AE53" s="12">
        <f t="shared" si="32"/>
        <v>0</v>
      </c>
      <c r="AF53" s="13" t="str">
        <f t="shared" si="33"/>
        <v/>
      </c>
    </row>
    <row r="54" spans="1:34" ht="15.75" x14ac:dyDescent="0.25">
      <c r="A54" s="14" t="str">
        <f t="shared" si="18"/>
        <v/>
      </c>
      <c r="B54" s="20"/>
      <c r="C54" s="20"/>
      <c r="D54" s="16" t="str">
        <f t="shared" si="19"/>
        <v/>
      </c>
      <c r="E54" s="2" t="str">
        <f t="shared" si="17"/>
        <v xml:space="preserve"> </v>
      </c>
      <c r="F54" s="17"/>
      <c r="G54" s="16"/>
      <c r="H54" s="16"/>
      <c r="I54" s="14" t="str">
        <f>IF(H54&gt;0,INDEX(Poeng!$A$1:$B$100,H54,2),"")</f>
        <v/>
      </c>
      <c r="J54" s="18"/>
      <c r="K54" s="14" t="str">
        <f>IF(J54&gt;0,INDEX(Poeng!$A$1:$B$100,J54,2),"")</f>
        <v/>
      </c>
      <c r="L54" s="16"/>
      <c r="M54" s="14" t="str">
        <f>IF(L54&gt;0,INDEX(Poeng!$A$1:$B$100,L54,2),"")</f>
        <v/>
      </c>
      <c r="N54" s="16"/>
      <c r="O54" s="14" t="str">
        <f>IF(N54&gt;0,INDEX(Poeng!$A$1:$B$100,N54,2),"")</f>
        <v/>
      </c>
      <c r="P54" s="16"/>
      <c r="Q54" s="14" t="str">
        <f>IF(P54&gt;0,INDEX(Poeng!$A$1:$B$100,P54,2),"")</f>
        <v/>
      </c>
      <c r="R54" s="21">
        <f t="shared" si="20"/>
        <v>0</v>
      </c>
      <c r="S54" s="21">
        <f t="shared" si="21"/>
        <v>0</v>
      </c>
      <c r="T54" s="21">
        <f t="shared" si="22"/>
        <v>0</v>
      </c>
      <c r="U54" s="21">
        <f t="shared" si="23"/>
        <v>0</v>
      </c>
      <c r="V54" s="21">
        <f t="shared" si="24"/>
        <v>0</v>
      </c>
      <c r="W54" s="21">
        <f t="shared" si="25"/>
        <v>0</v>
      </c>
      <c r="X54" s="11" t="e">
        <f>IF(#REF!&gt;0,#REF!,0)</f>
        <v>#REF!</v>
      </c>
      <c r="Y54" s="21">
        <f t="shared" si="26"/>
        <v>0</v>
      </c>
      <c r="Z54" s="21">
        <f t="shared" si="27"/>
        <v>0</v>
      </c>
      <c r="AA54" s="21">
        <f t="shared" si="28"/>
        <v>0</v>
      </c>
      <c r="AB54" s="21">
        <f t="shared" si="29"/>
        <v>0</v>
      </c>
      <c r="AC54" s="21">
        <f t="shared" si="30"/>
        <v>0</v>
      </c>
      <c r="AD54" s="3">
        <f t="shared" si="31"/>
        <v>0</v>
      </c>
      <c r="AE54" s="12">
        <f t="shared" si="32"/>
        <v>0</v>
      </c>
      <c r="AF54" s="13" t="str">
        <f t="shared" si="33"/>
        <v/>
      </c>
    </row>
    <row r="55" spans="1:34" ht="15.75" x14ac:dyDescent="0.25">
      <c r="A55" s="14" t="str">
        <f t="shared" ref="A55:A64" si="34">AF55</f>
        <v/>
      </c>
      <c r="B55" s="20"/>
      <c r="C55" s="20"/>
      <c r="D55" s="16" t="str">
        <f t="shared" si="19"/>
        <v/>
      </c>
      <c r="E55" s="2" t="str">
        <f t="shared" ref="E55:E61" si="35">IF(AD55&lt;4," ","F")</f>
        <v xml:space="preserve"> </v>
      </c>
      <c r="F55" s="17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20"/>
        <v>0</v>
      </c>
      <c r="S55" s="21">
        <f t="shared" si="21"/>
        <v>0</v>
      </c>
      <c r="T55" s="21">
        <f t="shared" si="22"/>
        <v>0</v>
      </c>
      <c r="U55" s="21">
        <f t="shared" si="23"/>
        <v>0</v>
      </c>
      <c r="V55" s="21">
        <f t="shared" si="24"/>
        <v>0</v>
      </c>
      <c r="W55" s="21">
        <f t="shared" si="25"/>
        <v>0</v>
      </c>
      <c r="X55" s="11" t="e">
        <f>IF(#REF!&gt;0,#REF!,0)</f>
        <v>#REF!</v>
      </c>
      <c r="Y55" s="21">
        <f t="shared" ref="Y55:Y64" si="36">LARGE(R55:W55,1)</f>
        <v>0</v>
      </c>
      <c r="Z55" s="21">
        <f t="shared" ref="Z55:Z64" si="37">LARGE(R55:W55,2)</f>
        <v>0</v>
      </c>
      <c r="AA55" s="21">
        <f t="shared" ref="AA55:AA64" si="38">LARGE(R55:W55,3)</f>
        <v>0</v>
      </c>
      <c r="AB55" s="21">
        <f t="shared" ref="AB55:AB64" si="39">LARGE(R55:W55,4)</f>
        <v>0</v>
      </c>
      <c r="AC55" s="21">
        <f t="shared" ref="AC55:AC64" si="40">SUM(Y55:AB55)</f>
        <v>0</v>
      </c>
      <c r="AD55" s="3">
        <f t="shared" si="31"/>
        <v>0</v>
      </c>
      <c r="AE55" s="12">
        <f t="shared" ref="AE55:AE64" si="41">AC55*10^8+Y55*10^6/2+Z55*10^4/2+AA55*10^2/2+AB55/2</f>
        <v>0</v>
      </c>
      <c r="AF55" s="13" t="str">
        <f t="shared" ref="AF55:AF95" si="42">IF(B55&lt;&gt;"",RANK(AE55,AE$4:AE$70,0),"")</f>
        <v/>
      </c>
    </row>
    <row r="56" spans="1:34" ht="15.75" x14ac:dyDescent="0.25">
      <c r="A56" s="14" t="str">
        <f t="shared" si="34"/>
        <v/>
      </c>
      <c r="B56" s="20"/>
      <c r="C56" s="20"/>
      <c r="D56" s="16" t="str">
        <f t="shared" si="19"/>
        <v/>
      </c>
      <c r="E56" s="2" t="str">
        <f t="shared" si="35"/>
        <v xml:space="preserve"> </v>
      </c>
      <c r="F56" s="17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20"/>
        <v>0</v>
      </c>
      <c r="S56" s="21">
        <f t="shared" si="21"/>
        <v>0</v>
      </c>
      <c r="T56" s="21">
        <f t="shared" si="22"/>
        <v>0</v>
      </c>
      <c r="U56" s="21">
        <f t="shared" si="23"/>
        <v>0</v>
      </c>
      <c r="V56" s="21">
        <f t="shared" si="24"/>
        <v>0</v>
      </c>
      <c r="W56" s="21">
        <f t="shared" si="25"/>
        <v>0</v>
      </c>
      <c r="X56" s="11" t="e">
        <f>IF(#REF!&gt;0,#REF!,0)</f>
        <v>#REF!</v>
      </c>
      <c r="Y56" s="21">
        <f t="shared" si="36"/>
        <v>0</v>
      </c>
      <c r="Z56" s="21">
        <f t="shared" si="37"/>
        <v>0</v>
      </c>
      <c r="AA56" s="21">
        <f t="shared" si="38"/>
        <v>0</v>
      </c>
      <c r="AB56" s="21">
        <f t="shared" si="39"/>
        <v>0</v>
      </c>
      <c r="AC56" s="21">
        <f t="shared" si="40"/>
        <v>0</v>
      </c>
      <c r="AD56" s="3">
        <f t="shared" si="31"/>
        <v>0</v>
      </c>
      <c r="AE56" s="12">
        <f t="shared" si="41"/>
        <v>0</v>
      </c>
      <c r="AF56" s="13" t="str">
        <f t="shared" si="42"/>
        <v/>
      </c>
    </row>
    <row r="57" spans="1:34" ht="15.75" x14ac:dyDescent="0.25">
      <c r="A57" s="14" t="str">
        <f t="shared" si="34"/>
        <v/>
      </c>
      <c r="B57" s="20"/>
      <c r="C57" s="20"/>
      <c r="D57" s="16" t="str">
        <f t="shared" si="19"/>
        <v/>
      </c>
      <c r="E57" s="2" t="str">
        <f t="shared" si="35"/>
        <v xml:space="preserve"> </v>
      </c>
      <c r="F57" s="17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20"/>
        <v>0</v>
      </c>
      <c r="S57" s="21">
        <f t="shared" si="21"/>
        <v>0</v>
      </c>
      <c r="T57" s="21">
        <f t="shared" si="22"/>
        <v>0</v>
      </c>
      <c r="U57" s="21">
        <f t="shared" si="23"/>
        <v>0</v>
      </c>
      <c r="V57" s="21">
        <f t="shared" si="24"/>
        <v>0</v>
      </c>
      <c r="W57" s="21">
        <f t="shared" si="25"/>
        <v>0</v>
      </c>
      <c r="X57" s="11" t="e">
        <f>IF(#REF!&gt;0,#REF!,0)</f>
        <v>#REF!</v>
      </c>
      <c r="Y57" s="21">
        <f t="shared" si="36"/>
        <v>0</v>
      </c>
      <c r="Z57" s="21">
        <f t="shared" si="37"/>
        <v>0</v>
      </c>
      <c r="AA57" s="21">
        <f t="shared" si="38"/>
        <v>0</v>
      </c>
      <c r="AB57" s="21">
        <f t="shared" si="39"/>
        <v>0</v>
      </c>
      <c r="AC57" s="21">
        <f t="shared" si="40"/>
        <v>0</v>
      </c>
      <c r="AD57" s="3">
        <f t="shared" si="31"/>
        <v>0</v>
      </c>
      <c r="AE57" s="12">
        <f t="shared" si="41"/>
        <v>0</v>
      </c>
      <c r="AF57" s="13" t="str">
        <f t="shared" si="42"/>
        <v/>
      </c>
    </row>
    <row r="58" spans="1:34" ht="15.75" x14ac:dyDescent="0.25">
      <c r="A58" s="14" t="str">
        <f t="shared" si="34"/>
        <v/>
      </c>
      <c r="B58" s="20"/>
      <c r="C58" s="20"/>
      <c r="D58" s="16" t="str">
        <f t="shared" si="19"/>
        <v/>
      </c>
      <c r="E58" s="2" t="str">
        <f t="shared" si="35"/>
        <v xml:space="preserve"> </v>
      </c>
      <c r="F58" s="17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20"/>
        <v>0</v>
      </c>
      <c r="S58" s="21">
        <f t="shared" si="21"/>
        <v>0</v>
      </c>
      <c r="T58" s="21">
        <f t="shared" si="22"/>
        <v>0</v>
      </c>
      <c r="U58" s="21">
        <f t="shared" si="23"/>
        <v>0</v>
      </c>
      <c r="V58" s="21">
        <f t="shared" si="24"/>
        <v>0</v>
      </c>
      <c r="W58" s="21">
        <f t="shared" si="25"/>
        <v>0</v>
      </c>
      <c r="X58" s="11" t="e">
        <f>IF(#REF!&gt;0,#REF!,0)</f>
        <v>#REF!</v>
      </c>
      <c r="Y58" s="21">
        <f t="shared" si="36"/>
        <v>0</v>
      </c>
      <c r="Z58" s="21">
        <f t="shared" si="37"/>
        <v>0</v>
      </c>
      <c r="AA58" s="21">
        <f t="shared" si="38"/>
        <v>0</v>
      </c>
      <c r="AB58" s="21">
        <f t="shared" si="39"/>
        <v>0</v>
      </c>
      <c r="AC58" s="21">
        <f t="shared" si="40"/>
        <v>0</v>
      </c>
      <c r="AD58" s="3">
        <f t="shared" si="31"/>
        <v>0</v>
      </c>
      <c r="AE58" s="12">
        <f t="shared" si="41"/>
        <v>0</v>
      </c>
      <c r="AF58" s="13" t="str">
        <f t="shared" si="42"/>
        <v/>
      </c>
    </row>
    <row r="59" spans="1:34" ht="15.75" x14ac:dyDescent="0.25">
      <c r="A59" s="14" t="str">
        <f t="shared" si="34"/>
        <v/>
      </c>
      <c r="B59" s="20"/>
      <c r="C59" s="20"/>
      <c r="D59" s="16" t="str">
        <f t="shared" si="19"/>
        <v/>
      </c>
      <c r="E59" s="2" t="str">
        <f t="shared" si="35"/>
        <v xml:space="preserve"> </v>
      </c>
      <c r="F59" s="17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20"/>
        <v>0</v>
      </c>
      <c r="S59" s="21">
        <f t="shared" si="21"/>
        <v>0</v>
      </c>
      <c r="T59" s="21">
        <f t="shared" si="22"/>
        <v>0</v>
      </c>
      <c r="U59" s="21">
        <f t="shared" si="23"/>
        <v>0</v>
      </c>
      <c r="V59" s="21">
        <f t="shared" si="24"/>
        <v>0</v>
      </c>
      <c r="W59" s="21">
        <f t="shared" si="25"/>
        <v>0</v>
      </c>
      <c r="X59" s="11" t="e">
        <f>IF(#REF!&gt;0,#REF!,0)</f>
        <v>#REF!</v>
      </c>
      <c r="Y59" s="21">
        <f t="shared" si="36"/>
        <v>0</v>
      </c>
      <c r="Z59" s="21">
        <f t="shared" si="37"/>
        <v>0</v>
      </c>
      <c r="AA59" s="21">
        <f t="shared" si="38"/>
        <v>0</v>
      </c>
      <c r="AB59" s="21">
        <f t="shared" si="39"/>
        <v>0</v>
      </c>
      <c r="AC59" s="21">
        <f t="shared" si="40"/>
        <v>0</v>
      </c>
      <c r="AD59" s="3">
        <f t="shared" si="31"/>
        <v>0</v>
      </c>
      <c r="AE59" s="12">
        <f t="shared" si="41"/>
        <v>0</v>
      </c>
      <c r="AF59" s="13" t="str">
        <f t="shared" si="42"/>
        <v/>
      </c>
    </row>
    <row r="60" spans="1:34" ht="15.75" x14ac:dyDescent="0.25">
      <c r="A60" s="14" t="str">
        <f t="shared" si="34"/>
        <v/>
      </c>
      <c r="B60" s="20"/>
      <c r="C60" s="20"/>
      <c r="D60" s="16" t="str">
        <f t="shared" si="19"/>
        <v/>
      </c>
      <c r="E60" s="2" t="str">
        <f t="shared" si="35"/>
        <v xml:space="preserve"> </v>
      </c>
      <c r="F60" s="17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20"/>
        <v>0</v>
      </c>
      <c r="S60" s="21">
        <f t="shared" si="21"/>
        <v>0</v>
      </c>
      <c r="T60" s="21">
        <f t="shared" si="22"/>
        <v>0</v>
      </c>
      <c r="U60" s="21">
        <f t="shared" si="23"/>
        <v>0</v>
      </c>
      <c r="V60" s="21">
        <f t="shared" si="24"/>
        <v>0</v>
      </c>
      <c r="W60" s="21">
        <f t="shared" si="25"/>
        <v>0</v>
      </c>
      <c r="X60" s="11" t="e">
        <f>IF(#REF!&gt;0,#REF!,0)</f>
        <v>#REF!</v>
      </c>
      <c r="Y60" s="21">
        <f t="shared" si="36"/>
        <v>0</v>
      </c>
      <c r="Z60" s="21">
        <f t="shared" si="37"/>
        <v>0</v>
      </c>
      <c r="AA60" s="21">
        <f t="shared" si="38"/>
        <v>0</v>
      </c>
      <c r="AB60" s="21">
        <f t="shared" si="39"/>
        <v>0</v>
      </c>
      <c r="AC60" s="21">
        <f t="shared" si="40"/>
        <v>0</v>
      </c>
      <c r="AD60" s="3">
        <f t="shared" si="31"/>
        <v>0</v>
      </c>
      <c r="AE60" s="12">
        <f t="shared" si="41"/>
        <v>0</v>
      </c>
      <c r="AF60" s="13" t="str">
        <f t="shared" si="42"/>
        <v/>
      </c>
    </row>
    <row r="61" spans="1:34" ht="15.75" x14ac:dyDescent="0.25">
      <c r="A61" s="14" t="str">
        <f t="shared" si="34"/>
        <v/>
      </c>
      <c r="B61" s="20"/>
      <c r="C61" s="20"/>
      <c r="D61" s="16" t="str">
        <f t="shared" si="19"/>
        <v/>
      </c>
      <c r="E61" s="2" t="str">
        <f t="shared" si="35"/>
        <v xml:space="preserve"> </v>
      </c>
      <c r="F61" s="16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20"/>
        <v>0</v>
      </c>
      <c r="S61" s="21">
        <f t="shared" si="21"/>
        <v>0</v>
      </c>
      <c r="T61" s="21">
        <f t="shared" si="22"/>
        <v>0</v>
      </c>
      <c r="U61" s="21">
        <f t="shared" si="23"/>
        <v>0</v>
      </c>
      <c r="V61" s="21">
        <f t="shared" si="24"/>
        <v>0</v>
      </c>
      <c r="W61" s="21">
        <f t="shared" si="25"/>
        <v>0</v>
      </c>
      <c r="X61" s="11" t="e">
        <f>IF(#REF!&gt;0,#REF!,0)</f>
        <v>#REF!</v>
      </c>
      <c r="Y61" s="21">
        <f t="shared" si="36"/>
        <v>0</v>
      </c>
      <c r="Z61" s="21">
        <f t="shared" si="37"/>
        <v>0</v>
      </c>
      <c r="AA61" s="21">
        <f t="shared" si="38"/>
        <v>0</v>
      </c>
      <c r="AB61" s="21">
        <f t="shared" si="39"/>
        <v>0</v>
      </c>
      <c r="AC61" s="21">
        <f t="shared" si="40"/>
        <v>0</v>
      </c>
      <c r="AD61" s="3">
        <f t="shared" si="31"/>
        <v>0</v>
      </c>
      <c r="AE61" s="12">
        <f t="shared" si="41"/>
        <v>0</v>
      </c>
      <c r="AF61" s="13" t="str">
        <f t="shared" si="42"/>
        <v/>
      </c>
    </row>
    <row r="62" spans="1:34" ht="15.75" x14ac:dyDescent="0.25">
      <c r="A62" s="14" t="str">
        <f t="shared" si="34"/>
        <v/>
      </c>
      <c r="B62" s="20"/>
      <c r="C62" s="20"/>
      <c r="D62" s="16" t="str">
        <f t="shared" si="19"/>
        <v/>
      </c>
      <c r="E62" s="2" t="str">
        <f t="shared" ref="E62:E95" si="43">IF(AD62&lt;4," ","F")</f>
        <v xml:space="preserve"> </v>
      </c>
      <c r="F62" s="16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20"/>
        <v>0</v>
      </c>
      <c r="S62" s="21">
        <f t="shared" si="21"/>
        <v>0</v>
      </c>
      <c r="T62" s="21">
        <f t="shared" si="22"/>
        <v>0</v>
      </c>
      <c r="U62" s="21">
        <f t="shared" si="23"/>
        <v>0</v>
      </c>
      <c r="V62" s="21">
        <f t="shared" si="24"/>
        <v>0</v>
      </c>
      <c r="W62" s="21">
        <f t="shared" si="25"/>
        <v>0</v>
      </c>
      <c r="X62" s="11" t="e">
        <f>IF(#REF!&gt;0,#REF!,0)</f>
        <v>#REF!</v>
      </c>
      <c r="Y62" s="21">
        <f t="shared" si="36"/>
        <v>0</v>
      </c>
      <c r="Z62" s="21">
        <f t="shared" si="37"/>
        <v>0</v>
      </c>
      <c r="AA62" s="21">
        <f t="shared" si="38"/>
        <v>0</v>
      </c>
      <c r="AB62" s="21">
        <f t="shared" si="39"/>
        <v>0</v>
      </c>
      <c r="AC62" s="21">
        <f t="shared" si="40"/>
        <v>0</v>
      </c>
      <c r="AD62" s="3">
        <f t="shared" si="31"/>
        <v>0</v>
      </c>
      <c r="AE62" s="12">
        <f t="shared" si="41"/>
        <v>0</v>
      </c>
      <c r="AF62" s="13" t="str">
        <f t="shared" si="42"/>
        <v/>
      </c>
    </row>
    <row r="63" spans="1:34" ht="15.75" x14ac:dyDescent="0.25">
      <c r="A63" s="14" t="str">
        <f t="shared" si="34"/>
        <v/>
      </c>
      <c r="B63" s="20"/>
      <c r="C63" s="20"/>
      <c r="D63" s="16" t="str">
        <f t="shared" si="19"/>
        <v/>
      </c>
      <c r="E63" s="2" t="str">
        <f t="shared" si="43"/>
        <v xml:space="preserve"> </v>
      </c>
      <c r="F63" s="16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20"/>
        <v>0</v>
      </c>
      <c r="S63" s="21">
        <f t="shared" si="21"/>
        <v>0</v>
      </c>
      <c r="T63" s="21">
        <f t="shared" si="22"/>
        <v>0</v>
      </c>
      <c r="U63" s="21">
        <f t="shared" si="23"/>
        <v>0</v>
      </c>
      <c r="V63" s="21">
        <f t="shared" si="24"/>
        <v>0</v>
      </c>
      <c r="W63" s="21">
        <f t="shared" si="25"/>
        <v>0</v>
      </c>
      <c r="X63" s="11" t="e">
        <f>IF(#REF!&gt;0,#REF!,0)</f>
        <v>#REF!</v>
      </c>
      <c r="Y63" s="21">
        <f t="shared" si="36"/>
        <v>0</v>
      </c>
      <c r="Z63" s="21">
        <f t="shared" si="37"/>
        <v>0</v>
      </c>
      <c r="AA63" s="21">
        <f t="shared" si="38"/>
        <v>0</v>
      </c>
      <c r="AB63" s="21">
        <f t="shared" si="39"/>
        <v>0</v>
      </c>
      <c r="AC63" s="21">
        <f t="shared" si="40"/>
        <v>0</v>
      </c>
      <c r="AD63" s="3">
        <f t="shared" si="31"/>
        <v>0</v>
      </c>
      <c r="AE63" s="12">
        <f t="shared" si="41"/>
        <v>0</v>
      </c>
      <c r="AF63" s="13" t="str">
        <f t="shared" si="42"/>
        <v/>
      </c>
    </row>
    <row r="64" spans="1:34" ht="15.75" x14ac:dyDescent="0.25">
      <c r="A64" s="14" t="str">
        <f t="shared" si="34"/>
        <v/>
      </c>
      <c r="B64" s="20"/>
      <c r="C64" s="20"/>
      <c r="D64" s="16" t="str">
        <f t="shared" si="19"/>
        <v/>
      </c>
      <c r="E64" s="2" t="str">
        <f t="shared" si="43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20"/>
        <v>0</v>
      </c>
      <c r="S64" s="21">
        <f t="shared" si="21"/>
        <v>0</v>
      </c>
      <c r="T64" s="21">
        <f t="shared" si="22"/>
        <v>0</v>
      </c>
      <c r="U64" s="21">
        <f t="shared" si="23"/>
        <v>0</v>
      </c>
      <c r="V64" s="21">
        <f t="shared" si="24"/>
        <v>0</v>
      </c>
      <c r="W64" s="21">
        <f t="shared" si="25"/>
        <v>0</v>
      </c>
      <c r="X64" s="11" t="e">
        <f>IF(#REF!&gt;0,#REF!,0)</f>
        <v>#REF!</v>
      </c>
      <c r="Y64" s="21">
        <f t="shared" si="36"/>
        <v>0</v>
      </c>
      <c r="Z64" s="21">
        <f t="shared" si="37"/>
        <v>0</v>
      </c>
      <c r="AA64" s="21">
        <f t="shared" si="38"/>
        <v>0</v>
      </c>
      <c r="AB64" s="21">
        <f t="shared" si="39"/>
        <v>0</v>
      </c>
      <c r="AC64" s="21">
        <f t="shared" si="40"/>
        <v>0</v>
      </c>
      <c r="AD64" s="3">
        <f t="shared" si="31"/>
        <v>0</v>
      </c>
      <c r="AE64" s="12">
        <f t="shared" si="41"/>
        <v>0</v>
      </c>
      <c r="AF64" s="13" t="str">
        <f t="shared" si="42"/>
        <v/>
      </c>
    </row>
    <row r="65" spans="1:32" ht="15.75" x14ac:dyDescent="0.25">
      <c r="A65" s="14" t="str">
        <f t="shared" ref="A65:A95" si="44">AF65</f>
        <v/>
      </c>
      <c r="B65" s="20"/>
      <c r="C65" s="20"/>
      <c r="D65" s="16" t="str">
        <f t="shared" si="19"/>
        <v/>
      </c>
      <c r="E65" s="2" t="str">
        <f t="shared" si="43"/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si="20"/>
        <v>0</v>
      </c>
      <c r="S65" s="21">
        <f t="shared" si="21"/>
        <v>0</v>
      </c>
      <c r="T65" s="21">
        <f t="shared" si="22"/>
        <v>0</v>
      </c>
      <c r="U65" s="21">
        <f t="shared" si="23"/>
        <v>0</v>
      </c>
      <c r="V65" s="21">
        <f t="shared" si="24"/>
        <v>0</v>
      </c>
      <c r="W65" s="21">
        <f t="shared" si="25"/>
        <v>0</v>
      </c>
      <c r="X65" s="11" t="e">
        <f>IF(#REF!&gt;0,#REF!,0)</f>
        <v>#REF!</v>
      </c>
      <c r="Y65" s="21">
        <f t="shared" ref="Y65:Y95" si="45">LARGE(R65:W65,1)</f>
        <v>0</v>
      </c>
      <c r="Z65" s="21">
        <f t="shared" ref="Z65:Z95" si="46">LARGE(R65:W65,2)</f>
        <v>0</v>
      </c>
      <c r="AA65" s="21">
        <f t="shared" ref="AA65:AA95" si="47">LARGE(R65:W65,3)</f>
        <v>0</v>
      </c>
      <c r="AB65" s="21">
        <f t="shared" ref="AB65:AB95" si="48">LARGE(R65:W65,4)</f>
        <v>0</v>
      </c>
      <c r="AC65" s="21">
        <f t="shared" ref="AC65:AC95" si="49">SUM(Y65:AB65)</f>
        <v>0</v>
      </c>
      <c r="AD65" s="3">
        <f t="shared" si="31"/>
        <v>0</v>
      </c>
      <c r="AE65" s="12">
        <f t="shared" ref="AE65:AE95" si="50">AC65*10^8+Y65*10^6/2+Z65*10^4/2+AA65*10^2/2+AB65/2</f>
        <v>0</v>
      </c>
      <c r="AF65" s="13" t="str">
        <f t="shared" si="42"/>
        <v/>
      </c>
    </row>
    <row r="66" spans="1:32" ht="15.75" x14ac:dyDescent="0.25">
      <c r="A66" s="14" t="str">
        <f t="shared" si="44"/>
        <v/>
      </c>
      <c r="B66" s="20"/>
      <c r="C66" s="20"/>
      <c r="D66" s="16" t="str">
        <f t="shared" si="19"/>
        <v/>
      </c>
      <c r="E66" s="2" t="str">
        <f t="shared" si="43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20"/>
        <v>0</v>
      </c>
      <c r="S66" s="21">
        <f t="shared" si="21"/>
        <v>0</v>
      </c>
      <c r="T66" s="21">
        <f t="shared" si="22"/>
        <v>0</v>
      </c>
      <c r="U66" s="21">
        <f t="shared" si="23"/>
        <v>0</v>
      </c>
      <c r="V66" s="21">
        <f t="shared" si="24"/>
        <v>0</v>
      </c>
      <c r="W66" s="21">
        <f t="shared" si="25"/>
        <v>0</v>
      </c>
      <c r="X66" s="11" t="e">
        <f>IF(#REF!&gt;0,#REF!,0)</f>
        <v>#REF!</v>
      </c>
      <c r="Y66" s="21">
        <f t="shared" si="45"/>
        <v>0</v>
      </c>
      <c r="Z66" s="21">
        <f t="shared" si="46"/>
        <v>0</v>
      </c>
      <c r="AA66" s="21">
        <f t="shared" si="47"/>
        <v>0</v>
      </c>
      <c r="AB66" s="21">
        <f t="shared" si="48"/>
        <v>0</v>
      </c>
      <c r="AC66" s="21">
        <f t="shared" si="49"/>
        <v>0</v>
      </c>
      <c r="AD66" s="3">
        <f t="shared" si="31"/>
        <v>0</v>
      </c>
      <c r="AE66" s="12">
        <f t="shared" si="50"/>
        <v>0</v>
      </c>
      <c r="AF66" s="13" t="str">
        <f t="shared" si="42"/>
        <v/>
      </c>
    </row>
    <row r="67" spans="1:32" ht="15.75" x14ac:dyDescent="0.25">
      <c r="A67" s="14" t="str">
        <f t="shared" si="44"/>
        <v/>
      </c>
      <c r="B67" s="20"/>
      <c r="C67" s="20"/>
      <c r="D67" s="16" t="str">
        <f t="shared" ref="D67:D95" si="51">IF(B67&lt;&gt;"",AC67,"")</f>
        <v/>
      </c>
      <c r="E67" s="2" t="str">
        <f t="shared" si="43"/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ref="R67:R95" si="52">IF(F67&gt;0,G67,0)</f>
        <v>0</v>
      </c>
      <c r="S67" s="21">
        <f t="shared" ref="S67:S95" si="53">IF(H67&gt;0,I67,0)</f>
        <v>0</v>
      </c>
      <c r="T67" s="21">
        <f t="shared" ref="T67:T95" si="54">IF(J67&gt;0,K67,0)</f>
        <v>0</v>
      </c>
      <c r="U67" s="21">
        <f t="shared" ref="U67:U95" si="55">IF(L67&gt;0,M67,0)</f>
        <v>0</v>
      </c>
      <c r="V67" s="21">
        <f t="shared" ref="V67:V95" si="56">IF(N67&gt;0,O67,0)</f>
        <v>0</v>
      </c>
      <c r="W67" s="21">
        <f t="shared" ref="W67:W95" si="57">IF(P67&gt;0,Q67,0)</f>
        <v>0</v>
      </c>
      <c r="X67" s="11" t="e">
        <f>IF(#REF!&gt;0,#REF!,0)</f>
        <v>#REF!</v>
      </c>
      <c r="Y67" s="21">
        <f t="shared" si="45"/>
        <v>0</v>
      </c>
      <c r="Z67" s="21">
        <f t="shared" si="46"/>
        <v>0</v>
      </c>
      <c r="AA67" s="21">
        <f t="shared" si="47"/>
        <v>0</v>
      </c>
      <c r="AB67" s="21">
        <f t="shared" si="48"/>
        <v>0</v>
      </c>
      <c r="AC67" s="21">
        <f t="shared" si="49"/>
        <v>0</v>
      </c>
      <c r="AD67" s="3">
        <f t="shared" ref="AD67:AD95" si="58">COUNT(F67:Q67)/2</f>
        <v>0</v>
      </c>
      <c r="AE67" s="12">
        <f t="shared" si="50"/>
        <v>0</v>
      </c>
      <c r="AF67" s="13" t="str">
        <f t="shared" si="42"/>
        <v/>
      </c>
    </row>
    <row r="68" spans="1:32" ht="15.75" x14ac:dyDescent="0.25">
      <c r="A68" s="14" t="str">
        <f t="shared" si="44"/>
        <v/>
      </c>
      <c r="B68" s="20"/>
      <c r="C68" s="20"/>
      <c r="D68" s="16" t="str">
        <f t="shared" si="51"/>
        <v/>
      </c>
      <c r="E68" s="2" t="str">
        <f t="shared" si="43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si="52"/>
        <v>0</v>
      </c>
      <c r="S68" s="21">
        <f t="shared" si="53"/>
        <v>0</v>
      </c>
      <c r="T68" s="21">
        <f t="shared" si="54"/>
        <v>0</v>
      </c>
      <c r="U68" s="21">
        <f t="shared" si="55"/>
        <v>0</v>
      </c>
      <c r="V68" s="21">
        <f t="shared" si="56"/>
        <v>0</v>
      </c>
      <c r="W68" s="21">
        <f t="shared" si="57"/>
        <v>0</v>
      </c>
      <c r="X68" s="11" t="e">
        <f>IF(#REF!&gt;0,#REF!,0)</f>
        <v>#REF!</v>
      </c>
      <c r="Y68" s="21">
        <f t="shared" si="45"/>
        <v>0</v>
      </c>
      <c r="Z68" s="21">
        <f t="shared" si="46"/>
        <v>0</v>
      </c>
      <c r="AA68" s="21">
        <f t="shared" si="47"/>
        <v>0</v>
      </c>
      <c r="AB68" s="21">
        <f t="shared" si="48"/>
        <v>0</v>
      </c>
      <c r="AC68" s="21">
        <f t="shared" si="49"/>
        <v>0</v>
      </c>
      <c r="AD68" s="3">
        <f t="shared" si="58"/>
        <v>0</v>
      </c>
      <c r="AE68" s="12">
        <f t="shared" si="50"/>
        <v>0</v>
      </c>
      <c r="AF68" s="13" t="str">
        <f t="shared" si="42"/>
        <v/>
      </c>
    </row>
    <row r="69" spans="1:32" ht="15.75" x14ac:dyDescent="0.25">
      <c r="A69" s="14" t="str">
        <f t="shared" si="44"/>
        <v/>
      </c>
      <c r="B69" s="20"/>
      <c r="C69" s="20"/>
      <c r="D69" s="16" t="str">
        <f t="shared" si="51"/>
        <v/>
      </c>
      <c r="E69" s="2" t="str">
        <f t="shared" si="43"/>
        <v xml:space="preserve"> </v>
      </c>
      <c r="F69" s="16"/>
      <c r="G69" s="16"/>
      <c r="H69" s="16"/>
      <c r="I69" s="14" t="str">
        <f>IF(H69&gt;0,INDEX(Poeng!$A$1:$B$100,H69,2),"")</f>
        <v/>
      </c>
      <c r="J69" s="18"/>
      <c r="K69" s="14" t="str">
        <f>IF(J69&gt;0,INDEX(Poeng!$A$1:$B$100,J69,2),"")</f>
        <v/>
      </c>
      <c r="L69" s="16"/>
      <c r="M69" s="14" t="str">
        <f>IF(L69&gt;0,INDEX(Poeng!$A$1:$B$100,L69,2),"")</f>
        <v/>
      </c>
      <c r="N69" s="16"/>
      <c r="O69" s="14" t="str">
        <f>IF(N69&gt;0,INDEX(Poeng!$A$1:$B$100,N69,2),"")</f>
        <v/>
      </c>
      <c r="P69" s="16"/>
      <c r="Q69" s="14" t="str">
        <f>IF(P69&gt;0,INDEX(Poeng!$A$1:$B$100,P69,2),"")</f>
        <v/>
      </c>
      <c r="R69" s="21">
        <f t="shared" si="52"/>
        <v>0</v>
      </c>
      <c r="S69" s="21">
        <f t="shared" si="53"/>
        <v>0</v>
      </c>
      <c r="T69" s="21">
        <f t="shared" si="54"/>
        <v>0</v>
      </c>
      <c r="U69" s="21">
        <f t="shared" si="55"/>
        <v>0</v>
      </c>
      <c r="V69" s="21">
        <f t="shared" si="56"/>
        <v>0</v>
      </c>
      <c r="W69" s="21">
        <f t="shared" si="57"/>
        <v>0</v>
      </c>
      <c r="X69" s="11" t="e">
        <f>IF(#REF!&gt;0,#REF!,0)</f>
        <v>#REF!</v>
      </c>
      <c r="Y69" s="21">
        <f t="shared" si="45"/>
        <v>0</v>
      </c>
      <c r="Z69" s="21">
        <f t="shared" si="46"/>
        <v>0</v>
      </c>
      <c r="AA69" s="21">
        <f t="shared" si="47"/>
        <v>0</v>
      </c>
      <c r="AB69" s="21">
        <f t="shared" si="48"/>
        <v>0</v>
      </c>
      <c r="AC69" s="21">
        <f t="shared" si="49"/>
        <v>0</v>
      </c>
      <c r="AD69" s="3">
        <f t="shared" si="58"/>
        <v>0</v>
      </c>
      <c r="AE69" s="12">
        <f t="shared" si="50"/>
        <v>0</v>
      </c>
      <c r="AF69" s="13" t="str">
        <f t="shared" si="42"/>
        <v/>
      </c>
    </row>
    <row r="70" spans="1:32" ht="15.75" x14ac:dyDescent="0.25">
      <c r="A70" s="14" t="str">
        <f t="shared" si="44"/>
        <v/>
      </c>
      <c r="B70" s="20"/>
      <c r="C70" s="20"/>
      <c r="D70" s="16" t="str">
        <f t="shared" si="51"/>
        <v/>
      </c>
      <c r="E70" s="2" t="str">
        <f t="shared" si="43"/>
        <v xml:space="preserve"> </v>
      </c>
      <c r="F70" s="16"/>
      <c r="G70" s="16"/>
      <c r="H70" s="16"/>
      <c r="I70" s="14" t="str">
        <f>IF(H70&gt;0,INDEX(Poeng!$A$1:$B$100,H70,2),"")</f>
        <v/>
      </c>
      <c r="J70" s="18"/>
      <c r="K70" s="14" t="str">
        <f>IF(J70&gt;0,INDEX(Poeng!$A$1:$B$100,J70,2),"")</f>
        <v/>
      </c>
      <c r="L70" s="16"/>
      <c r="M70" s="14" t="str">
        <f>IF(L70&gt;0,INDEX(Poeng!$A$1:$B$100,L70,2),"")</f>
        <v/>
      </c>
      <c r="N70" s="16"/>
      <c r="O70" s="14" t="str">
        <f>IF(N70&gt;0,INDEX(Poeng!$A$1:$B$100,N70,2),"")</f>
        <v/>
      </c>
      <c r="P70" s="16"/>
      <c r="Q70" s="14" t="str">
        <f>IF(P70&gt;0,INDEX(Poeng!$A$1:$B$100,P70,2),"")</f>
        <v/>
      </c>
      <c r="R70" s="21">
        <f t="shared" si="52"/>
        <v>0</v>
      </c>
      <c r="S70" s="21">
        <f t="shared" si="53"/>
        <v>0</v>
      </c>
      <c r="T70" s="21">
        <f t="shared" si="54"/>
        <v>0</v>
      </c>
      <c r="U70" s="21">
        <f t="shared" si="55"/>
        <v>0</v>
      </c>
      <c r="V70" s="21">
        <f t="shared" si="56"/>
        <v>0</v>
      </c>
      <c r="W70" s="21">
        <f t="shared" si="57"/>
        <v>0</v>
      </c>
      <c r="X70" s="11" t="e">
        <f>IF(#REF!&gt;0,#REF!,0)</f>
        <v>#REF!</v>
      </c>
      <c r="Y70" s="21">
        <f t="shared" si="45"/>
        <v>0</v>
      </c>
      <c r="Z70" s="21">
        <f t="shared" si="46"/>
        <v>0</v>
      </c>
      <c r="AA70" s="21">
        <f t="shared" si="47"/>
        <v>0</v>
      </c>
      <c r="AB70" s="21">
        <f t="shared" si="48"/>
        <v>0</v>
      </c>
      <c r="AC70" s="21">
        <f t="shared" si="49"/>
        <v>0</v>
      </c>
      <c r="AD70" s="3">
        <f t="shared" si="58"/>
        <v>0</v>
      </c>
      <c r="AE70" s="12">
        <f t="shared" si="50"/>
        <v>0</v>
      </c>
      <c r="AF70" s="13" t="str">
        <f t="shared" si="42"/>
        <v/>
      </c>
    </row>
    <row r="71" spans="1:32" ht="15.75" x14ac:dyDescent="0.25">
      <c r="A71" s="14" t="str">
        <f t="shared" si="44"/>
        <v/>
      </c>
      <c r="B71" s="20"/>
      <c r="C71" s="20"/>
      <c r="D71" s="16" t="str">
        <f t="shared" si="51"/>
        <v/>
      </c>
      <c r="E71" s="2" t="str">
        <f t="shared" si="43"/>
        <v xml:space="preserve"> </v>
      </c>
      <c r="F71" s="16"/>
      <c r="G71" s="16"/>
      <c r="H71" s="16"/>
      <c r="I71" s="14" t="str">
        <f>IF(H71&gt;0,INDEX(Poeng!$A$1:$B$100,H71,2),"")</f>
        <v/>
      </c>
      <c r="J71" s="18"/>
      <c r="K71" s="14" t="str">
        <f>IF(J71&gt;0,INDEX(Poeng!$A$1:$B$100,J71,2),"")</f>
        <v/>
      </c>
      <c r="L71" s="16"/>
      <c r="M71" s="14" t="str">
        <f>IF(L71&gt;0,INDEX(Poeng!$A$1:$B$100,L71,2),"")</f>
        <v/>
      </c>
      <c r="N71" s="16"/>
      <c r="O71" s="14" t="str">
        <f>IF(N71&gt;0,INDEX(Poeng!$A$1:$B$100,N71,2),"")</f>
        <v/>
      </c>
      <c r="P71" s="16"/>
      <c r="Q71" s="14" t="str">
        <f>IF(P71&gt;0,INDEX(Poeng!$A$1:$B$100,P71,2),"")</f>
        <v/>
      </c>
      <c r="R71" s="21">
        <f t="shared" si="52"/>
        <v>0</v>
      </c>
      <c r="S71" s="21">
        <f t="shared" si="53"/>
        <v>0</v>
      </c>
      <c r="T71" s="21">
        <f t="shared" si="54"/>
        <v>0</v>
      </c>
      <c r="U71" s="21">
        <f t="shared" si="55"/>
        <v>0</v>
      </c>
      <c r="V71" s="21">
        <f t="shared" si="56"/>
        <v>0</v>
      </c>
      <c r="W71" s="21">
        <f t="shared" si="57"/>
        <v>0</v>
      </c>
      <c r="X71" s="11" t="e">
        <f>IF(#REF!&gt;0,#REF!,0)</f>
        <v>#REF!</v>
      </c>
      <c r="Y71" s="21">
        <f t="shared" si="45"/>
        <v>0</v>
      </c>
      <c r="Z71" s="21">
        <f t="shared" si="46"/>
        <v>0</v>
      </c>
      <c r="AA71" s="21">
        <f t="shared" si="47"/>
        <v>0</v>
      </c>
      <c r="AB71" s="21">
        <f t="shared" si="48"/>
        <v>0</v>
      </c>
      <c r="AC71" s="21">
        <f t="shared" si="49"/>
        <v>0</v>
      </c>
      <c r="AD71" s="3">
        <f t="shared" si="58"/>
        <v>0</v>
      </c>
      <c r="AE71" s="12">
        <f t="shared" si="50"/>
        <v>0</v>
      </c>
      <c r="AF71" s="13" t="str">
        <f t="shared" si="42"/>
        <v/>
      </c>
    </row>
    <row r="72" spans="1:32" ht="15.75" x14ac:dyDescent="0.25">
      <c r="A72" s="14" t="str">
        <f t="shared" si="44"/>
        <v/>
      </c>
      <c r="B72" s="20"/>
      <c r="C72" s="20"/>
      <c r="D72" s="16" t="str">
        <f t="shared" si="51"/>
        <v/>
      </c>
      <c r="E72" s="2" t="str">
        <f t="shared" si="43"/>
        <v xml:space="preserve"> </v>
      </c>
      <c r="F72" s="16"/>
      <c r="G72" s="16"/>
      <c r="H72" s="16"/>
      <c r="I72" s="14" t="str">
        <f>IF(H72&gt;0,INDEX(Poeng!$A$1:$B$100,H72,2),"")</f>
        <v/>
      </c>
      <c r="J72" s="18"/>
      <c r="K72" s="14" t="str">
        <f>IF(J72&gt;0,INDEX(Poeng!$A$1:$B$100,J72,2),"")</f>
        <v/>
      </c>
      <c r="L72" s="16"/>
      <c r="M72" s="14" t="str">
        <f>IF(L72&gt;0,INDEX(Poeng!$A$1:$B$100,L72,2),"")</f>
        <v/>
      </c>
      <c r="N72" s="16"/>
      <c r="O72" s="14" t="str">
        <f>IF(N72&gt;0,INDEX(Poeng!$A$1:$B$100,N72,2),"")</f>
        <v/>
      </c>
      <c r="P72" s="16"/>
      <c r="Q72" s="14" t="str">
        <f>IF(P72&gt;0,INDEX(Poeng!$A$1:$B$100,P72,2),"")</f>
        <v/>
      </c>
      <c r="R72" s="21">
        <f t="shared" si="52"/>
        <v>0</v>
      </c>
      <c r="S72" s="21">
        <f t="shared" si="53"/>
        <v>0</v>
      </c>
      <c r="T72" s="21">
        <f t="shared" si="54"/>
        <v>0</v>
      </c>
      <c r="U72" s="21">
        <f t="shared" si="55"/>
        <v>0</v>
      </c>
      <c r="V72" s="21">
        <f t="shared" si="56"/>
        <v>0</v>
      </c>
      <c r="W72" s="21">
        <f t="shared" si="57"/>
        <v>0</v>
      </c>
      <c r="X72" s="11" t="e">
        <f>IF(#REF!&gt;0,#REF!,0)</f>
        <v>#REF!</v>
      </c>
      <c r="Y72" s="21">
        <f t="shared" si="45"/>
        <v>0</v>
      </c>
      <c r="Z72" s="21">
        <f t="shared" si="46"/>
        <v>0</v>
      </c>
      <c r="AA72" s="21">
        <f t="shared" si="47"/>
        <v>0</v>
      </c>
      <c r="AB72" s="21">
        <f t="shared" si="48"/>
        <v>0</v>
      </c>
      <c r="AC72" s="21">
        <f t="shared" si="49"/>
        <v>0</v>
      </c>
      <c r="AD72" s="3">
        <f t="shared" si="58"/>
        <v>0</v>
      </c>
      <c r="AE72" s="12">
        <f t="shared" si="50"/>
        <v>0</v>
      </c>
      <c r="AF72" s="13" t="str">
        <f t="shared" si="42"/>
        <v/>
      </c>
    </row>
    <row r="73" spans="1:32" ht="15.75" x14ac:dyDescent="0.25">
      <c r="A73" s="14" t="str">
        <f t="shared" si="44"/>
        <v/>
      </c>
      <c r="B73" s="20"/>
      <c r="C73" s="20"/>
      <c r="D73" s="16" t="str">
        <f t="shared" si="51"/>
        <v/>
      </c>
      <c r="E73" s="2" t="str">
        <f t="shared" si="43"/>
        <v xml:space="preserve"> </v>
      </c>
      <c r="F73" s="16"/>
      <c r="G73" s="16"/>
      <c r="H73" s="16"/>
      <c r="I73" s="14" t="str">
        <f>IF(H73&gt;0,INDEX(Poeng!$A$1:$B$100,H73,2),"")</f>
        <v/>
      </c>
      <c r="J73" s="18"/>
      <c r="K73" s="14" t="str">
        <f>IF(J73&gt;0,INDEX(Poeng!$A$1:$B$100,J73,2),"")</f>
        <v/>
      </c>
      <c r="L73" s="16"/>
      <c r="M73" s="14" t="str">
        <f>IF(L73&gt;0,INDEX(Poeng!$A$1:$B$100,L73,2),"")</f>
        <v/>
      </c>
      <c r="N73" s="16"/>
      <c r="O73" s="14" t="str">
        <f>IF(N73&gt;0,INDEX(Poeng!$A$1:$B$100,N73,2),"")</f>
        <v/>
      </c>
      <c r="P73" s="16"/>
      <c r="Q73" s="14" t="str">
        <f>IF(P73&gt;0,INDEX(Poeng!$A$1:$B$100,P73,2),"")</f>
        <v/>
      </c>
      <c r="R73" s="21">
        <f t="shared" si="52"/>
        <v>0</v>
      </c>
      <c r="S73" s="21">
        <f t="shared" si="53"/>
        <v>0</v>
      </c>
      <c r="T73" s="21">
        <f t="shared" si="54"/>
        <v>0</v>
      </c>
      <c r="U73" s="21">
        <f t="shared" si="55"/>
        <v>0</v>
      </c>
      <c r="V73" s="21">
        <f t="shared" si="56"/>
        <v>0</v>
      </c>
      <c r="W73" s="21">
        <f t="shared" si="57"/>
        <v>0</v>
      </c>
      <c r="X73" s="11" t="e">
        <f>IF(#REF!&gt;0,#REF!,0)</f>
        <v>#REF!</v>
      </c>
      <c r="Y73" s="21">
        <f t="shared" si="45"/>
        <v>0</v>
      </c>
      <c r="Z73" s="21">
        <f t="shared" si="46"/>
        <v>0</v>
      </c>
      <c r="AA73" s="21">
        <f t="shared" si="47"/>
        <v>0</v>
      </c>
      <c r="AB73" s="21">
        <f t="shared" si="48"/>
        <v>0</v>
      </c>
      <c r="AC73" s="21">
        <f t="shared" si="49"/>
        <v>0</v>
      </c>
      <c r="AD73" s="3">
        <f t="shared" si="58"/>
        <v>0</v>
      </c>
      <c r="AE73" s="12">
        <f t="shared" si="50"/>
        <v>0</v>
      </c>
      <c r="AF73" s="13" t="str">
        <f t="shared" si="42"/>
        <v/>
      </c>
    </row>
    <row r="74" spans="1:32" ht="15.75" x14ac:dyDescent="0.25">
      <c r="A74" s="14" t="str">
        <f t="shared" si="44"/>
        <v/>
      </c>
      <c r="B74" s="20"/>
      <c r="C74" s="20"/>
      <c r="D74" s="16" t="str">
        <f t="shared" si="51"/>
        <v/>
      </c>
      <c r="E74" s="2" t="str">
        <f t="shared" si="43"/>
        <v xml:space="preserve"> </v>
      </c>
      <c r="F74" s="16"/>
      <c r="G74" s="16"/>
      <c r="H74" s="16"/>
      <c r="I74" s="14" t="str">
        <f>IF(H74&gt;0,INDEX(Poeng!$A$1:$B$100,H74,2),"")</f>
        <v/>
      </c>
      <c r="J74" s="18"/>
      <c r="K74" s="14" t="str">
        <f>IF(J74&gt;0,INDEX(Poeng!$A$1:$B$100,J74,2),"")</f>
        <v/>
      </c>
      <c r="L74" s="16"/>
      <c r="M74" s="14" t="str">
        <f>IF(L74&gt;0,INDEX(Poeng!$A$1:$B$100,L74,2),"")</f>
        <v/>
      </c>
      <c r="N74" s="16"/>
      <c r="O74" s="14" t="str">
        <f>IF(N74&gt;0,INDEX(Poeng!$A$1:$B$100,N74,2),"")</f>
        <v/>
      </c>
      <c r="P74" s="16"/>
      <c r="Q74" s="14" t="str">
        <f>IF(P74&gt;0,INDEX(Poeng!$A$1:$B$100,P74,2),"")</f>
        <v/>
      </c>
      <c r="R74" s="21">
        <f t="shared" si="52"/>
        <v>0</v>
      </c>
      <c r="S74" s="21">
        <f t="shared" si="53"/>
        <v>0</v>
      </c>
      <c r="T74" s="21">
        <f t="shared" si="54"/>
        <v>0</v>
      </c>
      <c r="U74" s="21">
        <f t="shared" si="55"/>
        <v>0</v>
      </c>
      <c r="V74" s="21">
        <f t="shared" si="56"/>
        <v>0</v>
      </c>
      <c r="W74" s="21">
        <f t="shared" si="57"/>
        <v>0</v>
      </c>
      <c r="X74" s="11" t="e">
        <f>IF(#REF!&gt;0,#REF!,0)</f>
        <v>#REF!</v>
      </c>
      <c r="Y74" s="21">
        <f t="shared" si="45"/>
        <v>0</v>
      </c>
      <c r="Z74" s="21">
        <f t="shared" si="46"/>
        <v>0</v>
      </c>
      <c r="AA74" s="21">
        <f t="shared" si="47"/>
        <v>0</v>
      </c>
      <c r="AB74" s="21">
        <f t="shared" si="48"/>
        <v>0</v>
      </c>
      <c r="AC74" s="21">
        <f t="shared" si="49"/>
        <v>0</v>
      </c>
      <c r="AD74" s="3">
        <f t="shared" si="58"/>
        <v>0</v>
      </c>
      <c r="AE74" s="12">
        <f t="shared" si="50"/>
        <v>0</v>
      </c>
      <c r="AF74" s="13" t="str">
        <f t="shared" si="42"/>
        <v/>
      </c>
    </row>
    <row r="75" spans="1:32" ht="15.75" x14ac:dyDescent="0.25">
      <c r="A75" s="14" t="str">
        <f t="shared" si="44"/>
        <v/>
      </c>
      <c r="B75" s="20"/>
      <c r="C75" s="20"/>
      <c r="D75" s="16" t="str">
        <f t="shared" si="51"/>
        <v/>
      </c>
      <c r="E75" s="2" t="str">
        <f t="shared" si="43"/>
        <v xml:space="preserve"> </v>
      </c>
      <c r="F75" s="16"/>
      <c r="G75" s="16"/>
      <c r="H75" s="16"/>
      <c r="I75" s="14" t="str">
        <f>IF(H75&gt;0,INDEX(Poeng!$A$1:$B$100,H75,2),"")</f>
        <v/>
      </c>
      <c r="J75" s="18"/>
      <c r="K75" s="14" t="str">
        <f>IF(J75&gt;0,INDEX(Poeng!$A$1:$B$100,J75,2),"")</f>
        <v/>
      </c>
      <c r="L75" s="16"/>
      <c r="M75" s="14" t="str">
        <f>IF(L75&gt;0,INDEX(Poeng!$A$1:$B$100,L75,2),"")</f>
        <v/>
      </c>
      <c r="N75" s="16"/>
      <c r="O75" s="14" t="str">
        <f>IF(N75&gt;0,INDEX(Poeng!$A$1:$B$100,N75,2),"")</f>
        <v/>
      </c>
      <c r="P75" s="16"/>
      <c r="Q75" s="14" t="str">
        <f>IF(P75&gt;0,INDEX(Poeng!$A$1:$B$100,P75,2),"")</f>
        <v/>
      </c>
      <c r="R75" s="21">
        <f t="shared" si="52"/>
        <v>0</v>
      </c>
      <c r="S75" s="21">
        <f t="shared" si="53"/>
        <v>0</v>
      </c>
      <c r="T75" s="21">
        <f t="shared" si="54"/>
        <v>0</v>
      </c>
      <c r="U75" s="21">
        <f t="shared" si="55"/>
        <v>0</v>
      </c>
      <c r="V75" s="21">
        <f t="shared" si="56"/>
        <v>0</v>
      </c>
      <c r="W75" s="21">
        <f t="shared" si="57"/>
        <v>0</v>
      </c>
      <c r="X75" s="11" t="e">
        <f>IF(#REF!&gt;0,#REF!,0)</f>
        <v>#REF!</v>
      </c>
      <c r="Y75" s="21">
        <f t="shared" si="45"/>
        <v>0</v>
      </c>
      <c r="Z75" s="21">
        <f t="shared" si="46"/>
        <v>0</v>
      </c>
      <c r="AA75" s="21">
        <f t="shared" si="47"/>
        <v>0</v>
      </c>
      <c r="AB75" s="21">
        <f t="shared" si="48"/>
        <v>0</v>
      </c>
      <c r="AC75" s="21">
        <f t="shared" si="49"/>
        <v>0</v>
      </c>
      <c r="AD75" s="3">
        <f t="shared" si="58"/>
        <v>0</v>
      </c>
      <c r="AE75" s="12">
        <f t="shared" si="50"/>
        <v>0</v>
      </c>
      <c r="AF75" s="13" t="str">
        <f t="shared" si="42"/>
        <v/>
      </c>
    </row>
    <row r="76" spans="1:32" ht="15.75" x14ac:dyDescent="0.25">
      <c r="A76" s="14" t="str">
        <f t="shared" si="44"/>
        <v/>
      </c>
      <c r="B76" s="20"/>
      <c r="C76" s="20"/>
      <c r="D76" s="16" t="str">
        <f t="shared" si="51"/>
        <v/>
      </c>
      <c r="E76" s="2" t="str">
        <f t="shared" si="43"/>
        <v xml:space="preserve"> </v>
      </c>
      <c r="F76" s="16"/>
      <c r="G76" s="16"/>
      <c r="H76" s="16"/>
      <c r="I76" s="14" t="str">
        <f>IF(H76&gt;0,INDEX(Poeng!$A$1:$B$100,H76,2),"")</f>
        <v/>
      </c>
      <c r="J76" s="18"/>
      <c r="K76" s="14" t="str">
        <f>IF(J76&gt;0,INDEX(Poeng!$A$1:$B$100,J76,2),"")</f>
        <v/>
      </c>
      <c r="L76" s="16"/>
      <c r="M76" s="14" t="str">
        <f>IF(L76&gt;0,INDEX(Poeng!$A$1:$B$100,L76,2),"")</f>
        <v/>
      </c>
      <c r="N76" s="16"/>
      <c r="O76" s="14" t="str">
        <f>IF(N76&gt;0,INDEX(Poeng!$A$1:$B$100,N76,2),"")</f>
        <v/>
      </c>
      <c r="P76" s="16"/>
      <c r="Q76" s="14" t="str">
        <f>IF(P76&gt;0,INDEX(Poeng!$A$1:$B$100,P76,2),"")</f>
        <v/>
      </c>
      <c r="R76" s="21">
        <f t="shared" si="52"/>
        <v>0</v>
      </c>
      <c r="S76" s="21">
        <f t="shared" si="53"/>
        <v>0</v>
      </c>
      <c r="T76" s="21">
        <f t="shared" si="54"/>
        <v>0</v>
      </c>
      <c r="U76" s="21">
        <f t="shared" si="55"/>
        <v>0</v>
      </c>
      <c r="V76" s="21">
        <f t="shared" si="56"/>
        <v>0</v>
      </c>
      <c r="W76" s="21">
        <f t="shared" si="57"/>
        <v>0</v>
      </c>
      <c r="X76" s="19" t="e">
        <f>IF(#REF!&gt;0,#REF!,0)</f>
        <v>#REF!</v>
      </c>
      <c r="Y76" s="21">
        <f t="shared" si="45"/>
        <v>0</v>
      </c>
      <c r="Z76" s="21">
        <f t="shared" si="46"/>
        <v>0</v>
      </c>
      <c r="AA76" s="21">
        <f t="shared" si="47"/>
        <v>0</v>
      </c>
      <c r="AB76" s="21">
        <f t="shared" si="48"/>
        <v>0</v>
      </c>
      <c r="AC76" s="21">
        <f t="shared" si="49"/>
        <v>0</v>
      </c>
      <c r="AD76" s="3">
        <f t="shared" si="58"/>
        <v>0</v>
      </c>
      <c r="AE76" s="12">
        <f t="shared" si="50"/>
        <v>0</v>
      </c>
      <c r="AF76" s="13" t="str">
        <f t="shared" si="42"/>
        <v/>
      </c>
    </row>
    <row r="77" spans="1:32" ht="15.75" x14ac:dyDescent="0.25">
      <c r="A77" s="14" t="str">
        <f t="shared" si="44"/>
        <v/>
      </c>
      <c r="B77" s="20"/>
      <c r="C77" s="20"/>
      <c r="D77" s="16" t="str">
        <f t="shared" si="51"/>
        <v/>
      </c>
      <c r="E77" s="2" t="str">
        <f t="shared" si="43"/>
        <v xml:space="preserve"> </v>
      </c>
      <c r="F77" s="16"/>
      <c r="G77" s="16"/>
      <c r="H77" s="16"/>
      <c r="I77" s="14" t="str">
        <f>IF(H77&gt;0,INDEX(Poeng!$A$1:$B$100,H77,2),"")</f>
        <v/>
      </c>
      <c r="J77" s="18"/>
      <c r="K77" s="14" t="str">
        <f>IF(J77&gt;0,INDEX(Poeng!$A$1:$B$100,J77,2),"")</f>
        <v/>
      </c>
      <c r="L77" s="16"/>
      <c r="M77" s="14" t="str">
        <f>IF(L77&gt;0,INDEX(Poeng!$A$1:$B$100,L77,2),"")</f>
        <v/>
      </c>
      <c r="N77" s="16"/>
      <c r="O77" s="14" t="str">
        <f>IF(N77&gt;0,INDEX(Poeng!$A$1:$B$100,N77,2),"")</f>
        <v/>
      </c>
      <c r="P77" s="16"/>
      <c r="Q77" s="14" t="str">
        <f>IF(P77&gt;0,INDEX(Poeng!$A$1:$B$100,P77,2),"")</f>
        <v/>
      </c>
      <c r="R77" s="21">
        <f t="shared" si="52"/>
        <v>0</v>
      </c>
      <c r="S77" s="21">
        <f t="shared" si="53"/>
        <v>0</v>
      </c>
      <c r="T77" s="21">
        <f t="shared" si="54"/>
        <v>0</v>
      </c>
      <c r="U77" s="21">
        <f t="shared" si="55"/>
        <v>0</v>
      </c>
      <c r="V77" s="21">
        <f t="shared" si="56"/>
        <v>0</v>
      </c>
      <c r="W77" s="21">
        <f t="shared" si="57"/>
        <v>0</v>
      </c>
      <c r="X77" s="11" t="e">
        <f>IF(#REF!&gt;0,#REF!,0)</f>
        <v>#REF!</v>
      </c>
      <c r="Y77" s="21">
        <f t="shared" si="45"/>
        <v>0</v>
      </c>
      <c r="Z77" s="21">
        <f t="shared" si="46"/>
        <v>0</v>
      </c>
      <c r="AA77" s="21">
        <f t="shared" si="47"/>
        <v>0</v>
      </c>
      <c r="AB77" s="21">
        <f t="shared" si="48"/>
        <v>0</v>
      </c>
      <c r="AC77" s="21">
        <f t="shared" si="49"/>
        <v>0</v>
      </c>
      <c r="AD77" s="3">
        <f t="shared" si="58"/>
        <v>0</v>
      </c>
      <c r="AE77" s="12">
        <f t="shared" si="50"/>
        <v>0</v>
      </c>
      <c r="AF77" s="13" t="str">
        <f t="shared" si="42"/>
        <v/>
      </c>
    </row>
    <row r="78" spans="1:32" ht="15.75" x14ac:dyDescent="0.25">
      <c r="A78" s="14" t="str">
        <f t="shared" si="44"/>
        <v/>
      </c>
      <c r="B78" s="20"/>
      <c r="C78" s="20"/>
      <c r="D78" s="16" t="str">
        <f t="shared" si="51"/>
        <v/>
      </c>
      <c r="E78" s="2" t="str">
        <f t="shared" si="43"/>
        <v xml:space="preserve"> </v>
      </c>
      <c r="F78" s="16"/>
      <c r="G78" s="16"/>
      <c r="H78" s="16"/>
      <c r="I78" s="14" t="str">
        <f>IF(H78&gt;0,INDEX(Poeng!$A$1:$B$100,H78,2),"")</f>
        <v/>
      </c>
      <c r="J78" s="18"/>
      <c r="K78" s="14" t="str">
        <f>IF(J78&gt;0,INDEX(Poeng!$A$1:$B$100,J78,2),"")</f>
        <v/>
      </c>
      <c r="L78" s="16"/>
      <c r="M78" s="14" t="str">
        <f>IF(L78&gt;0,INDEX(Poeng!$A$1:$B$100,L78,2),"")</f>
        <v/>
      </c>
      <c r="N78" s="16"/>
      <c r="O78" s="14" t="str">
        <f>IF(N78&gt;0,INDEX(Poeng!$A$1:$B$100,N78,2),"")</f>
        <v/>
      </c>
      <c r="P78" s="16"/>
      <c r="Q78" s="14" t="str">
        <f>IF(P78&gt;0,INDEX(Poeng!$A$1:$B$100,P78,2),"")</f>
        <v/>
      </c>
      <c r="R78" s="21">
        <f t="shared" si="52"/>
        <v>0</v>
      </c>
      <c r="S78" s="21">
        <f t="shared" si="53"/>
        <v>0</v>
      </c>
      <c r="T78" s="21">
        <f t="shared" si="54"/>
        <v>0</v>
      </c>
      <c r="U78" s="21">
        <f t="shared" si="55"/>
        <v>0</v>
      </c>
      <c r="V78" s="21">
        <f t="shared" si="56"/>
        <v>0</v>
      </c>
      <c r="W78" s="21">
        <f t="shared" si="57"/>
        <v>0</v>
      </c>
      <c r="X78" s="19" t="e">
        <f>IF(#REF!&gt;0,#REF!,0)</f>
        <v>#REF!</v>
      </c>
      <c r="Y78" s="21">
        <f t="shared" si="45"/>
        <v>0</v>
      </c>
      <c r="Z78" s="21">
        <f t="shared" si="46"/>
        <v>0</v>
      </c>
      <c r="AA78" s="21">
        <f t="shared" si="47"/>
        <v>0</v>
      </c>
      <c r="AB78" s="21">
        <f t="shared" si="48"/>
        <v>0</v>
      </c>
      <c r="AC78" s="21">
        <f t="shared" si="49"/>
        <v>0</v>
      </c>
      <c r="AD78" s="3">
        <f t="shared" si="58"/>
        <v>0</v>
      </c>
      <c r="AE78" s="12">
        <f t="shared" si="50"/>
        <v>0</v>
      </c>
      <c r="AF78" s="13" t="str">
        <f t="shared" si="42"/>
        <v/>
      </c>
    </row>
    <row r="79" spans="1:32" ht="15.75" x14ac:dyDescent="0.25">
      <c r="A79" s="14" t="str">
        <f t="shared" si="44"/>
        <v/>
      </c>
      <c r="B79" s="20"/>
      <c r="C79" s="20"/>
      <c r="D79" s="16" t="str">
        <f t="shared" si="51"/>
        <v/>
      </c>
      <c r="E79" s="2" t="str">
        <f t="shared" si="43"/>
        <v xml:space="preserve"> </v>
      </c>
      <c r="F79" s="16"/>
      <c r="G79" s="16"/>
      <c r="H79" s="16"/>
      <c r="I79" s="14" t="str">
        <f>IF(H79&gt;0,INDEX(Poeng!$A$1:$B$100,H79,2),"")</f>
        <v/>
      </c>
      <c r="J79" s="18"/>
      <c r="K79" s="14" t="str">
        <f>IF(J79&gt;0,INDEX(Poeng!$A$1:$B$100,J79,2),"")</f>
        <v/>
      </c>
      <c r="L79" s="16"/>
      <c r="M79" s="14" t="str">
        <f>IF(L79&gt;0,INDEX(Poeng!$A$1:$B$100,L79,2),"")</f>
        <v/>
      </c>
      <c r="N79" s="16"/>
      <c r="O79" s="14" t="str">
        <f>IF(N79&gt;0,INDEX(Poeng!$A$1:$B$100,N79,2),"")</f>
        <v/>
      </c>
      <c r="P79" s="16"/>
      <c r="Q79" s="14" t="str">
        <f>IF(P79&gt;0,INDEX(Poeng!$A$1:$B$100,P79,2),"")</f>
        <v/>
      </c>
      <c r="R79" s="21">
        <f t="shared" si="52"/>
        <v>0</v>
      </c>
      <c r="S79" s="21">
        <f t="shared" si="53"/>
        <v>0</v>
      </c>
      <c r="T79" s="21">
        <f t="shared" si="54"/>
        <v>0</v>
      </c>
      <c r="U79" s="21">
        <f t="shared" si="55"/>
        <v>0</v>
      </c>
      <c r="V79" s="21">
        <f t="shared" si="56"/>
        <v>0</v>
      </c>
      <c r="W79" s="21">
        <f t="shared" si="57"/>
        <v>0</v>
      </c>
      <c r="X79" s="11" t="e">
        <f>IF(#REF!&gt;0,#REF!,0)</f>
        <v>#REF!</v>
      </c>
      <c r="Y79" s="21">
        <f t="shared" si="45"/>
        <v>0</v>
      </c>
      <c r="Z79" s="21">
        <f t="shared" si="46"/>
        <v>0</v>
      </c>
      <c r="AA79" s="21">
        <f t="shared" si="47"/>
        <v>0</v>
      </c>
      <c r="AB79" s="21">
        <f t="shared" si="48"/>
        <v>0</v>
      </c>
      <c r="AC79" s="21">
        <f t="shared" si="49"/>
        <v>0</v>
      </c>
      <c r="AD79" s="3">
        <f t="shared" si="58"/>
        <v>0</v>
      </c>
      <c r="AE79" s="12">
        <f t="shared" si="50"/>
        <v>0</v>
      </c>
      <c r="AF79" s="13" t="str">
        <f t="shared" si="42"/>
        <v/>
      </c>
    </row>
    <row r="80" spans="1:32" ht="15.75" x14ac:dyDescent="0.25">
      <c r="A80" s="14" t="str">
        <f t="shared" si="44"/>
        <v/>
      </c>
      <c r="B80" s="20"/>
      <c r="C80" s="20"/>
      <c r="D80" s="16" t="str">
        <f t="shared" si="51"/>
        <v/>
      </c>
      <c r="E80" s="2" t="str">
        <f t="shared" si="43"/>
        <v xml:space="preserve"> </v>
      </c>
      <c r="F80" s="16"/>
      <c r="G80" s="16"/>
      <c r="H80" s="16"/>
      <c r="I80" s="14" t="str">
        <f>IF(H80&gt;0,INDEX(Poeng!$A$1:$B$100,H80,2),"")</f>
        <v/>
      </c>
      <c r="J80" s="18"/>
      <c r="K80" s="14" t="str">
        <f>IF(J80&gt;0,INDEX(Poeng!$A$1:$B$100,J80,2),"")</f>
        <v/>
      </c>
      <c r="L80" s="16"/>
      <c r="M80" s="14" t="str">
        <f>IF(L80&gt;0,INDEX(Poeng!$A$1:$B$100,L80,2),"")</f>
        <v/>
      </c>
      <c r="N80" s="16"/>
      <c r="O80" s="14" t="str">
        <f>IF(N80&gt;0,INDEX(Poeng!$A$1:$B$100,N80,2),"")</f>
        <v/>
      </c>
      <c r="P80" s="16"/>
      <c r="Q80" s="14" t="str">
        <f>IF(P80&gt;0,INDEX(Poeng!$A$1:$B$100,P80,2),"")</f>
        <v/>
      </c>
      <c r="R80" s="21">
        <f t="shared" si="52"/>
        <v>0</v>
      </c>
      <c r="S80" s="21">
        <f t="shared" si="53"/>
        <v>0</v>
      </c>
      <c r="T80" s="21">
        <f t="shared" si="54"/>
        <v>0</v>
      </c>
      <c r="U80" s="21">
        <f t="shared" si="55"/>
        <v>0</v>
      </c>
      <c r="V80" s="21">
        <f t="shared" si="56"/>
        <v>0</v>
      </c>
      <c r="W80" s="21">
        <f t="shared" si="57"/>
        <v>0</v>
      </c>
      <c r="X80" s="19" t="e">
        <f>IF(#REF!&gt;0,#REF!,0)</f>
        <v>#REF!</v>
      </c>
      <c r="Y80" s="21">
        <f t="shared" si="45"/>
        <v>0</v>
      </c>
      <c r="Z80" s="21">
        <f t="shared" si="46"/>
        <v>0</v>
      </c>
      <c r="AA80" s="21">
        <f t="shared" si="47"/>
        <v>0</v>
      </c>
      <c r="AB80" s="21">
        <f t="shared" si="48"/>
        <v>0</v>
      </c>
      <c r="AC80" s="21">
        <f t="shared" si="49"/>
        <v>0</v>
      </c>
      <c r="AD80" s="3">
        <f t="shared" si="58"/>
        <v>0</v>
      </c>
      <c r="AE80" s="12">
        <f t="shared" si="50"/>
        <v>0</v>
      </c>
      <c r="AF80" s="13" t="str">
        <f t="shared" si="42"/>
        <v/>
      </c>
    </row>
    <row r="81" spans="1:32" ht="15.75" x14ac:dyDescent="0.25">
      <c r="A81" s="14" t="str">
        <f t="shared" si="44"/>
        <v/>
      </c>
      <c r="B81" s="20"/>
      <c r="C81" s="20"/>
      <c r="D81" s="16" t="str">
        <f t="shared" si="51"/>
        <v/>
      </c>
      <c r="E81" s="2" t="str">
        <f t="shared" si="43"/>
        <v xml:space="preserve"> </v>
      </c>
      <c r="F81" s="16"/>
      <c r="G81" s="16"/>
      <c r="H81" s="16"/>
      <c r="I81" s="14" t="str">
        <f>IF(H81&gt;0,INDEX(Poeng!$A$1:$B$100,H81,2),"")</f>
        <v/>
      </c>
      <c r="J81" s="18"/>
      <c r="K81" s="14" t="str">
        <f>IF(J81&gt;0,INDEX(Poeng!$A$1:$B$100,J81,2),"")</f>
        <v/>
      </c>
      <c r="L81" s="16"/>
      <c r="M81" s="14" t="str">
        <f>IF(L81&gt;0,INDEX(Poeng!$A$1:$B$100,L81,2),"")</f>
        <v/>
      </c>
      <c r="N81" s="16"/>
      <c r="O81" s="14" t="str">
        <f>IF(N81&gt;0,INDEX(Poeng!$A$1:$B$100,N81,2),"")</f>
        <v/>
      </c>
      <c r="P81" s="16"/>
      <c r="Q81" s="14" t="str">
        <f>IF(P81&gt;0,INDEX(Poeng!$A$1:$B$100,P81,2),"")</f>
        <v/>
      </c>
      <c r="R81" s="21">
        <f t="shared" si="52"/>
        <v>0</v>
      </c>
      <c r="S81" s="21">
        <f t="shared" si="53"/>
        <v>0</v>
      </c>
      <c r="T81" s="21">
        <f t="shared" si="54"/>
        <v>0</v>
      </c>
      <c r="U81" s="21">
        <f t="shared" si="55"/>
        <v>0</v>
      </c>
      <c r="V81" s="21">
        <f t="shared" si="56"/>
        <v>0</v>
      </c>
      <c r="W81" s="21">
        <f t="shared" si="57"/>
        <v>0</v>
      </c>
      <c r="X81" s="11" t="e">
        <f>IF(#REF!&gt;0,#REF!,0)</f>
        <v>#REF!</v>
      </c>
      <c r="Y81" s="21">
        <f t="shared" si="45"/>
        <v>0</v>
      </c>
      <c r="Z81" s="21">
        <f t="shared" si="46"/>
        <v>0</v>
      </c>
      <c r="AA81" s="21">
        <f t="shared" si="47"/>
        <v>0</v>
      </c>
      <c r="AB81" s="21">
        <f t="shared" si="48"/>
        <v>0</v>
      </c>
      <c r="AC81" s="21">
        <f t="shared" si="49"/>
        <v>0</v>
      </c>
      <c r="AD81" s="3">
        <f t="shared" si="58"/>
        <v>0</v>
      </c>
      <c r="AE81" s="12">
        <f t="shared" si="50"/>
        <v>0</v>
      </c>
      <c r="AF81" s="13" t="str">
        <f t="shared" si="42"/>
        <v/>
      </c>
    </row>
    <row r="82" spans="1:32" ht="15.75" x14ac:dyDescent="0.25">
      <c r="A82" s="14" t="str">
        <f t="shared" si="44"/>
        <v/>
      </c>
      <c r="B82" s="20"/>
      <c r="C82" s="20"/>
      <c r="D82" s="16" t="str">
        <f t="shared" si="51"/>
        <v/>
      </c>
      <c r="E82" s="2" t="str">
        <f t="shared" si="43"/>
        <v xml:space="preserve"> </v>
      </c>
      <c r="F82" s="16"/>
      <c r="G82" s="16"/>
      <c r="H82" s="16"/>
      <c r="I82" s="14" t="str">
        <f>IF(H82&gt;0,INDEX(Poeng!$A$1:$B$100,H82,2),"")</f>
        <v/>
      </c>
      <c r="J82" s="18"/>
      <c r="K82" s="14" t="str">
        <f>IF(J82&gt;0,INDEX(Poeng!$A$1:$B$100,J82,2),"")</f>
        <v/>
      </c>
      <c r="L82" s="16"/>
      <c r="M82" s="14" t="str">
        <f>IF(L82&gt;0,INDEX(Poeng!$A$1:$B$100,L82,2),"")</f>
        <v/>
      </c>
      <c r="N82" s="16"/>
      <c r="O82" s="14" t="str">
        <f>IF(N82&gt;0,INDEX(Poeng!$A$1:$B$100,N82,2),"")</f>
        <v/>
      </c>
      <c r="P82" s="16"/>
      <c r="Q82" s="14" t="str">
        <f>IF(P82&gt;0,INDEX(Poeng!$A$1:$B$100,P82,2),"")</f>
        <v/>
      </c>
      <c r="R82" s="21">
        <f t="shared" si="52"/>
        <v>0</v>
      </c>
      <c r="S82" s="21">
        <f t="shared" si="53"/>
        <v>0</v>
      </c>
      <c r="T82" s="21">
        <f t="shared" si="54"/>
        <v>0</v>
      </c>
      <c r="U82" s="21">
        <f t="shared" si="55"/>
        <v>0</v>
      </c>
      <c r="V82" s="21">
        <f t="shared" si="56"/>
        <v>0</v>
      </c>
      <c r="W82" s="21">
        <f t="shared" si="57"/>
        <v>0</v>
      </c>
      <c r="X82" s="19" t="e">
        <f>IF(#REF!&gt;0,#REF!,0)</f>
        <v>#REF!</v>
      </c>
      <c r="Y82" s="21">
        <f t="shared" si="45"/>
        <v>0</v>
      </c>
      <c r="Z82" s="21">
        <f t="shared" si="46"/>
        <v>0</v>
      </c>
      <c r="AA82" s="21">
        <f t="shared" si="47"/>
        <v>0</v>
      </c>
      <c r="AB82" s="21">
        <f t="shared" si="48"/>
        <v>0</v>
      </c>
      <c r="AC82" s="21">
        <f t="shared" si="49"/>
        <v>0</v>
      </c>
      <c r="AD82" s="3">
        <f t="shared" si="58"/>
        <v>0</v>
      </c>
      <c r="AE82" s="12">
        <f t="shared" si="50"/>
        <v>0</v>
      </c>
      <c r="AF82" s="13" t="str">
        <f t="shared" si="42"/>
        <v/>
      </c>
    </row>
    <row r="83" spans="1:32" ht="15.75" x14ac:dyDescent="0.25">
      <c r="A83" s="14" t="str">
        <f t="shared" si="44"/>
        <v/>
      </c>
      <c r="B83" s="20"/>
      <c r="C83" s="20"/>
      <c r="D83" s="16" t="str">
        <f t="shared" si="51"/>
        <v/>
      </c>
      <c r="E83" s="2" t="str">
        <f t="shared" si="43"/>
        <v xml:space="preserve"> </v>
      </c>
      <c r="F83" s="16"/>
      <c r="G83" s="16"/>
      <c r="H83" s="16"/>
      <c r="I83" s="14" t="str">
        <f>IF(H83&gt;0,INDEX(Poeng!$A$1:$B$100,H83,2),"")</f>
        <v/>
      </c>
      <c r="J83" s="18"/>
      <c r="K83" s="14" t="str">
        <f>IF(J83&gt;0,INDEX(Poeng!$A$1:$B$100,J83,2),"")</f>
        <v/>
      </c>
      <c r="L83" s="16"/>
      <c r="M83" s="14" t="str">
        <f>IF(L83&gt;0,INDEX(Poeng!$A$1:$B$100,L83,2),"")</f>
        <v/>
      </c>
      <c r="N83" s="16"/>
      <c r="O83" s="14" t="str">
        <f>IF(N83&gt;0,INDEX(Poeng!$A$1:$B$100,N83,2),"")</f>
        <v/>
      </c>
      <c r="P83" s="16"/>
      <c r="Q83" s="14" t="str">
        <f>IF(P83&gt;0,INDEX(Poeng!$A$1:$B$100,P83,2),"")</f>
        <v/>
      </c>
      <c r="R83" s="21">
        <f t="shared" si="52"/>
        <v>0</v>
      </c>
      <c r="S83" s="21">
        <f t="shared" si="53"/>
        <v>0</v>
      </c>
      <c r="T83" s="21">
        <f t="shared" si="54"/>
        <v>0</v>
      </c>
      <c r="U83" s="21">
        <f t="shared" si="55"/>
        <v>0</v>
      </c>
      <c r="V83" s="21">
        <f t="shared" si="56"/>
        <v>0</v>
      </c>
      <c r="W83" s="21">
        <f t="shared" si="57"/>
        <v>0</v>
      </c>
      <c r="X83" s="11" t="e">
        <f>IF(#REF!&gt;0,#REF!,0)</f>
        <v>#REF!</v>
      </c>
      <c r="Y83" s="21">
        <f t="shared" si="45"/>
        <v>0</v>
      </c>
      <c r="Z83" s="21">
        <f t="shared" si="46"/>
        <v>0</v>
      </c>
      <c r="AA83" s="21">
        <f t="shared" si="47"/>
        <v>0</v>
      </c>
      <c r="AB83" s="21">
        <f t="shared" si="48"/>
        <v>0</v>
      </c>
      <c r="AC83" s="21">
        <f t="shared" si="49"/>
        <v>0</v>
      </c>
      <c r="AD83" s="3">
        <f t="shared" si="58"/>
        <v>0</v>
      </c>
      <c r="AE83" s="12">
        <f t="shared" si="50"/>
        <v>0</v>
      </c>
      <c r="AF83" s="13" t="str">
        <f t="shared" si="42"/>
        <v/>
      </c>
    </row>
    <row r="84" spans="1:32" ht="15.75" x14ac:dyDescent="0.25">
      <c r="A84" s="14" t="str">
        <f t="shared" si="44"/>
        <v/>
      </c>
      <c r="B84" s="20"/>
      <c r="C84" s="20"/>
      <c r="D84" s="16" t="str">
        <f t="shared" si="51"/>
        <v/>
      </c>
      <c r="E84" s="2" t="str">
        <f t="shared" si="43"/>
        <v xml:space="preserve"> </v>
      </c>
      <c r="F84" s="16"/>
      <c r="G84" s="16"/>
      <c r="H84" s="16"/>
      <c r="I84" s="14" t="str">
        <f>IF(H84&gt;0,INDEX(Poeng!$A$1:$B$100,H84,2),"")</f>
        <v/>
      </c>
      <c r="J84" s="18"/>
      <c r="K84" s="14" t="str">
        <f>IF(J84&gt;0,INDEX(Poeng!$A$1:$B$100,J84,2),"")</f>
        <v/>
      </c>
      <c r="L84" s="16"/>
      <c r="M84" s="14" t="str">
        <f>IF(L84&gt;0,INDEX(Poeng!$A$1:$B$100,L84,2),"")</f>
        <v/>
      </c>
      <c r="N84" s="16"/>
      <c r="O84" s="14" t="str">
        <f>IF(N84&gt;0,INDEX(Poeng!$A$1:$B$100,N84,2),"")</f>
        <v/>
      </c>
      <c r="P84" s="16"/>
      <c r="Q84" s="14" t="str">
        <f>IF(P84&gt;0,INDEX(Poeng!$A$1:$B$100,P84,2),"")</f>
        <v/>
      </c>
      <c r="R84" s="21">
        <f t="shared" si="52"/>
        <v>0</v>
      </c>
      <c r="S84" s="21">
        <f t="shared" si="53"/>
        <v>0</v>
      </c>
      <c r="T84" s="21">
        <f t="shared" si="54"/>
        <v>0</v>
      </c>
      <c r="U84" s="21">
        <f t="shared" si="55"/>
        <v>0</v>
      </c>
      <c r="V84" s="21">
        <f t="shared" si="56"/>
        <v>0</v>
      </c>
      <c r="W84" s="21">
        <f t="shared" si="57"/>
        <v>0</v>
      </c>
      <c r="X84" s="19" t="e">
        <f>IF(#REF!&gt;0,#REF!,0)</f>
        <v>#REF!</v>
      </c>
      <c r="Y84" s="21">
        <f t="shared" si="45"/>
        <v>0</v>
      </c>
      <c r="Z84" s="21">
        <f t="shared" si="46"/>
        <v>0</v>
      </c>
      <c r="AA84" s="21">
        <f t="shared" si="47"/>
        <v>0</v>
      </c>
      <c r="AB84" s="21">
        <f t="shared" si="48"/>
        <v>0</v>
      </c>
      <c r="AC84" s="21">
        <f t="shared" si="49"/>
        <v>0</v>
      </c>
      <c r="AD84" s="3">
        <f t="shared" si="58"/>
        <v>0</v>
      </c>
      <c r="AE84" s="12">
        <f t="shared" si="50"/>
        <v>0</v>
      </c>
      <c r="AF84" s="13" t="str">
        <f t="shared" si="42"/>
        <v/>
      </c>
    </row>
    <row r="85" spans="1:32" ht="15.75" x14ac:dyDescent="0.25">
      <c r="A85" s="14" t="str">
        <f t="shared" si="44"/>
        <v/>
      </c>
      <c r="B85" s="20"/>
      <c r="C85" s="20"/>
      <c r="D85" s="16" t="str">
        <f t="shared" si="51"/>
        <v/>
      </c>
      <c r="E85" s="2" t="str">
        <f t="shared" si="43"/>
        <v xml:space="preserve"> </v>
      </c>
      <c r="F85" s="16"/>
      <c r="G85" s="16"/>
      <c r="H85" s="16"/>
      <c r="I85" s="14" t="str">
        <f>IF(H85&gt;0,INDEX(Poeng!$A$1:$B$100,H85,2),"")</f>
        <v/>
      </c>
      <c r="J85" s="18"/>
      <c r="K85" s="14" t="str">
        <f>IF(J85&gt;0,INDEX(Poeng!$A$1:$B$100,J85,2),"")</f>
        <v/>
      </c>
      <c r="L85" s="16"/>
      <c r="M85" s="14" t="str">
        <f>IF(L85&gt;0,INDEX(Poeng!$A$1:$B$100,L85,2),"")</f>
        <v/>
      </c>
      <c r="N85" s="16"/>
      <c r="O85" s="14" t="str">
        <f>IF(N85&gt;0,INDEX(Poeng!$A$1:$B$100,N85,2),"")</f>
        <v/>
      </c>
      <c r="P85" s="16"/>
      <c r="Q85" s="14" t="str">
        <f>IF(P85&gt;0,INDEX(Poeng!$A$1:$B$100,P85,2),"")</f>
        <v/>
      </c>
      <c r="R85" s="21">
        <f t="shared" si="52"/>
        <v>0</v>
      </c>
      <c r="S85" s="21">
        <f t="shared" si="53"/>
        <v>0</v>
      </c>
      <c r="T85" s="21">
        <f t="shared" si="54"/>
        <v>0</v>
      </c>
      <c r="U85" s="21">
        <f t="shared" si="55"/>
        <v>0</v>
      </c>
      <c r="V85" s="21">
        <f t="shared" si="56"/>
        <v>0</v>
      </c>
      <c r="W85" s="21">
        <f t="shared" si="57"/>
        <v>0</v>
      </c>
      <c r="X85" s="11" t="e">
        <f>IF(#REF!&gt;0,#REF!,0)</f>
        <v>#REF!</v>
      </c>
      <c r="Y85" s="21">
        <f t="shared" si="45"/>
        <v>0</v>
      </c>
      <c r="Z85" s="21">
        <f t="shared" si="46"/>
        <v>0</v>
      </c>
      <c r="AA85" s="21">
        <f t="shared" si="47"/>
        <v>0</v>
      </c>
      <c r="AB85" s="21">
        <f t="shared" si="48"/>
        <v>0</v>
      </c>
      <c r="AC85" s="21">
        <f t="shared" si="49"/>
        <v>0</v>
      </c>
      <c r="AD85" s="3">
        <f t="shared" si="58"/>
        <v>0</v>
      </c>
      <c r="AE85" s="12">
        <f t="shared" si="50"/>
        <v>0</v>
      </c>
      <c r="AF85" s="13" t="str">
        <f t="shared" si="42"/>
        <v/>
      </c>
    </row>
    <row r="86" spans="1:32" ht="15.75" x14ac:dyDescent="0.25">
      <c r="A86" s="14" t="str">
        <f t="shared" si="44"/>
        <v/>
      </c>
      <c r="B86" s="20"/>
      <c r="C86" s="20"/>
      <c r="D86" s="16" t="str">
        <f t="shared" si="51"/>
        <v/>
      </c>
      <c r="E86" s="2" t="str">
        <f t="shared" si="43"/>
        <v xml:space="preserve"> </v>
      </c>
      <c r="F86" s="16"/>
      <c r="G86" s="16"/>
      <c r="H86" s="16"/>
      <c r="I86" s="14" t="str">
        <f>IF(H86&gt;0,INDEX(Poeng!$A$1:$B$100,H86,2),"")</f>
        <v/>
      </c>
      <c r="J86" s="18"/>
      <c r="K86" s="14" t="str">
        <f>IF(J86&gt;0,INDEX(Poeng!$A$1:$B$100,J86,2),"")</f>
        <v/>
      </c>
      <c r="L86" s="16"/>
      <c r="M86" s="14" t="str">
        <f>IF(L86&gt;0,INDEX(Poeng!$A$1:$B$100,L86,2),"")</f>
        <v/>
      </c>
      <c r="N86" s="16"/>
      <c r="O86" s="14" t="str">
        <f>IF(N86&gt;0,INDEX(Poeng!$A$1:$B$100,N86,2),"")</f>
        <v/>
      </c>
      <c r="P86" s="16"/>
      <c r="Q86" s="14" t="str">
        <f>IF(P86&gt;0,INDEX(Poeng!$A$1:$B$100,P86,2),"")</f>
        <v/>
      </c>
      <c r="R86" s="21">
        <f t="shared" si="52"/>
        <v>0</v>
      </c>
      <c r="S86" s="21">
        <f t="shared" si="53"/>
        <v>0</v>
      </c>
      <c r="T86" s="21">
        <f t="shared" si="54"/>
        <v>0</v>
      </c>
      <c r="U86" s="21">
        <f t="shared" si="55"/>
        <v>0</v>
      </c>
      <c r="V86" s="21">
        <f t="shared" si="56"/>
        <v>0</v>
      </c>
      <c r="W86" s="21">
        <f t="shared" si="57"/>
        <v>0</v>
      </c>
      <c r="X86" s="19" t="e">
        <f>IF(#REF!&gt;0,#REF!,0)</f>
        <v>#REF!</v>
      </c>
      <c r="Y86" s="21">
        <f t="shared" si="45"/>
        <v>0</v>
      </c>
      <c r="Z86" s="21">
        <f t="shared" si="46"/>
        <v>0</v>
      </c>
      <c r="AA86" s="21">
        <f t="shared" si="47"/>
        <v>0</v>
      </c>
      <c r="AB86" s="21">
        <f t="shared" si="48"/>
        <v>0</v>
      </c>
      <c r="AC86" s="21">
        <f t="shared" si="49"/>
        <v>0</v>
      </c>
      <c r="AD86" s="3">
        <f t="shared" si="58"/>
        <v>0</v>
      </c>
      <c r="AE86" s="12">
        <f t="shared" si="50"/>
        <v>0</v>
      </c>
      <c r="AF86" s="13" t="str">
        <f t="shared" si="42"/>
        <v/>
      </c>
    </row>
    <row r="87" spans="1:32" ht="15.75" x14ac:dyDescent="0.25">
      <c r="A87" s="14" t="str">
        <f t="shared" si="44"/>
        <v/>
      </c>
      <c r="B87" s="20"/>
      <c r="C87" s="20"/>
      <c r="D87" s="16" t="str">
        <f t="shared" si="51"/>
        <v/>
      </c>
      <c r="E87" s="2" t="str">
        <f t="shared" si="43"/>
        <v xml:space="preserve"> </v>
      </c>
      <c r="F87" s="16"/>
      <c r="G87" s="16"/>
      <c r="H87" s="16"/>
      <c r="I87" s="14" t="str">
        <f>IF(H87&gt;0,INDEX(Poeng!$A$1:$B$100,H87,2),"")</f>
        <v/>
      </c>
      <c r="J87" s="18"/>
      <c r="K87" s="14" t="str">
        <f>IF(J87&gt;0,INDEX(Poeng!$A$1:$B$100,J87,2),"")</f>
        <v/>
      </c>
      <c r="L87" s="16"/>
      <c r="M87" s="14" t="str">
        <f>IF(L87&gt;0,INDEX(Poeng!$A$1:$B$100,L87,2),"")</f>
        <v/>
      </c>
      <c r="N87" s="16"/>
      <c r="O87" s="14" t="str">
        <f>IF(N87&gt;0,INDEX(Poeng!$A$1:$B$100,N87,2),"")</f>
        <v/>
      </c>
      <c r="P87" s="16"/>
      <c r="Q87" s="14" t="str">
        <f>IF(P87&gt;0,INDEX(Poeng!$A$1:$B$100,P87,2),"")</f>
        <v/>
      </c>
      <c r="R87" s="21">
        <f t="shared" si="52"/>
        <v>0</v>
      </c>
      <c r="S87" s="21">
        <f t="shared" si="53"/>
        <v>0</v>
      </c>
      <c r="T87" s="21">
        <f t="shared" si="54"/>
        <v>0</v>
      </c>
      <c r="U87" s="21">
        <f t="shared" si="55"/>
        <v>0</v>
      </c>
      <c r="V87" s="21">
        <f t="shared" si="56"/>
        <v>0</v>
      </c>
      <c r="W87" s="21">
        <f t="shared" si="57"/>
        <v>0</v>
      </c>
      <c r="X87" s="11" t="e">
        <f>IF(#REF!&gt;0,#REF!,0)</f>
        <v>#REF!</v>
      </c>
      <c r="Y87" s="21">
        <f t="shared" si="45"/>
        <v>0</v>
      </c>
      <c r="Z87" s="21">
        <f t="shared" si="46"/>
        <v>0</v>
      </c>
      <c r="AA87" s="21">
        <f t="shared" si="47"/>
        <v>0</v>
      </c>
      <c r="AB87" s="21">
        <f t="shared" si="48"/>
        <v>0</v>
      </c>
      <c r="AC87" s="21">
        <f t="shared" si="49"/>
        <v>0</v>
      </c>
      <c r="AD87" s="3">
        <f t="shared" si="58"/>
        <v>0</v>
      </c>
      <c r="AE87" s="12">
        <f t="shared" si="50"/>
        <v>0</v>
      </c>
      <c r="AF87" s="13" t="str">
        <f t="shared" si="42"/>
        <v/>
      </c>
    </row>
    <row r="88" spans="1:32" ht="15.75" x14ac:dyDescent="0.25">
      <c r="A88" s="14" t="str">
        <f t="shared" si="44"/>
        <v/>
      </c>
      <c r="B88" s="20"/>
      <c r="C88" s="20"/>
      <c r="D88" s="16" t="str">
        <f t="shared" si="51"/>
        <v/>
      </c>
      <c r="E88" s="2" t="str">
        <f t="shared" si="43"/>
        <v xml:space="preserve"> </v>
      </c>
      <c r="F88" s="16"/>
      <c r="G88" s="16"/>
      <c r="H88" s="16"/>
      <c r="I88" s="14" t="str">
        <f>IF(H88&gt;0,INDEX(Poeng!$A$1:$B$100,H88,2),"")</f>
        <v/>
      </c>
      <c r="J88" s="18"/>
      <c r="K88" s="14" t="str">
        <f>IF(J88&gt;0,INDEX(Poeng!$A$1:$B$100,J88,2),"")</f>
        <v/>
      </c>
      <c r="L88" s="16"/>
      <c r="M88" s="14" t="str">
        <f>IF(L88&gt;0,INDEX(Poeng!$A$1:$B$100,L88,2),"")</f>
        <v/>
      </c>
      <c r="N88" s="16"/>
      <c r="O88" s="14" t="str">
        <f>IF(N88&gt;0,INDEX(Poeng!$A$1:$B$100,N88,2),"")</f>
        <v/>
      </c>
      <c r="P88" s="16"/>
      <c r="Q88" s="14" t="str">
        <f>IF(P88&gt;0,INDEX(Poeng!$A$1:$B$100,P88,2),"")</f>
        <v/>
      </c>
      <c r="R88" s="21">
        <f t="shared" si="52"/>
        <v>0</v>
      </c>
      <c r="S88" s="21">
        <f t="shared" si="53"/>
        <v>0</v>
      </c>
      <c r="T88" s="21">
        <f t="shared" si="54"/>
        <v>0</v>
      </c>
      <c r="U88" s="21">
        <f t="shared" si="55"/>
        <v>0</v>
      </c>
      <c r="V88" s="21">
        <f t="shared" si="56"/>
        <v>0</v>
      </c>
      <c r="W88" s="21">
        <f t="shared" si="57"/>
        <v>0</v>
      </c>
      <c r="X88" s="19" t="e">
        <f>IF(#REF!&gt;0,#REF!,0)</f>
        <v>#REF!</v>
      </c>
      <c r="Y88" s="21">
        <f t="shared" si="45"/>
        <v>0</v>
      </c>
      <c r="Z88" s="21">
        <f t="shared" si="46"/>
        <v>0</v>
      </c>
      <c r="AA88" s="21">
        <f t="shared" si="47"/>
        <v>0</v>
      </c>
      <c r="AB88" s="21">
        <f t="shared" si="48"/>
        <v>0</v>
      </c>
      <c r="AC88" s="21">
        <f t="shared" si="49"/>
        <v>0</v>
      </c>
      <c r="AD88" s="3">
        <f t="shared" si="58"/>
        <v>0</v>
      </c>
      <c r="AE88" s="12">
        <f t="shared" si="50"/>
        <v>0</v>
      </c>
      <c r="AF88" s="13" t="str">
        <f t="shared" si="42"/>
        <v/>
      </c>
    </row>
    <row r="89" spans="1:32" ht="15.75" x14ac:dyDescent="0.25">
      <c r="A89" s="14" t="str">
        <f t="shared" si="44"/>
        <v/>
      </c>
      <c r="B89" s="20"/>
      <c r="C89" s="20"/>
      <c r="D89" s="16" t="str">
        <f t="shared" si="51"/>
        <v/>
      </c>
      <c r="E89" s="2" t="str">
        <f t="shared" si="43"/>
        <v xml:space="preserve"> </v>
      </c>
      <c r="F89" s="16"/>
      <c r="G89" s="16"/>
      <c r="H89" s="16"/>
      <c r="I89" s="14" t="str">
        <f>IF(H89&gt;0,INDEX(Poeng!$A$1:$B$100,H89,2),"")</f>
        <v/>
      </c>
      <c r="J89" s="18"/>
      <c r="K89" s="14" t="str">
        <f>IF(J89&gt;0,INDEX(Poeng!$A$1:$B$100,J89,2),"")</f>
        <v/>
      </c>
      <c r="L89" s="16"/>
      <c r="M89" s="14" t="str">
        <f>IF(L89&gt;0,INDEX(Poeng!$A$1:$B$100,L89,2),"")</f>
        <v/>
      </c>
      <c r="N89" s="16"/>
      <c r="O89" s="14" t="str">
        <f>IF(N89&gt;0,INDEX(Poeng!$A$1:$B$100,N89,2),"")</f>
        <v/>
      </c>
      <c r="P89" s="16"/>
      <c r="Q89" s="14" t="str">
        <f>IF(P89&gt;0,INDEX(Poeng!$A$1:$B$100,P89,2),"")</f>
        <v/>
      </c>
      <c r="R89" s="21">
        <f t="shared" si="52"/>
        <v>0</v>
      </c>
      <c r="S89" s="21">
        <f t="shared" si="53"/>
        <v>0</v>
      </c>
      <c r="T89" s="21">
        <f t="shared" si="54"/>
        <v>0</v>
      </c>
      <c r="U89" s="21">
        <f t="shared" si="55"/>
        <v>0</v>
      </c>
      <c r="V89" s="21">
        <f t="shared" si="56"/>
        <v>0</v>
      </c>
      <c r="W89" s="21">
        <f t="shared" si="57"/>
        <v>0</v>
      </c>
      <c r="X89" s="11" t="e">
        <f>IF(#REF!&gt;0,#REF!,0)</f>
        <v>#REF!</v>
      </c>
      <c r="Y89" s="21">
        <f t="shared" si="45"/>
        <v>0</v>
      </c>
      <c r="Z89" s="21">
        <f t="shared" si="46"/>
        <v>0</v>
      </c>
      <c r="AA89" s="21">
        <f t="shared" si="47"/>
        <v>0</v>
      </c>
      <c r="AB89" s="21">
        <f t="shared" si="48"/>
        <v>0</v>
      </c>
      <c r="AC89" s="21">
        <f t="shared" si="49"/>
        <v>0</v>
      </c>
      <c r="AD89" s="3">
        <f t="shared" si="58"/>
        <v>0</v>
      </c>
      <c r="AE89" s="12">
        <f t="shared" si="50"/>
        <v>0</v>
      </c>
      <c r="AF89" s="13" t="str">
        <f t="shared" si="42"/>
        <v/>
      </c>
    </row>
    <row r="90" spans="1:32" ht="15.75" x14ac:dyDescent="0.25">
      <c r="A90" s="14" t="str">
        <f t="shared" si="44"/>
        <v/>
      </c>
      <c r="B90" s="20"/>
      <c r="C90" s="20"/>
      <c r="D90" s="16" t="str">
        <f t="shared" si="51"/>
        <v/>
      </c>
      <c r="E90" s="2" t="str">
        <f t="shared" si="43"/>
        <v xml:space="preserve"> </v>
      </c>
      <c r="F90" s="16"/>
      <c r="G90" s="16"/>
      <c r="H90" s="16"/>
      <c r="I90" s="14" t="str">
        <f>IF(H90&gt;0,INDEX(Poeng!$A$1:$B$100,H90,2),"")</f>
        <v/>
      </c>
      <c r="J90" s="18"/>
      <c r="K90" s="14" t="str">
        <f>IF(J90&gt;0,INDEX(Poeng!$A$1:$B$100,J90,2),"")</f>
        <v/>
      </c>
      <c r="L90" s="16"/>
      <c r="M90" s="14" t="str">
        <f>IF(L90&gt;0,INDEX(Poeng!$A$1:$B$100,L90,2),"")</f>
        <v/>
      </c>
      <c r="N90" s="16"/>
      <c r="O90" s="14" t="str">
        <f>IF(N90&gt;0,INDEX(Poeng!$A$1:$B$100,N90,2),"")</f>
        <v/>
      </c>
      <c r="P90" s="16"/>
      <c r="Q90" s="14" t="str">
        <f>IF(P90&gt;0,INDEX(Poeng!$A$1:$B$100,P90,2),"")</f>
        <v/>
      </c>
      <c r="R90" s="21">
        <f t="shared" si="52"/>
        <v>0</v>
      </c>
      <c r="S90" s="21">
        <f t="shared" si="53"/>
        <v>0</v>
      </c>
      <c r="T90" s="21">
        <f t="shared" si="54"/>
        <v>0</v>
      </c>
      <c r="U90" s="21">
        <f t="shared" si="55"/>
        <v>0</v>
      </c>
      <c r="V90" s="21">
        <f t="shared" si="56"/>
        <v>0</v>
      </c>
      <c r="W90" s="21">
        <f t="shared" si="57"/>
        <v>0</v>
      </c>
      <c r="X90" s="19" t="e">
        <f>IF(#REF!&gt;0,#REF!,0)</f>
        <v>#REF!</v>
      </c>
      <c r="Y90" s="21">
        <f t="shared" si="45"/>
        <v>0</v>
      </c>
      <c r="Z90" s="21">
        <f t="shared" si="46"/>
        <v>0</v>
      </c>
      <c r="AA90" s="21">
        <f t="shared" si="47"/>
        <v>0</v>
      </c>
      <c r="AB90" s="21">
        <f t="shared" si="48"/>
        <v>0</v>
      </c>
      <c r="AC90" s="21">
        <f t="shared" si="49"/>
        <v>0</v>
      </c>
      <c r="AD90" s="3">
        <f t="shared" si="58"/>
        <v>0</v>
      </c>
      <c r="AE90" s="12">
        <f t="shared" si="50"/>
        <v>0</v>
      </c>
      <c r="AF90" s="13" t="str">
        <f t="shared" si="42"/>
        <v/>
      </c>
    </row>
    <row r="91" spans="1:32" ht="15.75" x14ac:dyDescent="0.25">
      <c r="A91" s="14" t="str">
        <f t="shared" si="44"/>
        <v/>
      </c>
      <c r="B91" s="20"/>
      <c r="C91" s="20"/>
      <c r="D91" s="16" t="str">
        <f t="shared" si="51"/>
        <v/>
      </c>
      <c r="E91" s="2" t="str">
        <f t="shared" si="43"/>
        <v xml:space="preserve"> </v>
      </c>
      <c r="F91" s="16"/>
      <c r="G91" s="16"/>
      <c r="H91" s="16"/>
      <c r="I91" s="14" t="str">
        <f>IF(H91&gt;0,INDEX(Poeng!$A$1:$B$100,H91,2),"")</f>
        <v/>
      </c>
      <c r="J91" s="18"/>
      <c r="K91" s="14" t="str">
        <f>IF(J91&gt;0,INDEX(Poeng!$A$1:$B$100,J91,2),"")</f>
        <v/>
      </c>
      <c r="L91" s="16"/>
      <c r="M91" s="14" t="str">
        <f>IF(L91&gt;0,INDEX(Poeng!$A$1:$B$100,L91,2),"")</f>
        <v/>
      </c>
      <c r="N91" s="16"/>
      <c r="O91" s="14" t="str">
        <f>IF(N91&gt;0,INDEX(Poeng!$A$1:$B$100,N91,2),"")</f>
        <v/>
      </c>
      <c r="P91" s="16"/>
      <c r="Q91" s="14" t="str">
        <f>IF(P91&gt;0,INDEX(Poeng!$A$1:$B$100,P91,2),"")</f>
        <v/>
      </c>
      <c r="R91" s="21">
        <f t="shared" si="52"/>
        <v>0</v>
      </c>
      <c r="S91" s="21">
        <f t="shared" si="53"/>
        <v>0</v>
      </c>
      <c r="T91" s="21">
        <f t="shared" si="54"/>
        <v>0</v>
      </c>
      <c r="U91" s="21">
        <f t="shared" si="55"/>
        <v>0</v>
      </c>
      <c r="V91" s="21">
        <f t="shared" si="56"/>
        <v>0</v>
      </c>
      <c r="W91" s="21">
        <f t="shared" si="57"/>
        <v>0</v>
      </c>
      <c r="X91" s="11" t="e">
        <f>IF(#REF!&gt;0,#REF!,0)</f>
        <v>#REF!</v>
      </c>
      <c r="Y91" s="21">
        <f t="shared" si="45"/>
        <v>0</v>
      </c>
      <c r="Z91" s="21">
        <f t="shared" si="46"/>
        <v>0</v>
      </c>
      <c r="AA91" s="21">
        <f t="shared" si="47"/>
        <v>0</v>
      </c>
      <c r="AB91" s="21">
        <f t="shared" si="48"/>
        <v>0</v>
      </c>
      <c r="AC91" s="21">
        <f t="shared" si="49"/>
        <v>0</v>
      </c>
      <c r="AD91" s="3">
        <f t="shared" si="58"/>
        <v>0</v>
      </c>
      <c r="AE91" s="12">
        <f t="shared" si="50"/>
        <v>0</v>
      </c>
      <c r="AF91" s="13" t="str">
        <f t="shared" si="42"/>
        <v/>
      </c>
    </row>
    <row r="92" spans="1:32" ht="15.75" x14ac:dyDescent="0.25">
      <c r="A92" s="14" t="str">
        <f t="shared" si="44"/>
        <v/>
      </c>
      <c r="B92" s="20"/>
      <c r="C92" s="20"/>
      <c r="D92" s="16" t="str">
        <f t="shared" si="51"/>
        <v/>
      </c>
      <c r="E92" s="2" t="str">
        <f t="shared" si="43"/>
        <v xml:space="preserve"> </v>
      </c>
      <c r="F92" s="16"/>
      <c r="G92" s="16"/>
      <c r="H92" s="16"/>
      <c r="I92" s="14" t="str">
        <f>IF(H92&gt;0,INDEX(Poeng!$A$1:$B$100,H92,2),"")</f>
        <v/>
      </c>
      <c r="J92" s="18"/>
      <c r="K92" s="14" t="str">
        <f>IF(J92&gt;0,INDEX(Poeng!$A$1:$B$100,J92,2),"")</f>
        <v/>
      </c>
      <c r="L92" s="16"/>
      <c r="M92" s="14" t="str">
        <f>IF(L92&gt;0,INDEX(Poeng!$A$1:$B$100,L92,2),"")</f>
        <v/>
      </c>
      <c r="N92" s="16"/>
      <c r="O92" s="14" t="str">
        <f>IF(N92&gt;0,INDEX(Poeng!$A$1:$B$100,N92,2),"")</f>
        <v/>
      </c>
      <c r="P92" s="16"/>
      <c r="Q92" s="14" t="str">
        <f>IF(P92&gt;0,INDEX(Poeng!$A$1:$B$100,P92,2),"")</f>
        <v/>
      </c>
      <c r="R92" s="21">
        <f t="shared" si="52"/>
        <v>0</v>
      </c>
      <c r="S92" s="21">
        <f t="shared" si="53"/>
        <v>0</v>
      </c>
      <c r="T92" s="21">
        <f t="shared" si="54"/>
        <v>0</v>
      </c>
      <c r="U92" s="21">
        <f t="shared" si="55"/>
        <v>0</v>
      </c>
      <c r="V92" s="21">
        <f t="shared" si="56"/>
        <v>0</v>
      </c>
      <c r="W92" s="21">
        <f t="shared" si="57"/>
        <v>0</v>
      </c>
      <c r="X92" s="19" t="e">
        <f>IF(#REF!&gt;0,#REF!,0)</f>
        <v>#REF!</v>
      </c>
      <c r="Y92" s="21">
        <f t="shared" si="45"/>
        <v>0</v>
      </c>
      <c r="Z92" s="21">
        <f t="shared" si="46"/>
        <v>0</v>
      </c>
      <c r="AA92" s="21">
        <f t="shared" si="47"/>
        <v>0</v>
      </c>
      <c r="AB92" s="21">
        <f t="shared" si="48"/>
        <v>0</v>
      </c>
      <c r="AC92" s="21">
        <f t="shared" si="49"/>
        <v>0</v>
      </c>
      <c r="AD92" s="3">
        <f t="shared" si="58"/>
        <v>0</v>
      </c>
      <c r="AE92" s="12">
        <f t="shared" si="50"/>
        <v>0</v>
      </c>
      <c r="AF92" s="13" t="str">
        <f t="shared" si="42"/>
        <v/>
      </c>
    </row>
    <row r="93" spans="1:32" ht="15.75" x14ac:dyDescent="0.25">
      <c r="A93" s="14" t="str">
        <f t="shared" si="44"/>
        <v/>
      </c>
      <c r="B93" s="20"/>
      <c r="C93" s="20"/>
      <c r="D93" s="16" t="str">
        <f t="shared" si="51"/>
        <v/>
      </c>
      <c r="E93" s="2" t="str">
        <f t="shared" si="43"/>
        <v xml:space="preserve"> </v>
      </c>
      <c r="F93" s="16"/>
      <c r="G93" s="16"/>
      <c r="H93" s="16"/>
      <c r="I93" s="14" t="str">
        <f>IF(H93&gt;0,INDEX(Poeng!$A$1:$B$100,H93,2),"")</f>
        <v/>
      </c>
      <c r="J93" s="18"/>
      <c r="K93" s="14" t="str">
        <f>IF(J93&gt;0,INDEX(Poeng!$A$1:$B$100,J93,2),"")</f>
        <v/>
      </c>
      <c r="L93" s="16"/>
      <c r="M93" s="14" t="str">
        <f>IF(L93&gt;0,INDEX(Poeng!$A$1:$B$100,L93,2),"")</f>
        <v/>
      </c>
      <c r="N93" s="16"/>
      <c r="O93" s="14" t="str">
        <f>IF(N93&gt;0,INDEX(Poeng!$A$1:$B$100,N93,2),"")</f>
        <v/>
      </c>
      <c r="P93" s="16"/>
      <c r="Q93" s="14" t="str">
        <f>IF(P93&gt;0,INDEX(Poeng!$A$1:$B$100,P93,2),"")</f>
        <v/>
      </c>
      <c r="R93" s="21">
        <f t="shared" si="52"/>
        <v>0</v>
      </c>
      <c r="S93" s="21">
        <f t="shared" si="53"/>
        <v>0</v>
      </c>
      <c r="T93" s="21">
        <f t="shared" si="54"/>
        <v>0</v>
      </c>
      <c r="U93" s="21">
        <f t="shared" si="55"/>
        <v>0</v>
      </c>
      <c r="V93" s="21">
        <f t="shared" si="56"/>
        <v>0</v>
      </c>
      <c r="W93" s="21">
        <f t="shared" si="57"/>
        <v>0</v>
      </c>
      <c r="X93" s="11" t="e">
        <f>IF(#REF!&gt;0,#REF!,0)</f>
        <v>#REF!</v>
      </c>
      <c r="Y93" s="21">
        <f t="shared" si="45"/>
        <v>0</v>
      </c>
      <c r="Z93" s="21">
        <f t="shared" si="46"/>
        <v>0</v>
      </c>
      <c r="AA93" s="21">
        <f t="shared" si="47"/>
        <v>0</v>
      </c>
      <c r="AB93" s="21">
        <f t="shared" si="48"/>
        <v>0</v>
      </c>
      <c r="AC93" s="21">
        <f t="shared" si="49"/>
        <v>0</v>
      </c>
      <c r="AD93" s="3">
        <f t="shared" si="58"/>
        <v>0</v>
      </c>
      <c r="AE93" s="12">
        <f t="shared" si="50"/>
        <v>0</v>
      </c>
      <c r="AF93" s="13" t="str">
        <f t="shared" si="42"/>
        <v/>
      </c>
    </row>
    <row r="94" spans="1:32" ht="15.75" x14ac:dyDescent="0.25">
      <c r="A94" s="14" t="str">
        <f t="shared" si="44"/>
        <v/>
      </c>
      <c r="B94" s="20"/>
      <c r="C94" s="20"/>
      <c r="D94" s="16" t="str">
        <f t="shared" si="51"/>
        <v/>
      </c>
      <c r="E94" s="2" t="str">
        <f t="shared" si="43"/>
        <v xml:space="preserve"> </v>
      </c>
      <c r="F94" s="16"/>
      <c r="G94" s="16"/>
      <c r="H94" s="16"/>
      <c r="I94" s="14" t="str">
        <f>IF(H94&gt;0,INDEX(Poeng!$A$1:$B$100,H94,2),"")</f>
        <v/>
      </c>
      <c r="J94" s="18"/>
      <c r="K94" s="14" t="str">
        <f>IF(J94&gt;0,INDEX(Poeng!$A$1:$B$100,J94,2),"")</f>
        <v/>
      </c>
      <c r="L94" s="16"/>
      <c r="M94" s="14" t="str">
        <f>IF(L94&gt;0,INDEX(Poeng!$A$1:$B$100,L94,2),"")</f>
        <v/>
      </c>
      <c r="N94" s="16"/>
      <c r="O94" s="14" t="str">
        <f>IF(N94&gt;0,INDEX(Poeng!$A$1:$B$100,N94,2),"")</f>
        <v/>
      </c>
      <c r="P94" s="16"/>
      <c r="Q94" s="14" t="str">
        <f>IF(P94&gt;0,INDEX(Poeng!$A$1:$B$100,P94,2),"")</f>
        <v/>
      </c>
      <c r="R94" s="21">
        <f t="shared" si="52"/>
        <v>0</v>
      </c>
      <c r="S94" s="21">
        <f t="shared" si="53"/>
        <v>0</v>
      </c>
      <c r="T94" s="21">
        <f t="shared" si="54"/>
        <v>0</v>
      </c>
      <c r="U94" s="21">
        <f t="shared" si="55"/>
        <v>0</v>
      </c>
      <c r="V94" s="21">
        <f t="shared" si="56"/>
        <v>0</v>
      </c>
      <c r="W94" s="21">
        <f t="shared" si="57"/>
        <v>0</v>
      </c>
      <c r="X94" s="19" t="e">
        <f>IF(#REF!&gt;0,#REF!,0)</f>
        <v>#REF!</v>
      </c>
      <c r="Y94" s="21">
        <f t="shared" si="45"/>
        <v>0</v>
      </c>
      <c r="Z94" s="21">
        <f t="shared" si="46"/>
        <v>0</v>
      </c>
      <c r="AA94" s="21">
        <f t="shared" si="47"/>
        <v>0</v>
      </c>
      <c r="AB94" s="21">
        <f t="shared" si="48"/>
        <v>0</v>
      </c>
      <c r="AC94" s="21">
        <f t="shared" si="49"/>
        <v>0</v>
      </c>
      <c r="AD94" s="3">
        <f t="shared" si="58"/>
        <v>0</v>
      </c>
      <c r="AE94" s="12">
        <f t="shared" si="50"/>
        <v>0</v>
      </c>
      <c r="AF94" s="13" t="str">
        <f t="shared" si="42"/>
        <v/>
      </c>
    </row>
    <row r="95" spans="1:32" ht="15.75" x14ac:dyDescent="0.25">
      <c r="A95" s="14" t="str">
        <f t="shared" si="44"/>
        <v/>
      </c>
      <c r="B95" s="20"/>
      <c r="C95" s="20"/>
      <c r="D95" s="16" t="str">
        <f t="shared" si="51"/>
        <v/>
      </c>
      <c r="E95" s="2" t="str">
        <f t="shared" si="43"/>
        <v xml:space="preserve"> </v>
      </c>
      <c r="F95" s="16"/>
      <c r="G95" s="16"/>
      <c r="H95" s="16"/>
      <c r="I95" s="14" t="str">
        <f>IF(H95&gt;0,INDEX(Poeng!$A$1:$B$100,H95,2),"")</f>
        <v/>
      </c>
      <c r="J95" s="18"/>
      <c r="K95" s="14" t="str">
        <f>IF(J95&gt;0,INDEX(Poeng!$A$1:$B$100,J95,2),"")</f>
        <v/>
      </c>
      <c r="L95" s="16"/>
      <c r="M95" s="14" t="str">
        <f>IF(L95&gt;0,INDEX(Poeng!$A$1:$B$100,L95,2),"")</f>
        <v/>
      </c>
      <c r="N95" s="16"/>
      <c r="O95" s="14" t="str">
        <f>IF(N95&gt;0,INDEX(Poeng!$A$1:$B$100,N95,2),"")</f>
        <v/>
      </c>
      <c r="P95" s="16"/>
      <c r="Q95" s="14" t="str">
        <f>IF(P95&gt;0,INDEX(Poeng!$A$1:$B$100,P95,2),"")</f>
        <v/>
      </c>
      <c r="R95" s="21">
        <f t="shared" si="52"/>
        <v>0</v>
      </c>
      <c r="S95" s="21">
        <f t="shared" si="53"/>
        <v>0</v>
      </c>
      <c r="T95" s="21">
        <f t="shared" si="54"/>
        <v>0</v>
      </c>
      <c r="U95" s="21">
        <f t="shared" si="55"/>
        <v>0</v>
      </c>
      <c r="V95" s="21">
        <f t="shared" si="56"/>
        <v>0</v>
      </c>
      <c r="W95" s="21">
        <f t="shared" si="57"/>
        <v>0</v>
      </c>
      <c r="X95" s="11" t="e">
        <f>IF(#REF!&gt;0,#REF!,0)</f>
        <v>#REF!</v>
      </c>
      <c r="Y95" s="21">
        <f t="shared" si="45"/>
        <v>0</v>
      </c>
      <c r="Z95" s="21">
        <f t="shared" si="46"/>
        <v>0</v>
      </c>
      <c r="AA95" s="21">
        <f t="shared" si="47"/>
        <v>0</v>
      </c>
      <c r="AB95" s="21">
        <f t="shared" si="48"/>
        <v>0</v>
      </c>
      <c r="AC95" s="21">
        <f t="shared" si="49"/>
        <v>0</v>
      </c>
      <c r="AD95" s="3">
        <f t="shared" si="58"/>
        <v>0</v>
      </c>
      <c r="AE95" s="12">
        <f t="shared" si="50"/>
        <v>0</v>
      </c>
      <c r="AF95" s="13" t="str">
        <f t="shared" si="42"/>
        <v/>
      </c>
    </row>
    <row r="98" spans="2:18" x14ac:dyDescent="0.2">
      <c r="F98" s="6"/>
      <c r="G98" s="26"/>
      <c r="H98" s="6"/>
      <c r="I98" s="26"/>
      <c r="J98" s="6"/>
      <c r="K98" s="26"/>
      <c r="L98" s="27"/>
      <c r="M98" s="28"/>
      <c r="N98" s="27"/>
      <c r="P98" s="27"/>
      <c r="R98" s="29"/>
    </row>
    <row r="99" spans="2:18" ht="18" x14ac:dyDescent="0.25">
      <c r="B99" s="30"/>
      <c r="C99" s="9"/>
      <c r="D99" s="10"/>
      <c r="E99" s="10"/>
      <c r="F99" s="31"/>
      <c r="H99" s="31"/>
      <c r="I99" s="31"/>
      <c r="J99" s="31"/>
      <c r="K99" s="31"/>
    </row>
    <row r="101" spans="2:18" x14ac:dyDescent="0.2">
      <c r="J101" s="32"/>
    </row>
    <row r="102" spans="2:18" x14ac:dyDescent="0.2">
      <c r="J102" s="32"/>
    </row>
    <row r="103" spans="2:18" x14ac:dyDescent="0.2">
      <c r="J103" s="32"/>
    </row>
    <row r="104" spans="2:18" x14ac:dyDescent="0.2">
      <c r="J104" s="32"/>
    </row>
    <row r="105" spans="2:18" x14ac:dyDescent="0.2">
      <c r="J105" s="32"/>
    </row>
    <row r="106" spans="2:18" x14ac:dyDescent="0.2">
      <c r="J106" s="32"/>
    </row>
    <row r="107" spans="2:18" x14ac:dyDescent="0.2">
      <c r="J107" s="32"/>
    </row>
    <row r="108" spans="2:18" x14ac:dyDescent="0.2">
      <c r="J108" s="32"/>
    </row>
    <row r="110" spans="2:18" x14ac:dyDescent="0.2">
      <c r="J110" s="32"/>
    </row>
    <row r="111" spans="2:18" x14ac:dyDescent="0.2">
      <c r="J111" s="32"/>
    </row>
    <row r="112" spans="2:18" x14ac:dyDescent="0.2">
      <c r="J112" s="32"/>
    </row>
    <row r="114" spans="10:10" x14ac:dyDescent="0.2">
      <c r="J114" s="32"/>
    </row>
    <row r="118" spans="10:10" x14ac:dyDescent="0.2">
      <c r="J118" s="32"/>
    </row>
    <row r="119" spans="10:10" x14ac:dyDescent="0.2">
      <c r="J119" s="32"/>
    </row>
    <row r="120" spans="10:10" x14ac:dyDescent="0.2">
      <c r="J120" s="32"/>
    </row>
    <row r="121" spans="10:10" x14ac:dyDescent="0.2">
      <c r="J121" s="32"/>
    </row>
    <row r="122" spans="10:10" x14ac:dyDescent="0.2">
      <c r="J122" s="32"/>
    </row>
    <row r="124" spans="10:10" x14ac:dyDescent="0.2">
      <c r="J124" s="32"/>
    </row>
    <row r="125" spans="10:10" x14ac:dyDescent="0.2">
      <c r="J125" s="32"/>
    </row>
    <row r="126" spans="10:10" x14ac:dyDescent="0.2">
      <c r="J126" s="32"/>
    </row>
    <row r="129" spans="10:10" x14ac:dyDescent="0.2">
      <c r="J129" s="32"/>
    </row>
    <row r="134" spans="10:10" x14ac:dyDescent="0.2">
      <c r="J134" s="32"/>
    </row>
    <row r="140" spans="10:10" x14ac:dyDescent="0.2">
      <c r="J140" s="32"/>
    </row>
    <row r="141" spans="10:10" x14ac:dyDescent="0.2">
      <c r="J141" s="32"/>
    </row>
    <row r="142" spans="10:10" x14ac:dyDescent="0.2">
      <c r="J142" s="32"/>
    </row>
    <row r="143" spans="10:10" x14ac:dyDescent="0.2">
      <c r="J143" s="32"/>
    </row>
    <row r="144" spans="10:10" x14ac:dyDescent="0.2">
      <c r="J144" s="32"/>
    </row>
    <row r="145" spans="10:10" x14ac:dyDescent="0.2">
      <c r="J145" s="32"/>
    </row>
    <row r="149" spans="10:10" x14ac:dyDescent="0.2">
      <c r="J149" s="32"/>
    </row>
    <row r="158" spans="10:10" x14ac:dyDescent="0.2">
      <c r="J158" s="32"/>
    </row>
    <row r="159" spans="10:10" x14ac:dyDescent="0.2">
      <c r="J159" s="32"/>
    </row>
    <row r="165" spans="2:18" x14ac:dyDescent="0.2">
      <c r="F165" s="6"/>
      <c r="G165" s="26"/>
      <c r="H165" s="6"/>
      <c r="I165" s="26"/>
      <c r="J165" s="6"/>
      <c r="K165" s="26"/>
      <c r="L165" s="27"/>
      <c r="M165" s="28"/>
      <c r="N165" s="27"/>
      <c r="P165" s="27"/>
      <c r="R165" s="29"/>
    </row>
    <row r="166" spans="2:18" ht="18" x14ac:dyDescent="0.25">
      <c r="B166" s="30"/>
      <c r="C166" s="9"/>
      <c r="D166" s="10"/>
      <c r="E166" s="10"/>
      <c r="F166" s="31"/>
      <c r="H166" s="31"/>
      <c r="I166" s="31"/>
      <c r="J166" s="31"/>
      <c r="K166" s="31"/>
    </row>
    <row r="168" spans="2:18" x14ac:dyDescent="0.2">
      <c r="J168" s="32"/>
    </row>
    <row r="169" spans="2:18" x14ac:dyDescent="0.2">
      <c r="J169" s="32"/>
    </row>
    <row r="170" spans="2:18" x14ac:dyDescent="0.2">
      <c r="J170" s="32"/>
    </row>
    <row r="171" spans="2:18" x14ac:dyDescent="0.2">
      <c r="J171" s="32"/>
    </row>
    <row r="173" spans="2:18" x14ac:dyDescent="0.2">
      <c r="J173" s="32"/>
    </row>
    <row r="174" spans="2:18" x14ac:dyDescent="0.2">
      <c r="J174" s="32"/>
    </row>
    <row r="175" spans="2:18" x14ac:dyDescent="0.2">
      <c r="J175" s="32"/>
    </row>
    <row r="177" spans="10:10" x14ac:dyDescent="0.2">
      <c r="J177" s="32"/>
    </row>
    <row r="178" spans="10:10" x14ac:dyDescent="0.2">
      <c r="J178" s="32"/>
    </row>
    <row r="181" spans="10:10" x14ac:dyDescent="0.2">
      <c r="J181" s="32"/>
    </row>
    <row r="182" spans="10:10" x14ac:dyDescent="0.2">
      <c r="J182" s="32"/>
    </row>
    <row r="185" spans="10:10" x14ac:dyDescent="0.2">
      <c r="J185" s="32"/>
    </row>
    <row r="186" spans="10:10" x14ac:dyDescent="0.2">
      <c r="J186" s="32"/>
    </row>
    <row r="187" spans="10:10" x14ac:dyDescent="0.2">
      <c r="J187" s="32"/>
    </row>
    <row r="188" spans="10:10" x14ac:dyDescent="0.2">
      <c r="J188" s="32"/>
    </row>
    <row r="196" spans="10:10" x14ac:dyDescent="0.2">
      <c r="J196" s="32"/>
    </row>
    <row r="268" spans="2:18" x14ac:dyDescent="0.2">
      <c r="F268" s="6"/>
      <c r="G268" s="26"/>
      <c r="H268" s="6"/>
      <c r="I268" s="26"/>
      <c r="J268" s="6"/>
      <c r="K268" s="26"/>
      <c r="L268" s="27"/>
      <c r="M268" s="28"/>
      <c r="N268" s="27"/>
      <c r="P268" s="27"/>
      <c r="R268" s="29"/>
    </row>
    <row r="269" spans="2:18" ht="18" x14ac:dyDescent="0.25">
      <c r="B269" s="30"/>
      <c r="C269" s="9"/>
      <c r="D269" s="10"/>
      <c r="E269" s="10"/>
      <c r="F269" s="31"/>
      <c r="H269" s="31"/>
      <c r="I269" s="31"/>
      <c r="J269" s="31"/>
      <c r="K269" s="31"/>
    </row>
    <row r="271" spans="2:18" x14ac:dyDescent="0.2">
      <c r="J271" s="32"/>
    </row>
    <row r="272" spans="2:18" x14ac:dyDescent="0.2">
      <c r="J272" s="32"/>
    </row>
    <row r="273" spans="6:18" x14ac:dyDescent="0.2">
      <c r="J273" s="32"/>
    </row>
    <row r="275" spans="6:18" x14ac:dyDescent="0.2">
      <c r="J275" s="32"/>
    </row>
    <row r="276" spans="6:18" x14ac:dyDescent="0.2">
      <c r="J276" s="32"/>
    </row>
    <row r="277" spans="6:18" x14ac:dyDescent="0.2">
      <c r="J277" s="32"/>
    </row>
    <row r="288" spans="6:18" x14ac:dyDescent="0.2">
      <c r="F288" s="6"/>
      <c r="G288" s="26"/>
      <c r="H288" s="6"/>
      <c r="I288" s="26"/>
      <c r="J288" s="6"/>
      <c r="K288" s="26"/>
      <c r="L288" s="27"/>
      <c r="M288" s="28"/>
      <c r="N288" s="27"/>
      <c r="P288" s="27"/>
      <c r="R288" s="29"/>
    </row>
    <row r="289" spans="2:11" ht="18" x14ac:dyDescent="0.25">
      <c r="B289" s="30"/>
      <c r="C289" s="9"/>
      <c r="D289" s="10"/>
      <c r="E289" s="10"/>
      <c r="F289" s="31"/>
      <c r="H289" s="31"/>
      <c r="I289" s="31"/>
      <c r="J289" s="31"/>
      <c r="K289" s="31"/>
    </row>
    <row r="291" spans="2:11" x14ac:dyDescent="0.2">
      <c r="J291" s="32"/>
    </row>
    <row r="292" spans="2:11" x14ac:dyDescent="0.2">
      <c r="J292" s="32"/>
    </row>
    <row r="293" spans="2:11" x14ac:dyDescent="0.2">
      <c r="J293" s="32"/>
    </row>
    <row r="295" spans="2:11" x14ac:dyDescent="0.2">
      <c r="J295" s="32"/>
    </row>
    <row r="296" spans="2:11" x14ac:dyDescent="0.2">
      <c r="J296" s="32"/>
    </row>
    <row r="297" spans="2:11" x14ac:dyDescent="0.2">
      <c r="J297" s="32"/>
    </row>
    <row r="298" spans="2:11" x14ac:dyDescent="0.2">
      <c r="J298" s="32"/>
    </row>
    <row r="299" spans="2:11" x14ac:dyDescent="0.2">
      <c r="J299" s="32"/>
    </row>
    <row r="300" spans="2:11" x14ac:dyDescent="0.2">
      <c r="J300" s="32"/>
    </row>
    <row r="304" spans="2:11" x14ac:dyDescent="0.2">
      <c r="J304" s="32"/>
    </row>
    <row r="310" spans="10:10" x14ac:dyDescent="0.2">
      <c r="J310" s="32"/>
    </row>
    <row r="311" spans="10:10" x14ac:dyDescent="0.2">
      <c r="J311" s="32"/>
    </row>
    <row r="321" spans="2:18" x14ac:dyDescent="0.2">
      <c r="F321" s="6"/>
      <c r="G321" s="26"/>
      <c r="H321" s="6"/>
      <c r="I321" s="26"/>
      <c r="J321" s="6"/>
      <c r="K321" s="26"/>
      <c r="L321" s="27"/>
      <c r="M321" s="28"/>
      <c r="N321" s="27"/>
      <c r="P321" s="27"/>
      <c r="R321" s="29"/>
    </row>
    <row r="322" spans="2:18" ht="18" x14ac:dyDescent="0.25">
      <c r="B322" s="30"/>
      <c r="C322" s="9"/>
      <c r="D322" s="10"/>
      <c r="E322" s="10"/>
      <c r="F322" s="31"/>
      <c r="H322" s="31"/>
      <c r="I322" s="31"/>
      <c r="J322" s="31"/>
      <c r="K322" s="31"/>
    </row>
    <row r="324" spans="2:18" x14ac:dyDescent="0.2">
      <c r="J324" s="32"/>
    </row>
    <row r="325" spans="2:18" x14ac:dyDescent="0.2">
      <c r="J325" s="32"/>
    </row>
    <row r="326" spans="2:18" x14ac:dyDescent="0.2">
      <c r="J326" s="32"/>
    </row>
    <row r="327" spans="2:18" x14ac:dyDescent="0.2">
      <c r="J327" s="32"/>
    </row>
    <row r="328" spans="2:18" x14ac:dyDescent="0.2">
      <c r="J328" s="32"/>
    </row>
    <row r="329" spans="2:18" x14ac:dyDescent="0.2">
      <c r="J329" s="32"/>
    </row>
    <row r="330" spans="2:18" x14ac:dyDescent="0.2">
      <c r="J330" s="32"/>
    </row>
    <row r="331" spans="2:18" x14ac:dyDescent="0.2">
      <c r="J331" s="32"/>
    </row>
    <row r="332" spans="2:18" x14ac:dyDescent="0.2">
      <c r="J332" s="32"/>
    </row>
    <row r="333" spans="2:18" x14ac:dyDescent="0.2">
      <c r="J333" s="32"/>
    </row>
    <row r="334" spans="2:18" x14ac:dyDescent="0.2">
      <c r="J334" s="32"/>
    </row>
    <row r="337" spans="2:18" x14ac:dyDescent="0.2">
      <c r="J337" s="32"/>
    </row>
    <row r="338" spans="2:18" x14ac:dyDescent="0.2">
      <c r="J338" s="32"/>
    </row>
    <row r="340" spans="2:18" x14ac:dyDescent="0.2">
      <c r="J340" s="32"/>
    </row>
    <row r="347" spans="2:18" x14ac:dyDescent="0.2">
      <c r="F347" s="6"/>
      <c r="G347" s="26"/>
      <c r="H347" s="6"/>
      <c r="I347" s="26"/>
      <c r="J347" s="6"/>
      <c r="K347" s="26"/>
      <c r="L347" s="27"/>
      <c r="M347" s="28"/>
      <c r="N347" s="27"/>
      <c r="P347" s="27"/>
      <c r="R347" s="29"/>
    </row>
    <row r="348" spans="2:18" ht="18" x14ac:dyDescent="0.25">
      <c r="B348" s="30"/>
      <c r="C348" s="9"/>
      <c r="D348" s="10"/>
      <c r="E348" s="10"/>
      <c r="F348" s="31"/>
      <c r="H348" s="31"/>
      <c r="I348" s="31"/>
      <c r="J348" s="31"/>
      <c r="K348" s="31"/>
    </row>
    <row r="352" spans="2:18" x14ac:dyDescent="0.2">
      <c r="J352" s="32"/>
    </row>
    <row r="353" spans="10:10" x14ac:dyDescent="0.2">
      <c r="J353" s="32"/>
    </row>
    <row r="354" spans="10:10" x14ac:dyDescent="0.2">
      <c r="J354" s="32"/>
    </row>
    <row r="355" spans="10:10" x14ac:dyDescent="0.2">
      <c r="J355" s="32"/>
    </row>
    <row r="356" spans="10:10" x14ac:dyDescent="0.2">
      <c r="J356" s="32"/>
    </row>
    <row r="357" spans="10:10" x14ac:dyDescent="0.2">
      <c r="J357" s="32"/>
    </row>
    <row r="358" spans="10:10" x14ac:dyDescent="0.2">
      <c r="J358" s="32"/>
    </row>
    <row r="359" spans="10:10" x14ac:dyDescent="0.2">
      <c r="J359" s="32"/>
    </row>
    <row r="360" spans="10:10" x14ac:dyDescent="0.2">
      <c r="J360" s="32"/>
    </row>
    <row r="361" spans="10:10" x14ac:dyDescent="0.2">
      <c r="J361" s="32"/>
    </row>
    <row r="363" spans="10:10" x14ac:dyDescent="0.2">
      <c r="J363" s="32"/>
    </row>
    <row r="365" spans="10:10" x14ac:dyDescent="0.2">
      <c r="J365" s="32"/>
    </row>
    <row r="366" spans="10:10" x14ac:dyDescent="0.2">
      <c r="J366" s="32"/>
    </row>
    <row r="367" spans="10:10" x14ac:dyDescent="0.2">
      <c r="J367" s="32"/>
    </row>
    <row r="370" spans="2:18" x14ac:dyDescent="0.2">
      <c r="J370" s="32"/>
    </row>
    <row r="376" spans="2:18" x14ac:dyDescent="0.2">
      <c r="J376" s="32"/>
    </row>
    <row r="377" spans="2:18" x14ac:dyDescent="0.2">
      <c r="J377" s="32"/>
    </row>
    <row r="382" spans="2:18" x14ac:dyDescent="0.2">
      <c r="F382" s="6"/>
      <c r="G382" s="26"/>
      <c r="H382" s="6"/>
      <c r="I382" s="26"/>
      <c r="J382" s="6"/>
      <c r="K382" s="26"/>
      <c r="L382" s="27"/>
      <c r="M382" s="28"/>
      <c r="N382" s="27"/>
      <c r="P382" s="27"/>
      <c r="R382" s="29"/>
    </row>
    <row r="383" spans="2:18" ht="18" x14ac:dyDescent="0.25">
      <c r="B383" s="30"/>
      <c r="C383" s="9"/>
      <c r="D383" s="10"/>
      <c r="E383" s="10"/>
      <c r="F383" s="31"/>
      <c r="H383" s="31"/>
      <c r="I383" s="31"/>
      <c r="J383" s="31"/>
      <c r="K383" s="31"/>
    </row>
    <row r="385" spans="10:10" x14ac:dyDescent="0.2">
      <c r="J385" s="32"/>
    </row>
    <row r="388" spans="10:10" x14ac:dyDescent="0.2">
      <c r="J388" s="32"/>
    </row>
    <row r="389" spans="10:10" x14ac:dyDescent="0.2">
      <c r="J389" s="32"/>
    </row>
    <row r="404" spans="2:18" x14ac:dyDescent="0.2">
      <c r="F404" s="6"/>
      <c r="G404" s="26"/>
      <c r="H404" s="6"/>
      <c r="I404" s="26"/>
      <c r="J404" s="6"/>
      <c r="K404" s="26"/>
      <c r="L404" s="27"/>
      <c r="M404" s="28"/>
      <c r="N404" s="27"/>
      <c r="P404" s="27"/>
      <c r="R404" s="29"/>
    </row>
    <row r="405" spans="2:18" ht="18" x14ac:dyDescent="0.25">
      <c r="B405" s="30"/>
      <c r="C405" s="9"/>
      <c r="D405" s="10"/>
      <c r="E405" s="10"/>
      <c r="F405" s="31"/>
      <c r="H405" s="31"/>
      <c r="I405" s="31"/>
      <c r="J405" s="31"/>
      <c r="K405" s="31"/>
    </row>
    <row r="408" spans="2:18" x14ac:dyDescent="0.2">
      <c r="J408" s="32"/>
    </row>
    <row r="409" spans="2:18" x14ac:dyDescent="0.2">
      <c r="J409" s="32"/>
    </row>
    <row r="410" spans="2:18" x14ac:dyDescent="0.2">
      <c r="J410" s="32"/>
    </row>
    <row r="411" spans="2:18" x14ac:dyDescent="0.2">
      <c r="J411" s="32"/>
    </row>
    <row r="412" spans="2:18" x14ac:dyDescent="0.2">
      <c r="J412" s="32"/>
    </row>
    <row r="414" spans="2:18" x14ac:dyDescent="0.2">
      <c r="J414" s="32"/>
    </row>
    <row r="415" spans="2:18" x14ac:dyDescent="0.2">
      <c r="J415" s="32"/>
    </row>
    <row r="416" spans="2:18" x14ac:dyDescent="0.2">
      <c r="J416" s="32"/>
    </row>
    <row r="417" spans="10:10" x14ac:dyDescent="0.2">
      <c r="J417" s="32"/>
    </row>
    <row r="420" spans="10:10" x14ac:dyDescent="0.2">
      <c r="J420" s="32"/>
    </row>
    <row r="433" spans="2:18" x14ac:dyDescent="0.2">
      <c r="F433" s="6"/>
      <c r="G433" s="26"/>
      <c r="H433" s="6"/>
      <c r="I433" s="26"/>
      <c r="J433" s="6"/>
      <c r="K433" s="26"/>
      <c r="L433" s="27"/>
      <c r="M433" s="28"/>
      <c r="N433" s="27"/>
      <c r="P433" s="27"/>
      <c r="R433" s="29"/>
    </row>
    <row r="434" spans="2:18" ht="18" x14ac:dyDescent="0.25">
      <c r="B434" s="30"/>
      <c r="C434" s="9"/>
      <c r="D434" s="10"/>
      <c r="E434" s="10"/>
      <c r="F434" s="31"/>
      <c r="H434" s="31"/>
      <c r="I434" s="31"/>
      <c r="J434" s="31"/>
      <c r="K434" s="31"/>
    </row>
    <row r="438" spans="2:18" x14ac:dyDescent="0.2">
      <c r="J438" s="32"/>
    </row>
    <row r="439" spans="2:18" x14ac:dyDescent="0.2">
      <c r="J439" s="32"/>
    </row>
    <row r="440" spans="2:18" x14ac:dyDescent="0.2">
      <c r="J440" s="32"/>
    </row>
    <row r="441" spans="2:18" x14ac:dyDescent="0.2">
      <c r="J441" s="32"/>
    </row>
    <row r="442" spans="2:18" x14ac:dyDescent="0.2">
      <c r="J442" s="32"/>
    </row>
    <row r="443" spans="2:18" x14ac:dyDescent="0.2">
      <c r="J443" s="32"/>
    </row>
    <row r="444" spans="2:18" x14ac:dyDescent="0.2">
      <c r="J444" s="32"/>
    </row>
    <row r="446" spans="2:18" x14ac:dyDescent="0.2">
      <c r="J446" s="32"/>
    </row>
    <row r="448" spans="2:18" x14ac:dyDescent="0.2">
      <c r="J448" s="32"/>
    </row>
    <row r="463" spans="2:18" x14ac:dyDescent="0.2">
      <c r="F463" s="6"/>
      <c r="G463" s="26"/>
      <c r="H463" s="6"/>
      <c r="I463" s="26"/>
      <c r="J463" s="6"/>
      <c r="K463" s="26"/>
      <c r="L463" s="27"/>
      <c r="M463" s="28"/>
      <c r="N463" s="27"/>
      <c r="P463" s="27"/>
      <c r="R463" s="29"/>
    </row>
    <row r="464" spans="2:18" ht="18" x14ac:dyDescent="0.25">
      <c r="B464" s="30"/>
      <c r="C464" s="9"/>
      <c r="D464" s="10"/>
      <c r="E464" s="10"/>
      <c r="F464" s="31"/>
      <c r="H464" s="31"/>
      <c r="I464" s="31"/>
      <c r="J464" s="31"/>
      <c r="K464" s="31"/>
    </row>
    <row r="466" spans="10:10" x14ac:dyDescent="0.2">
      <c r="J466" s="32"/>
    </row>
    <row r="467" spans="10:10" x14ac:dyDescent="0.2">
      <c r="J467" s="32"/>
    </row>
    <row r="468" spans="10:10" x14ac:dyDescent="0.2">
      <c r="J468" s="32"/>
    </row>
    <row r="469" spans="10:10" x14ac:dyDescent="0.2">
      <c r="J469" s="32"/>
    </row>
    <row r="470" spans="10:10" x14ac:dyDescent="0.2">
      <c r="J470" s="32"/>
    </row>
    <row r="472" spans="10:10" x14ac:dyDescent="0.2">
      <c r="J472" s="32"/>
    </row>
    <row r="473" spans="10:10" x14ac:dyDescent="0.2">
      <c r="J473" s="32"/>
    </row>
    <row r="474" spans="10:10" x14ac:dyDescent="0.2">
      <c r="J474" s="32"/>
    </row>
    <row r="477" spans="10:10" x14ac:dyDescent="0.2">
      <c r="J477" s="32"/>
    </row>
    <row r="478" spans="10:10" x14ac:dyDescent="0.2">
      <c r="J478" s="32"/>
    </row>
    <row r="481" spans="3:10" x14ac:dyDescent="0.2">
      <c r="J481" s="32"/>
    </row>
    <row r="482" spans="3:10" x14ac:dyDescent="0.2">
      <c r="J482" s="32"/>
    </row>
    <row r="483" spans="3:10" x14ac:dyDescent="0.2">
      <c r="J483" s="32"/>
    </row>
    <row r="488" spans="3:10" x14ac:dyDescent="0.2">
      <c r="C488" s="33"/>
    </row>
    <row r="490" spans="3:10" x14ac:dyDescent="0.2">
      <c r="C490" s="33"/>
      <c r="J490" s="32"/>
    </row>
    <row r="492" spans="3:10" x14ac:dyDescent="0.2">
      <c r="C492" s="33"/>
      <c r="J492" s="32"/>
    </row>
    <row r="494" spans="3:10" x14ac:dyDescent="0.2">
      <c r="C494" s="33"/>
      <c r="J494" s="32"/>
    </row>
    <row r="495" spans="3:10" x14ac:dyDescent="0.2">
      <c r="C495" s="33"/>
      <c r="J495" s="32"/>
    </row>
    <row r="496" spans="3:10" x14ac:dyDescent="0.2">
      <c r="C496" s="33"/>
      <c r="J496" s="32"/>
    </row>
    <row r="497" spans="2:18" x14ac:dyDescent="0.2">
      <c r="C497" s="33"/>
      <c r="J497" s="32"/>
    </row>
    <row r="499" spans="2:18" x14ac:dyDescent="0.2">
      <c r="F499" s="6"/>
      <c r="G499" s="26"/>
      <c r="H499" s="6"/>
      <c r="I499" s="26"/>
      <c r="J499" s="6"/>
      <c r="K499" s="26"/>
      <c r="L499" s="27"/>
      <c r="M499" s="28"/>
      <c r="N499" s="27"/>
      <c r="P499" s="27"/>
      <c r="R499" s="29"/>
    </row>
    <row r="500" spans="2:18" ht="18" x14ac:dyDescent="0.25">
      <c r="B500" s="30"/>
      <c r="C500" s="9"/>
      <c r="D500" s="10"/>
      <c r="E500" s="10"/>
      <c r="F500" s="31"/>
      <c r="H500" s="31"/>
      <c r="I500" s="31"/>
      <c r="J500" s="31"/>
      <c r="K500" s="31"/>
    </row>
    <row r="503" spans="2:18" x14ac:dyDescent="0.2">
      <c r="J503" s="32"/>
    </row>
    <row r="505" spans="2:18" ht="18" x14ac:dyDescent="0.25">
      <c r="N505" s="34"/>
    </row>
    <row r="506" spans="2:18" x14ac:dyDescent="0.2">
      <c r="J506" s="32"/>
    </row>
    <row r="510" spans="2:18" x14ac:dyDescent="0.2">
      <c r="J510" s="32"/>
    </row>
    <row r="514" spans="2:18" x14ac:dyDescent="0.2">
      <c r="J514" s="32"/>
    </row>
    <row r="515" spans="2:18" x14ac:dyDescent="0.2">
      <c r="J515" s="32"/>
    </row>
    <row r="517" spans="2:18" x14ac:dyDescent="0.2">
      <c r="J517" s="32"/>
    </row>
    <row r="518" spans="2:18" x14ac:dyDescent="0.2">
      <c r="J518" s="32"/>
    </row>
    <row r="527" spans="2:18" x14ac:dyDescent="0.2">
      <c r="F527" s="6"/>
      <c r="G527" s="26"/>
      <c r="H527" s="6"/>
      <c r="I527" s="26"/>
      <c r="J527" s="6"/>
      <c r="K527" s="26"/>
      <c r="L527" s="27"/>
      <c r="M527" s="28"/>
      <c r="N527" s="27"/>
      <c r="P527" s="27"/>
      <c r="R527" s="29"/>
    </row>
    <row r="528" spans="2:18" ht="18" x14ac:dyDescent="0.25">
      <c r="B528" s="30"/>
      <c r="C528" s="9"/>
      <c r="D528" s="10"/>
      <c r="E528" s="10"/>
      <c r="F528" s="31"/>
      <c r="H528" s="31"/>
      <c r="I528" s="31"/>
      <c r="J528" s="31"/>
      <c r="K528" s="31"/>
    </row>
    <row r="533" spans="10:10" x14ac:dyDescent="0.2">
      <c r="J533" s="32"/>
    </row>
    <row r="535" spans="10:10" x14ac:dyDescent="0.2">
      <c r="J535" s="32"/>
    </row>
    <row r="547" spans="1:10" x14ac:dyDescent="0.2">
      <c r="C547" s="33"/>
      <c r="D547" s="32"/>
      <c r="E547" s="32"/>
      <c r="J547" s="32"/>
    </row>
    <row r="548" spans="1:10" x14ac:dyDescent="0.2">
      <c r="A548" s="33"/>
    </row>
    <row r="549" spans="1:10" x14ac:dyDescent="0.2">
      <c r="A549" s="33"/>
    </row>
    <row r="550" spans="1:10" x14ac:dyDescent="0.2">
      <c r="A550" s="33"/>
      <c r="C550" s="33"/>
      <c r="D550" s="32"/>
      <c r="E550" s="32"/>
      <c r="J550" s="32"/>
    </row>
    <row r="551" spans="1:10" x14ac:dyDescent="0.2">
      <c r="A551" s="33"/>
    </row>
    <row r="552" spans="1:10" x14ac:dyDescent="0.2">
      <c r="A552" s="33"/>
    </row>
    <row r="553" spans="1:10" x14ac:dyDescent="0.2">
      <c r="A553" s="33"/>
      <c r="C553" s="33"/>
      <c r="J553" s="32"/>
    </row>
    <row r="554" spans="1:10" x14ac:dyDescent="0.2">
      <c r="A554" s="33"/>
      <c r="C554" s="33"/>
      <c r="D554" s="32"/>
      <c r="E554" s="32"/>
      <c r="J554" s="32"/>
    </row>
    <row r="555" spans="1:10" x14ac:dyDescent="0.2">
      <c r="A555" s="33"/>
    </row>
    <row r="556" spans="1:10" x14ac:dyDescent="0.2">
      <c r="A556" s="33"/>
    </row>
    <row r="573" spans="2:18" x14ac:dyDescent="0.2">
      <c r="F573" s="6"/>
      <c r="G573" s="26"/>
      <c r="H573" s="6"/>
      <c r="I573" s="26"/>
      <c r="J573" s="6"/>
      <c r="K573" s="26"/>
      <c r="L573" s="27"/>
      <c r="M573" s="28"/>
      <c r="N573" s="27"/>
      <c r="P573" s="27"/>
      <c r="R573" s="29"/>
    </row>
    <row r="574" spans="2:18" ht="18" x14ac:dyDescent="0.25">
      <c r="B574" s="30"/>
      <c r="C574" s="9"/>
      <c r="D574" s="10"/>
      <c r="E574" s="10"/>
      <c r="F574" s="31"/>
      <c r="H574" s="31"/>
      <c r="I574" s="31"/>
      <c r="J574" s="31"/>
      <c r="K574" s="31"/>
    </row>
  </sheetData>
  <sheetProtection selectLockedCells="1" selectUnlockedCells="1"/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rintOptions gridLines="1"/>
  <pageMargins left="0.70866141732283472" right="0.70866141732283472" top="0.74803149606299213" bottom="0.74803149606299213" header="0.51181102362204722" footer="0.51181102362204722"/>
  <pageSetup paperSize="9" scale="10" firstPageNumber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3"/>
  <sheetViews>
    <sheetView zoomScaleNormal="100" workbookViewId="0">
      <selection activeCell="B16" sqref="B16"/>
    </sheetView>
  </sheetViews>
  <sheetFormatPr baseColWidth="10" defaultRowHeight="12.75" x14ac:dyDescent="0.2"/>
  <cols>
    <col min="1" max="1" width="4.28515625" style="1" customWidth="1"/>
    <col min="2" max="2" width="31.7109375" style="1" customWidth="1"/>
    <col min="3" max="3" width="20.28515625" style="1" customWidth="1"/>
    <col min="4" max="6" width="6" style="2" customWidth="1"/>
    <col min="7" max="7" width="6.140625" style="2" customWidth="1"/>
    <col min="8" max="17" width="6" style="2" customWidth="1"/>
    <col min="18" max="31" width="9.140625" style="3" hidden="1" customWidth="1"/>
    <col min="32" max="33" width="11.42578125" style="1" customWidth="1"/>
    <col min="34" max="256" width="9.140625" style="1" customWidth="1"/>
    <col min="257" max="16384" width="11.42578125" style="1"/>
  </cols>
  <sheetData>
    <row r="1" spans="1:253" ht="23.25" x14ac:dyDescent="0.35">
      <c r="A1" s="151" t="s">
        <v>23</v>
      </c>
      <c r="B1" s="61"/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7" customFormat="1" x14ac:dyDescent="0.2">
      <c r="A2" s="5"/>
      <c r="B2" s="5"/>
      <c r="C2" s="1"/>
      <c r="D2" s="2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 t="s">
        <v>2</v>
      </c>
      <c r="Y2" s="4"/>
      <c r="Z2" s="4"/>
      <c r="AA2" s="4"/>
      <c r="AB2" s="4" t="s">
        <v>3</v>
      </c>
      <c r="AC2" s="4"/>
      <c r="AD2" s="4"/>
      <c r="AE2" s="4"/>
    </row>
    <row r="3" spans="1:253" s="7" customFormat="1" ht="15.75" x14ac:dyDescent="0.25">
      <c r="A3" s="8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1</v>
      </c>
      <c r="Y3" s="4">
        <v>2</v>
      </c>
      <c r="Z3" s="4">
        <v>3</v>
      </c>
      <c r="AA3" s="4">
        <v>4</v>
      </c>
      <c r="AB3" s="4"/>
      <c r="AC3" s="4"/>
      <c r="AD3" s="4"/>
      <c r="AE3" s="4"/>
    </row>
    <row r="4" spans="1:253" s="48" customFormat="1" ht="15.75" x14ac:dyDescent="0.25">
      <c r="A4" s="86">
        <f t="shared" ref="A4:A38" si="0">AE4</f>
        <v>1</v>
      </c>
      <c r="B4" s="87" t="s">
        <v>238</v>
      </c>
      <c r="C4" s="88" t="s">
        <v>55</v>
      </c>
      <c r="D4" s="93">
        <f t="shared" ref="D4:D35" si="1">IF(B4&lt;&gt;"",AB4,"")</f>
        <v>380</v>
      </c>
      <c r="E4" s="90" t="str">
        <f t="shared" ref="E4:E38" si="2">IF(AC4&lt;4," ","F")</f>
        <v>F</v>
      </c>
      <c r="F4" s="105">
        <v>4</v>
      </c>
      <c r="G4" s="92">
        <f>IF(F4&gt;0,INDEX(Poeng!$A$1:$B$100,F4,2),"")</f>
        <v>50</v>
      </c>
      <c r="H4" s="90">
        <v>1</v>
      </c>
      <c r="I4" s="92">
        <f>IF(H4&gt;0,INDEX(Poeng!$A$1:$B$100,H4,2),"")</f>
        <v>100</v>
      </c>
      <c r="J4" s="93">
        <v>2</v>
      </c>
      <c r="K4" s="92">
        <f>IF(J4&gt;0,INDEX(Poeng!$A$1:$B$100,J4,2),"")</f>
        <v>80</v>
      </c>
      <c r="L4" s="90">
        <v>1</v>
      </c>
      <c r="M4" s="92">
        <f>IF(L4&gt;0,INDEX(Poeng!$A$1:$B$100,L4,2),"")</f>
        <v>100</v>
      </c>
      <c r="N4" s="90">
        <v>3</v>
      </c>
      <c r="O4" s="92">
        <f>IF(N4&gt;0,INDEX(Poeng!$A$1:$B$100,N4,2),"")</f>
        <v>60</v>
      </c>
      <c r="P4" s="90">
        <v>1</v>
      </c>
      <c r="Q4" s="92">
        <f>IF(P4&gt;0,INDEX(Poeng!$A$1:$B$100,P4,2),"")</f>
        <v>100</v>
      </c>
      <c r="R4" s="49">
        <f t="shared" ref="R4:R35" si="3">IF(F4&gt;0,G4,0)</f>
        <v>50</v>
      </c>
      <c r="S4" s="49">
        <f t="shared" ref="S4:S35" si="4">IF(H4&gt;0,I4,0)</f>
        <v>100</v>
      </c>
      <c r="T4" s="49">
        <f t="shared" ref="T4:T35" si="5">IF(J4&gt;0,K4,0)</f>
        <v>80</v>
      </c>
      <c r="U4" s="49">
        <f t="shared" ref="U4:U35" si="6">IF(L4&gt;0,M4,0)</f>
        <v>100</v>
      </c>
      <c r="V4" s="49">
        <f t="shared" ref="V4:V35" si="7">IF(N4&gt;0,O4,0)</f>
        <v>60</v>
      </c>
      <c r="W4" s="49">
        <f t="shared" ref="W4:W35" si="8">IF(P4&gt;0,Q4,0)</f>
        <v>100</v>
      </c>
      <c r="X4" s="49">
        <f t="shared" ref="X4:X35" si="9">LARGE(R4:W4,1)</f>
        <v>100</v>
      </c>
      <c r="Y4" s="49">
        <f t="shared" ref="Y4:Y35" si="10">LARGE(R4:W4,2)</f>
        <v>100</v>
      </c>
      <c r="Z4" s="49">
        <f t="shared" ref="Z4:Z35" si="11">LARGE(R4:W4,3)</f>
        <v>100</v>
      </c>
      <c r="AA4" s="49">
        <f t="shared" ref="AA4:AA35" si="12">LARGE(R4:W4,4)</f>
        <v>80</v>
      </c>
      <c r="AB4" s="49">
        <f t="shared" ref="AB4:AB35" si="13">SUM(X4:AA4)</f>
        <v>380</v>
      </c>
      <c r="AC4" s="48">
        <f t="shared" ref="AC4:AC35" si="14">COUNT(F4:Q4)/2</f>
        <v>6</v>
      </c>
      <c r="AD4" s="48">
        <f t="shared" ref="AD4:AD35" si="15">AB4*10^8+X4*10^6/2+Y4*10^4/2+Z4*10^2/2+AA4/2</f>
        <v>38050505040</v>
      </c>
      <c r="AE4" s="42">
        <f t="shared" ref="AE4:AE35" si="16">IF(B4&lt;&gt;"",RANK(AD4,AD$4:AD$69,0),"")</f>
        <v>1</v>
      </c>
    </row>
    <row r="5" spans="1:253" s="48" customFormat="1" ht="15.75" x14ac:dyDescent="0.25">
      <c r="A5" s="92">
        <f t="shared" si="0"/>
        <v>2</v>
      </c>
      <c r="B5" s="96" t="s">
        <v>241</v>
      </c>
      <c r="C5" s="97" t="s">
        <v>55</v>
      </c>
      <c r="D5" s="90">
        <f t="shared" si="1"/>
        <v>300</v>
      </c>
      <c r="E5" s="90" t="str">
        <f t="shared" si="2"/>
        <v>F</v>
      </c>
      <c r="F5" s="105">
        <v>6</v>
      </c>
      <c r="G5" s="92">
        <f>IF(F5&gt;0,INDEX(Poeng!$A$1:$B$100,F5,2),"")</f>
        <v>40</v>
      </c>
      <c r="H5" s="90">
        <v>7</v>
      </c>
      <c r="I5" s="92">
        <f>IF(H5&gt;0,INDEX(Poeng!$A$1:$B$100,H5,2),"")</f>
        <v>36</v>
      </c>
      <c r="J5" s="93">
        <v>1</v>
      </c>
      <c r="K5" s="92">
        <f>IF(J5&gt;0,INDEX(Poeng!$A$1:$B$100,J5,2),"")</f>
        <v>100</v>
      </c>
      <c r="L5" s="90"/>
      <c r="M5" s="92" t="str">
        <f>IF(L5&gt;0,INDEX(Poeng!$A$1:$B$100,L5,2),"")</f>
        <v/>
      </c>
      <c r="N5" s="90">
        <v>1</v>
      </c>
      <c r="O5" s="92">
        <f>IF(N5&gt;0,INDEX(Poeng!$A$1:$B$100,N5,2),"")</f>
        <v>100</v>
      </c>
      <c r="P5" s="90">
        <v>3</v>
      </c>
      <c r="Q5" s="92">
        <f>IF(P5&gt;0,INDEX(Poeng!$A$1:$B$100,P5,2),"")</f>
        <v>60</v>
      </c>
      <c r="R5" s="49">
        <f t="shared" si="3"/>
        <v>40</v>
      </c>
      <c r="S5" s="49">
        <f t="shared" si="4"/>
        <v>36</v>
      </c>
      <c r="T5" s="49">
        <f t="shared" si="5"/>
        <v>100</v>
      </c>
      <c r="U5" s="49">
        <f t="shared" si="6"/>
        <v>0</v>
      </c>
      <c r="V5" s="49">
        <f t="shared" si="7"/>
        <v>100</v>
      </c>
      <c r="W5" s="49">
        <f t="shared" si="8"/>
        <v>60</v>
      </c>
      <c r="X5" s="49">
        <f t="shared" si="9"/>
        <v>100</v>
      </c>
      <c r="Y5" s="49">
        <f t="shared" si="10"/>
        <v>100</v>
      </c>
      <c r="Z5" s="49">
        <f t="shared" si="11"/>
        <v>60</v>
      </c>
      <c r="AA5" s="49">
        <f t="shared" si="12"/>
        <v>40</v>
      </c>
      <c r="AB5" s="49">
        <f t="shared" si="13"/>
        <v>300</v>
      </c>
      <c r="AC5" s="48">
        <f t="shared" si="14"/>
        <v>5</v>
      </c>
      <c r="AD5" s="48">
        <f t="shared" si="15"/>
        <v>30050503020</v>
      </c>
      <c r="AE5" s="42">
        <f t="shared" si="16"/>
        <v>2</v>
      </c>
    </row>
    <row r="6" spans="1:253" s="48" customFormat="1" ht="15.75" x14ac:dyDescent="0.25">
      <c r="A6" s="92">
        <f t="shared" si="0"/>
        <v>3</v>
      </c>
      <c r="B6" s="96" t="s">
        <v>242</v>
      </c>
      <c r="C6" s="97" t="s">
        <v>71</v>
      </c>
      <c r="D6" s="90">
        <f t="shared" si="1"/>
        <v>250</v>
      </c>
      <c r="E6" s="90" t="str">
        <f t="shared" si="2"/>
        <v>F</v>
      </c>
      <c r="F6" s="105">
        <v>8</v>
      </c>
      <c r="G6" s="92">
        <f>IF(F6&gt;0,INDEX(Poeng!$A$1:$B$100,F6,2),"")</f>
        <v>32</v>
      </c>
      <c r="H6" s="93">
        <v>2</v>
      </c>
      <c r="I6" s="92">
        <f>IF(H6&gt;0,INDEX(Poeng!$A$1:$B$100,H6,2),"")</f>
        <v>80</v>
      </c>
      <c r="J6" s="93">
        <v>4</v>
      </c>
      <c r="K6" s="92">
        <f>IF(J6&gt;0,INDEX(Poeng!$A$1:$B$100,J6,2),"")</f>
        <v>50</v>
      </c>
      <c r="L6" s="90">
        <v>2</v>
      </c>
      <c r="M6" s="92">
        <f>IF(L6&gt;0,INDEX(Poeng!$A$1:$B$100,L6,2),"")</f>
        <v>80</v>
      </c>
      <c r="N6" s="90"/>
      <c r="O6" s="92" t="str">
        <f>IF(N6&gt;0,INDEX(Poeng!$A$1:$B$100,N6,2),"")</f>
        <v/>
      </c>
      <c r="P6" s="90">
        <v>6</v>
      </c>
      <c r="Q6" s="92">
        <f>IF(P6&gt;0,INDEX(Poeng!$A$1:$B$100,P6,2),"")</f>
        <v>40</v>
      </c>
      <c r="R6" s="49">
        <f t="shared" si="3"/>
        <v>32</v>
      </c>
      <c r="S6" s="49">
        <f t="shared" si="4"/>
        <v>80</v>
      </c>
      <c r="T6" s="49">
        <f t="shared" si="5"/>
        <v>50</v>
      </c>
      <c r="U6" s="49">
        <f t="shared" si="6"/>
        <v>80</v>
      </c>
      <c r="V6" s="49">
        <f t="shared" si="7"/>
        <v>0</v>
      </c>
      <c r="W6" s="49">
        <f t="shared" si="8"/>
        <v>40</v>
      </c>
      <c r="X6" s="49">
        <f t="shared" si="9"/>
        <v>80</v>
      </c>
      <c r="Y6" s="49">
        <f t="shared" si="10"/>
        <v>80</v>
      </c>
      <c r="Z6" s="49">
        <f t="shared" si="11"/>
        <v>50</v>
      </c>
      <c r="AA6" s="49">
        <f t="shared" si="12"/>
        <v>40</v>
      </c>
      <c r="AB6" s="49">
        <f t="shared" si="13"/>
        <v>250</v>
      </c>
      <c r="AC6" s="48">
        <f t="shared" si="14"/>
        <v>5</v>
      </c>
      <c r="AD6" s="48">
        <f t="shared" si="15"/>
        <v>25040402520</v>
      </c>
      <c r="AE6" s="42">
        <f t="shared" si="16"/>
        <v>3</v>
      </c>
    </row>
    <row r="7" spans="1:253" s="48" customFormat="1" ht="15.75" x14ac:dyDescent="0.25">
      <c r="A7" s="92">
        <f t="shared" si="0"/>
        <v>4</v>
      </c>
      <c r="B7" s="96" t="s">
        <v>235</v>
      </c>
      <c r="C7" s="97" t="s">
        <v>55</v>
      </c>
      <c r="D7" s="93">
        <f t="shared" si="1"/>
        <v>222</v>
      </c>
      <c r="E7" s="90" t="str">
        <f t="shared" si="2"/>
        <v>F</v>
      </c>
      <c r="F7" s="105">
        <v>1</v>
      </c>
      <c r="G7" s="92">
        <f>IF(F7&gt;0,INDEX(Poeng!$A$1:$B$100,F7,2),"")</f>
        <v>100</v>
      </c>
      <c r="H7" s="90">
        <v>8</v>
      </c>
      <c r="I7" s="92">
        <f>IF(H7&gt;0,INDEX(Poeng!$A$1:$B$100,H7,2),"")</f>
        <v>32</v>
      </c>
      <c r="J7" s="93">
        <v>5</v>
      </c>
      <c r="K7" s="92">
        <f>IF(J7&gt;0,INDEX(Poeng!$A$1:$B$100,J7,2),"")</f>
        <v>45</v>
      </c>
      <c r="L7" s="90">
        <v>5</v>
      </c>
      <c r="M7" s="92">
        <f>IF(L7&gt;0,INDEX(Poeng!$A$1:$B$100,L7,2),"")</f>
        <v>45</v>
      </c>
      <c r="N7" s="90">
        <v>10</v>
      </c>
      <c r="O7" s="92">
        <f>IF(N7&gt;0,INDEX(Poeng!$A$1:$B$100,N7,2),"")</f>
        <v>26</v>
      </c>
      <c r="P7" s="90">
        <v>9</v>
      </c>
      <c r="Q7" s="92">
        <f>IF(P7&gt;0,INDEX(Poeng!$A$1:$B$100,P7,2),"")</f>
        <v>29</v>
      </c>
      <c r="R7" s="49">
        <f t="shared" si="3"/>
        <v>100</v>
      </c>
      <c r="S7" s="49">
        <f t="shared" si="4"/>
        <v>32</v>
      </c>
      <c r="T7" s="49">
        <f t="shared" si="5"/>
        <v>45</v>
      </c>
      <c r="U7" s="49">
        <f t="shared" si="6"/>
        <v>45</v>
      </c>
      <c r="V7" s="49">
        <f t="shared" si="7"/>
        <v>26</v>
      </c>
      <c r="W7" s="49">
        <f t="shared" si="8"/>
        <v>29</v>
      </c>
      <c r="X7" s="49">
        <f t="shared" si="9"/>
        <v>100</v>
      </c>
      <c r="Y7" s="49">
        <f t="shared" si="10"/>
        <v>45</v>
      </c>
      <c r="Z7" s="49">
        <f t="shared" si="11"/>
        <v>45</v>
      </c>
      <c r="AA7" s="49">
        <f t="shared" si="12"/>
        <v>32</v>
      </c>
      <c r="AB7" s="49">
        <f t="shared" si="13"/>
        <v>222</v>
      </c>
      <c r="AC7" s="48">
        <f t="shared" si="14"/>
        <v>6</v>
      </c>
      <c r="AD7" s="48">
        <f t="shared" si="15"/>
        <v>22250227266</v>
      </c>
      <c r="AE7" s="42">
        <f t="shared" si="16"/>
        <v>4</v>
      </c>
    </row>
    <row r="8" spans="1:253" s="48" customFormat="1" ht="15.75" x14ac:dyDescent="0.25">
      <c r="A8" s="92">
        <f t="shared" si="0"/>
        <v>5</v>
      </c>
      <c r="B8" s="96" t="s">
        <v>246</v>
      </c>
      <c r="C8" s="97" t="s">
        <v>206</v>
      </c>
      <c r="D8" s="90">
        <f t="shared" si="1"/>
        <v>205</v>
      </c>
      <c r="E8" s="90" t="str">
        <f t="shared" si="2"/>
        <v>F</v>
      </c>
      <c r="F8" s="105">
        <v>12</v>
      </c>
      <c r="G8" s="92">
        <f>IF(F8&gt;0,INDEX(Poeng!$A$1:$B$100,F8,2),"")</f>
        <v>22</v>
      </c>
      <c r="H8" s="93">
        <v>5</v>
      </c>
      <c r="I8" s="92">
        <f>IF(H8&gt;0,INDEX(Poeng!$A$1:$B$100,H8,2),"")</f>
        <v>45</v>
      </c>
      <c r="J8" s="93">
        <v>6</v>
      </c>
      <c r="K8" s="92">
        <f>IF(J8&gt;0,INDEX(Poeng!$A$1:$B$100,J8,2),"")</f>
        <v>40</v>
      </c>
      <c r="L8" s="90">
        <v>3</v>
      </c>
      <c r="M8" s="92">
        <f>IF(L8&gt;0,INDEX(Poeng!$A$1:$B$100,L8,2),"")</f>
        <v>60</v>
      </c>
      <c r="N8" s="90">
        <v>4</v>
      </c>
      <c r="O8" s="92">
        <f>IF(N8&gt;0,INDEX(Poeng!$A$1:$B$100,N8,2),"")</f>
        <v>50</v>
      </c>
      <c r="P8" s="90">
        <v>4</v>
      </c>
      <c r="Q8" s="92">
        <f>IF(P8&gt;0,INDEX(Poeng!$A$1:$B$100,P8,2),"")</f>
        <v>50</v>
      </c>
      <c r="R8" s="49">
        <f t="shared" si="3"/>
        <v>22</v>
      </c>
      <c r="S8" s="49">
        <f t="shared" si="4"/>
        <v>45</v>
      </c>
      <c r="T8" s="49">
        <f t="shared" si="5"/>
        <v>40</v>
      </c>
      <c r="U8" s="49">
        <f t="shared" si="6"/>
        <v>60</v>
      </c>
      <c r="V8" s="49">
        <f t="shared" si="7"/>
        <v>50</v>
      </c>
      <c r="W8" s="49">
        <f t="shared" si="8"/>
        <v>50</v>
      </c>
      <c r="X8" s="49">
        <f t="shared" si="9"/>
        <v>60</v>
      </c>
      <c r="Y8" s="49">
        <f t="shared" si="10"/>
        <v>50</v>
      </c>
      <c r="Z8" s="49">
        <f t="shared" si="11"/>
        <v>50</v>
      </c>
      <c r="AA8" s="49">
        <f t="shared" si="12"/>
        <v>45</v>
      </c>
      <c r="AB8" s="49">
        <f t="shared" si="13"/>
        <v>205</v>
      </c>
      <c r="AC8" s="48">
        <f t="shared" si="14"/>
        <v>6</v>
      </c>
      <c r="AD8" s="48">
        <f t="shared" si="15"/>
        <v>20530252522.5</v>
      </c>
      <c r="AE8" s="42">
        <f t="shared" si="16"/>
        <v>5</v>
      </c>
    </row>
    <row r="9" spans="1:253" s="48" customFormat="1" ht="15.75" x14ac:dyDescent="0.25">
      <c r="A9" s="92">
        <f t="shared" si="0"/>
        <v>6</v>
      </c>
      <c r="B9" s="96" t="s">
        <v>240</v>
      </c>
      <c r="C9" s="97" t="s">
        <v>48</v>
      </c>
      <c r="D9" s="90">
        <f t="shared" si="1"/>
        <v>195</v>
      </c>
      <c r="E9" s="90" t="str">
        <f t="shared" si="2"/>
        <v>F</v>
      </c>
      <c r="F9" s="105">
        <v>6</v>
      </c>
      <c r="G9" s="92">
        <f>IF(F9&gt;0,INDEX(Poeng!$A$1:$B$100,F9,2),"")</f>
        <v>40</v>
      </c>
      <c r="H9" s="90">
        <v>3</v>
      </c>
      <c r="I9" s="92">
        <f>IF(H9&gt;0,INDEX(Poeng!$A$1:$B$100,H9,2),"")</f>
        <v>60</v>
      </c>
      <c r="J9" s="93"/>
      <c r="K9" s="92" t="str">
        <f>IF(J9&gt;0,INDEX(Poeng!$A$1:$B$100,J9,2),"")</f>
        <v/>
      </c>
      <c r="L9" s="90">
        <v>4</v>
      </c>
      <c r="M9" s="92">
        <f>IF(L9&gt;0,INDEX(Poeng!$A$1:$B$100,L9,2),"")</f>
        <v>50</v>
      </c>
      <c r="N9" s="90"/>
      <c r="O9" s="92" t="str">
        <f>IF(N9&gt;0,INDEX(Poeng!$A$1:$B$100,N9,2),"")</f>
        <v/>
      </c>
      <c r="P9" s="90">
        <v>5</v>
      </c>
      <c r="Q9" s="92">
        <f>IF(P9&gt;0,INDEX(Poeng!$A$1:$B$100,P9,2),"")</f>
        <v>45</v>
      </c>
      <c r="R9" s="49">
        <f t="shared" si="3"/>
        <v>40</v>
      </c>
      <c r="S9" s="49">
        <f t="shared" si="4"/>
        <v>60</v>
      </c>
      <c r="T9" s="49">
        <f t="shared" si="5"/>
        <v>0</v>
      </c>
      <c r="U9" s="49">
        <f t="shared" si="6"/>
        <v>50</v>
      </c>
      <c r="V9" s="49">
        <f t="shared" si="7"/>
        <v>0</v>
      </c>
      <c r="W9" s="49">
        <f t="shared" si="8"/>
        <v>45</v>
      </c>
      <c r="X9" s="49">
        <f t="shared" si="9"/>
        <v>60</v>
      </c>
      <c r="Y9" s="49">
        <f t="shared" si="10"/>
        <v>50</v>
      </c>
      <c r="Z9" s="49">
        <f t="shared" si="11"/>
        <v>45</v>
      </c>
      <c r="AA9" s="49">
        <f t="shared" si="12"/>
        <v>40</v>
      </c>
      <c r="AB9" s="49">
        <f t="shared" si="13"/>
        <v>195</v>
      </c>
      <c r="AC9" s="48">
        <f t="shared" si="14"/>
        <v>4</v>
      </c>
      <c r="AD9" s="48">
        <f t="shared" si="15"/>
        <v>19530252270</v>
      </c>
      <c r="AE9" s="42">
        <f t="shared" si="16"/>
        <v>6</v>
      </c>
    </row>
    <row r="10" spans="1:253" s="48" customFormat="1" ht="15.75" x14ac:dyDescent="0.25">
      <c r="A10" s="92">
        <f t="shared" si="0"/>
        <v>7</v>
      </c>
      <c r="B10" s="98" t="s">
        <v>338</v>
      </c>
      <c r="C10" s="98" t="s">
        <v>339</v>
      </c>
      <c r="D10" s="90">
        <f t="shared" si="1"/>
        <v>170</v>
      </c>
      <c r="E10" s="90" t="str">
        <f t="shared" si="2"/>
        <v xml:space="preserve"> </v>
      </c>
      <c r="F10" s="91"/>
      <c r="G10" s="92" t="str">
        <f>IF(F10&gt;0,INDEX(Poeng!$A$1:$B$100,F10,2),"")</f>
        <v/>
      </c>
      <c r="H10" s="90">
        <v>4</v>
      </c>
      <c r="I10" s="92">
        <f>IF(H10&gt;0,INDEX(Poeng!$A$1:$B$100,H10,2),"")</f>
        <v>50</v>
      </c>
      <c r="J10" s="93"/>
      <c r="K10" s="92" t="str">
        <f>IF(J10&gt;0,INDEX(Poeng!$A$1:$B$100,J10,2),"")</f>
        <v/>
      </c>
      <c r="L10" s="90">
        <v>6</v>
      </c>
      <c r="M10" s="92">
        <f>IF(L10&gt;0,INDEX(Poeng!$A$1:$B$100,L10,2),"")</f>
        <v>40</v>
      </c>
      <c r="N10" s="90"/>
      <c r="O10" s="92" t="str">
        <f>IF(N10&gt;0,INDEX(Poeng!$A$1:$B$100,N10,2),"")</f>
        <v/>
      </c>
      <c r="P10" s="90">
        <v>2</v>
      </c>
      <c r="Q10" s="92">
        <f>IF(P10&gt;0,INDEX(Poeng!$A$1:$B$100,P10,2),"")</f>
        <v>80</v>
      </c>
      <c r="R10" s="49">
        <f t="shared" si="3"/>
        <v>0</v>
      </c>
      <c r="S10" s="49">
        <f t="shared" si="4"/>
        <v>50</v>
      </c>
      <c r="T10" s="49">
        <f t="shared" si="5"/>
        <v>0</v>
      </c>
      <c r="U10" s="49">
        <f t="shared" si="6"/>
        <v>40</v>
      </c>
      <c r="V10" s="49">
        <f t="shared" si="7"/>
        <v>0</v>
      </c>
      <c r="W10" s="49">
        <f t="shared" si="8"/>
        <v>80</v>
      </c>
      <c r="X10" s="49">
        <f t="shared" si="9"/>
        <v>80</v>
      </c>
      <c r="Y10" s="49">
        <f t="shared" si="10"/>
        <v>50</v>
      </c>
      <c r="Z10" s="49">
        <f t="shared" si="11"/>
        <v>40</v>
      </c>
      <c r="AA10" s="49">
        <f t="shared" si="12"/>
        <v>0</v>
      </c>
      <c r="AB10" s="49">
        <f t="shared" si="13"/>
        <v>170</v>
      </c>
      <c r="AC10" s="48">
        <f t="shared" si="14"/>
        <v>3</v>
      </c>
      <c r="AD10" s="48">
        <f t="shared" si="15"/>
        <v>17040252000</v>
      </c>
      <c r="AE10" s="42">
        <f t="shared" si="16"/>
        <v>7</v>
      </c>
    </row>
    <row r="11" spans="1:253" s="48" customFormat="1" ht="15.75" x14ac:dyDescent="0.25">
      <c r="A11" s="92">
        <f t="shared" si="0"/>
        <v>8</v>
      </c>
      <c r="B11" s="96" t="s">
        <v>237</v>
      </c>
      <c r="C11" s="97" t="s">
        <v>73</v>
      </c>
      <c r="D11" s="90">
        <f t="shared" si="1"/>
        <v>169</v>
      </c>
      <c r="E11" s="90" t="str">
        <f t="shared" si="2"/>
        <v>F</v>
      </c>
      <c r="F11" s="105">
        <v>3</v>
      </c>
      <c r="G11" s="92">
        <f>IF(F11&gt;0,INDEX(Poeng!$A$1:$B$100,F11,2),"")</f>
        <v>60</v>
      </c>
      <c r="H11" s="93">
        <v>12</v>
      </c>
      <c r="I11" s="92">
        <f>IF(H11&gt;0,INDEX(Poeng!$A$1:$B$100,H11,2),"")</f>
        <v>22</v>
      </c>
      <c r="J11" s="93">
        <v>13</v>
      </c>
      <c r="K11" s="92">
        <f>IF(J11&gt;0,INDEX(Poeng!$A$1:$B$100,J11,2),"")</f>
        <v>20</v>
      </c>
      <c r="L11" s="90">
        <v>8</v>
      </c>
      <c r="M11" s="92">
        <f>IF(L11&gt;0,INDEX(Poeng!$A$1:$B$100,L11,2),"")</f>
        <v>32</v>
      </c>
      <c r="N11" s="90">
        <v>5</v>
      </c>
      <c r="O11" s="92">
        <f>IF(N11&gt;0,INDEX(Poeng!$A$1:$B$100,N11,2),"")</f>
        <v>45</v>
      </c>
      <c r="P11" s="90">
        <v>8</v>
      </c>
      <c r="Q11" s="92">
        <f>IF(P11&gt;0,INDEX(Poeng!$A$1:$B$100,P11,2),"")</f>
        <v>32</v>
      </c>
      <c r="R11" s="49">
        <f t="shared" si="3"/>
        <v>60</v>
      </c>
      <c r="S11" s="49">
        <f t="shared" si="4"/>
        <v>22</v>
      </c>
      <c r="T11" s="49">
        <f t="shared" si="5"/>
        <v>20</v>
      </c>
      <c r="U11" s="49">
        <f t="shared" si="6"/>
        <v>32</v>
      </c>
      <c r="V11" s="49">
        <f t="shared" si="7"/>
        <v>45</v>
      </c>
      <c r="W11" s="49">
        <f t="shared" si="8"/>
        <v>32</v>
      </c>
      <c r="X11" s="49">
        <f t="shared" si="9"/>
        <v>60</v>
      </c>
      <c r="Y11" s="49">
        <f t="shared" si="10"/>
        <v>45</v>
      </c>
      <c r="Z11" s="49">
        <f t="shared" si="11"/>
        <v>32</v>
      </c>
      <c r="AA11" s="49">
        <f t="shared" si="12"/>
        <v>32</v>
      </c>
      <c r="AB11" s="49">
        <f t="shared" si="13"/>
        <v>169</v>
      </c>
      <c r="AC11" s="48">
        <f t="shared" si="14"/>
        <v>6</v>
      </c>
      <c r="AD11" s="48">
        <f t="shared" si="15"/>
        <v>16930226616</v>
      </c>
      <c r="AE11" s="42">
        <f t="shared" si="16"/>
        <v>8</v>
      </c>
    </row>
    <row r="12" spans="1:253" s="48" customFormat="1" ht="15.75" x14ac:dyDescent="0.25">
      <c r="A12" s="92">
        <f t="shared" si="0"/>
        <v>9</v>
      </c>
      <c r="B12" s="96" t="s">
        <v>236</v>
      </c>
      <c r="C12" s="97" t="s">
        <v>206</v>
      </c>
      <c r="D12" s="90">
        <f t="shared" si="1"/>
        <v>142</v>
      </c>
      <c r="E12" s="90" t="str">
        <f t="shared" si="2"/>
        <v xml:space="preserve"> </v>
      </c>
      <c r="F12" s="105">
        <v>2</v>
      </c>
      <c r="G12" s="92">
        <f>IF(F12&gt;0,INDEX(Poeng!$A$1:$B$100,F12,2),"")</f>
        <v>80</v>
      </c>
      <c r="H12" s="90">
        <v>10</v>
      </c>
      <c r="I12" s="92">
        <f>IF(H12&gt;0,INDEX(Poeng!$A$1:$B$100,H12,2),"")</f>
        <v>26</v>
      </c>
      <c r="J12" s="93"/>
      <c r="K12" s="92" t="str">
        <f>IF(J12&gt;0,INDEX(Poeng!$A$1:$B$100,J12,2),"")</f>
        <v/>
      </c>
      <c r="L12" s="90">
        <v>7</v>
      </c>
      <c r="M12" s="92">
        <f>IF(L12&gt;0,INDEX(Poeng!$A$1:$B$100,L12,2),"")</f>
        <v>36</v>
      </c>
      <c r="N12" s="90"/>
      <c r="O12" s="92" t="str">
        <f>IF(N12&gt;0,INDEX(Poeng!$A$1:$B$100,N12,2),"")</f>
        <v/>
      </c>
      <c r="P12" s="90"/>
      <c r="Q12" s="92" t="str">
        <f>IF(P12&gt;0,INDEX(Poeng!$A$1:$B$100,P12,2),"")</f>
        <v/>
      </c>
      <c r="R12" s="49">
        <f t="shared" si="3"/>
        <v>80</v>
      </c>
      <c r="S12" s="49">
        <f t="shared" si="4"/>
        <v>26</v>
      </c>
      <c r="T12" s="49">
        <f t="shared" si="5"/>
        <v>0</v>
      </c>
      <c r="U12" s="49">
        <f t="shared" si="6"/>
        <v>36</v>
      </c>
      <c r="V12" s="49">
        <f t="shared" si="7"/>
        <v>0</v>
      </c>
      <c r="W12" s="49">
        <f t="shared" si="8"/>
        <v>0</v>
      </c>
      <c r="X12" s="49">
        <f t="shared" si="9"/>
        <v>80</v>
      </c>
      <c r="Y12" s="49">
        <f t="shared" si="10"/>
        <v>36</v>
      </c>
      <c r="Z12" s="49">
        <f t="shared" si="11"/>
        <v>26</v>
      </c>
      <c r="AA12" s="49">
        <f t="shared" si="12"/>
        <v>0</v>
      </c>
      <c r="AB12" s="49">
        <f t="shared" si="13"/>
        <v>142</v>
      </c>
      <c r="AC12" s="48">
        <f t="shared" si="14"/>
        <v>3</v>
      </c>
      <c r="AD12" s="48">
        <f t="shared" si="15"/>
        <v>14240181300</v>
      </c>
      <c r="AE12" s="42">
        <f t="shared" si="16"/>
        <v>9</v>
      </c>
    </row>
    <row r="13" spans="1:253" s="48" customFormat="1" ht="15.6" customHeight="1" x14ac:dyDescent="0.25">
      <c r="A13" s="92">
        <f t="shared" si="0"/>
        <v>10</v>
      </c>
      <c r="B13" s="96" t="s">
        <v>253</v>
      </c>
      <c r="C13" s="97" t="s">
        <v>254</v>
      </c>
      <c r="D13" s="90">
        <f t="shared" si="1"/>
        <v>127</v>
      </c>
      <c r="E13" s="90" t="str">
        <f t="shared" si="2"/>
        <v>F</v>
      </c>
      <c r="F13" s="105">
        <v>17</v>
      </c>
      <c r="G13" s="92">
        <f>IF(F13&gt;0,INDEX(Poeng!$A$1:$B$100,F13,2),"")</f>
        <v>14</v>
      </c>
      <c r="H13" s="90">
        <v>9</v>
      </c>
      <c r="I13" s="92">
        <f>IF(H13&gt;0,INDEX(Poeng!$A$1:$B$100,H13,2),"")</f>
        <v>29</v>
      </c>
      <c r="J13" s="93">
        <v>8</v>
      </c>
      <c r="K13" s="92">
        <f>IF(J13&gt;0,INDEX(Poeng!$A$1:$B$100,J13,2),"")</f>
        <v>32</v>
      </c>
      <c r="L13" s="90">
        <v>10</v>
      </c>
      <c r="M13" s="92">
        <f>IF(L13&gt;0,INDEX(Poeng!$A$1:$B$100,L13,2),"")</f>
        <v>26</v>
      </c>
      <c r="N13" s="90">
        <v>6</v>
      </c>
      <c r="O13" s="92">
        <f>IF(N13&gt;0,INDEX(Poeng!$A$1:$B$100,N13,2),"")</f>
        <v>40</v>
      </c>
      <c r="P13" s="90">
        <v>10</v>
      </c>
      <c r="Q13" s="92">
        <f>IF(P13&gt;0,INDEX(Poeng!$A$1:$B$100,P13,2),"")</f>
        <v>26</v>
      </c>
      <c r="R13" s="49">
        <f t="shared" si="3"/>
        <v>14</v>
      </c>
      <c r="S13" s="49">
        <f t="shared" si="4"/>
        <v>29</v>
      </c>
      <c r="T13" s="49">
        <f t="shared" si="5"/>
        <v>32</v>
      </c>
      <c r="U13" s="49">
        <f t="shared" si="6"/>
        <v>26</v>
      </c>
      <c r="V13" s="49">
        <f t="shared" si="7"/>
        <v>40</v>
      </c>
      <c r="W13" s="49">
        <f t="shared" si="8"/>
        <v>26</v>
      </c>
      <c r="X13" s="49">
        <f t="shared" si="9"/>
        <v>40</v>
      </c>
      <c r="Y13" s="49">
        <f t="shared" si="10"/>
        <v>32</v>
      </c>
      <c r="Z13" s="49">
        <f t="shared" si="11"/>
        <v>29</v>
      </c>
      <c r="AA13" s="49">
        <f t="shared" si="12"/>
        <v>26</v>
      </c>
      <c r="AB13" s="49">
        <f t="shared" si="13"/>
        <v>127</v>
      </c>
      <c r="AC13" s="48">
        <f t="shared" si="14"/>
        <v>6</v>
      </c>
      <c r="AD13" s="48">
        <f t="shared" si="15"/>
        <v>12720161463</v>
      </c>
      <c r="AE13" s="42">
        <f t="shared" si="16"/>
        <v>10</v>
      </c>
    </row>
    <row r="14" spans="1:253" s="48" customFormat="1" ht="15.75" x14ac:dyDescent="0.25">
      <c r="A14" s="92">
        <f t="shared" si="0"/>
        <v>11</v>
      </c>
      <c r="B14" s="100" t="s">
        <v>376</v>
      </c>
      <c r="C14" s="100" t="s">
        <v>55</v>
      </c>
      <c r="D14" s="90">
        <f t="shared" si="1"/>
        <v>116</v>
      </c>
      <c r="E14" s="90" t="str">
        <f t="shared" si="2"/>
        <v>F</v>
      </c>
      <c r="F14" s="91"/>
      <c r="G14" s="92" t="str">
        <f>IF(F14&gt;0,INDEX(Poeng!$A$1:$B$100,F14,2),"")</f>
        <v/>
      </c>
      <c r="H14" s="90"/>
      <c r="I14" s="92" t="str">
        <f>IF(H14&gt;0,INDEX(Poeng!$A$1:$B$100,H14,2),"")</f>
        <v/>
      </c>
      <c r="J14" s="93">
        <v>9</v>
      </c>
      <c r="K14" s="92">
        <f>IF(J14&gt;0,INDEX(Poeng!$A$1:$B$100,J14,2),"")</f>
        <v>29</v>
      </c>
      <c r="L14" s="90">
        <v>12</v>
      </c>
      <c r="M14" s="92">
        <f>IF(L14&gt;0,INDEX(Poeng!$A$1:$B$100,L14,2),"")</f>
        <v>22</v>
      </c>
      <c r="N14" s="90">
        <v>9</v>
      </c>
      <c r="O14" s="92">
        <f>IF(N14&gt;0,INDEX(Poeng!$A$1:$B$100,N14,2),"")</f>
        <v>29</v>
      </c>
      <c r="P14" s="90">
        <v>7</v>
      </c>
      <c r="Q14" s="92">
        <f>IF(P14&gt;0,INDEX(Poeng!$A$1:$B$100,P14,2),"")</f>
        <v>36</v>
      </c>
      <c r="R14" s="49">
        <f t="shared" si="3"/>
        <v>0</v>
      </c>
      <c r="S14" s="49">
        <f t="shared" si="4"/>
        <v>0</v>
      </c>
      <c r="T14" s="49">
        <f t="shared" si="5"/>
        <v>29</v>
      </c>
      <c r="U14" s="49">
        <f t="shared" si="6"/>
        <v>22</v>
      </c>
      <c r="V14" s="49">
        <f t="shared" si="7"/>
        <v>29</v>
      </c>
      <c r="W14" s="49">
        <f t="shared" si="8"/>
        <v>36</v>
      </c>
      <c r="X14" s="49">
        <f t="shared" si="9"/>
        <v>36</v>
      </c>
      <c r="Y14" s="49">
        <f t="shared" si="10"/>
        <v>29</v>
      </c>
      <c r="Z14" s="49">
        <f t="shared" si="11"/>
        <v>29</v>
      </c>
      <c r="AA14" s="49">
        <f t="shared" si="12"/>
        <v>22</v>
      </c>
      <c r="AB14" s="49">
        <f t="shared" si="13"/>
        <v>116</v>
      </c>
      <c r="AC14" s="48">
        <f t="shared" si="14"/>
        <v>4</v>
      </c>
      <c r="AD14" s="48">
        <f t="shared" si="15"/>
        <v>11618146461</v>
      </c>
      <c r="AE14" s="42">
        <f t="shared" si="16"/>
        <v>11</v>
      </c>
    </row>
    <row r="15" spans="1:253" s="48" customFormat="1" ht="15.75" x14ac:dyDescent="0.25">
      <c r="A15" s="92">
        <f t="shared" si="0"/>
        <v>12</v>
      </c>
      <c r="B15" s="96" t="s">
        <v>247</v>
      </c>
      <c r="C15" s="97" t="s">
        <v>248</v>
      </c>
      <c r="D15" s="90">
        <f t="shared" si="1"/>
        <v>107</v>
      </c>
      <c r="E15" s="90" t="str">
        <f t="shared" si="2"/>
        <v>F</v>
      </c>
      <c r="F15" s="105">
        <v>13</v>
      </c>
      <c r="G15" s="92">
        <f>IF(F15&gt;0,INDEX(Poeng!$A$1:$B$100,F15,2),"")</f>
        <v>20</v>
      </c>
      <c r="H15" s="90"/>
      <c r="I15" s="92" t="str">
        <f>IF(H15&gt;0,INDEX(Poeng!$A$1:$B$100,H15,2),"")</f>
        <v/>
      </c>
      <c r="J15" s="93"/>
      <c r="K15" s="92" t="str">
        <f>IF(J15&gt;0,INDEX(Poeng!$A$1:$B$100,J15,2),"")</f>
        <v/>
      </c>
      <c r="L15" s="90">
        <v>9</v>
      </c>
      <c r="M15" s="92">
        <f>IF(L15&gt;0,INDEX(Poeng!$A$1:$B$100,L15,2),"")</f>
        <v>29</v>
      </c>
      <c r="N15" s="90">
        <v>7</v>
      </c>
      <c r="O15" s="92">
        <f>IF(N15&gt;0,INDEX(Poeng!$A$1:$B$100,N15,2),"")</f>
        <v>36</v>
      </c>
      <c r="P15" s="90">
        <v>12</v>
      </c>
      <c r="Q15" s="92">
        <f>IF(P15&gt;0,INDEX(Poeng!$A$1:$B$100,P15,2),"")</f>
        <v>22</v>
      </c>
      <c r="R15" s="49">
        <f t="shared" si="3"/>
        <v>20</v>
      </c>
      <c r="S15" s="49">
        <f t="shared" si="4"/>
        <v>0</v>
      </c>
      <c r="T15" s="49">
        <f t="shared" si="5"/>
        <v>0</v>
      </c>
      <c r="U15" s="49">
        <f t="shared" si="6"/>
        <v>29</v>
      </c>
      <c r="V15" s="49">
        <f t="shared" si="7"/>
        <v>36</v>
      </c>
      <c r="W15" s="49">
        <f t="shared" si="8"/>
        <v>22</v>
      </c>
      <c r="X15" s="49">
        <f t="shared" si="9"/>
        <v>36</v>
      </c>
      <c r="Y15" s="49">
        <f t="shared" si="10"/>
        <v>29</v>
      </c>
      <c r="Z15" s="49">
        <f t="shared" si="11"/>
        <v>22</v>
      </c>
      <c r="AA15" s="49">
        <f t="shared" si="12"/>
        <v>20</v>
      </c>
      <c r="AB15" s="49">
        <f t="shared" si="13"/>
        <v>107</v>
      </c>
      <c r="AC15" s="48">
        <f t="shared" si="14"/>
        <v>4</v>
      </c>
      <c r="AD15" s="48">
        <f t="shared" si="15"/>
        <v>10718146110</v>
      </c>
      <c r="AE15" s="42">
        <f t="shared" si="16"/>
        <v>12</v>
      </c>
    </row>
    <row r="16" spans="1:253" s="48" customFormat="1" ht="15.75" x14ac:dyDescent="0.25">
      <c r="A16" s="95">
        <f t="shared" si="0"/>
        <v>13</v>
      </c>
      <c r="B16" s="161" t="s">
        <v>532</v>
      </c>
      <c r="C16" s="164" t="s">
        <v>55</v>
      </c>
      <c r="D16" s="94">
        <f t="shared" si="1"/>
        <v>104</v>
      </c>
      <c r="E16" s="90" t="str">
        <f t="shared" si="2"/>
        <v xml:space="preserve"> </v>
      </c>
      <c r="F16" s="114"/>
      <c r="G16" s="95" t="str">
        <f>IF(F16&gt;0,INDEX(Poeng!$A$1:$B$100,F16,2),"")</f>
        <v/>
      </c>
      <c r="H16" s="99"/>
      <c r="I16" s="95" t="str">
        <f>IF(H16&gt;0,INDEX(Poeng!$A$1:$B$100,H16,2),"")</f>
        <v/>
      </c>
      <c r="J16" s="99"/>
      <c r="K16" s="95" t="str">
        <f>IF(J16&gt;0,INDEX(Poeng!$A$1:$B$100,J16,2),"")</f>
        <v/>
      </c>
      <c r="L16" s="94"/>
      <c r="M16" s="95" t="str">
        <f>IF(L16&gt;0,INDEX(Poeng!$A$1:$B$100,L16,2),"")</f>
        <v/>
      </c>
      <c r="N16" s="94">
        <v>2</v>
      </c>
      <c r="O16" s="95">
        <f>IF(N16&gt;0,INDEX(Poeng!$A$1:$B$100,N16,2),"")</f>
        <v>80</v>
      </c>
      <c r="P16" s="94">
        <v>11</v>
      </c>
      <c r="Q16" s="95">
        <f>IF(P16&gt;0,INDEX(Poeng!$A$1:$B$100,P16,2),"")</f>
        <v>24</v>
      </c>
      <c r="R16" s="49">
        <f t="shared" si="3"/>
        <v>0</v>
      </c>
      <c r="S16" s="49">
        <f t="shared" si="4"/>
        <v>0</v>
      </c>
      <c r="T16" s="49">
        <f t="shared" si="5"/>
        <v>0</v>
      </c>
      <c r="U16" s="49">
        <f t="shared" si="6"/>
        <v>0</v>
      </c>
      <c r="V16" s="49">
        <f t="shared" si="7"/>
        <v>80</v>
      </c>
      <c r="W16" s="49">
        <f t="shared" si="8"/>
        <v>24</v>
      </c>
      <c r="X16" s="49">
        <f t="shared" si="9"/>
        <v>80</v>
      </c>
      <c r="Y16" s="49">
        <f t="shared" si="10"/>
        <v>24</v>
      </c>
      <c r="Z16" s="49">
        <f t="shared" si="11"/>
        <v>0</v>
      </c>
      <c r="AA16" s="49">
        <f t="shared" si="12"/>
        <v>0</v>
      </c>
      <c r="AB16" s="49">
        <f t="shared" si="13"/>
        <v>104</v>
      </c>
      <c r="AC16" s="48">
        <f t="shared" si="14"/>
        <v>2</v>
      </c>
      <c r="AD16" s="48">
        <f t="shared" si="15"/>
        <v>10440120000</v>
      </c>
      <c r="AE16" s="42">
        <f t="shared" si="16"/>
        <v>13</v>
      </c>
    </row>
    <row r="17" spans="1:31" s="48" customFormat="1" ht="15.75" x14ac:dyDescent="0.25">
      <c r="A17" s="92">
        <f t="shared" si="0"/>
        <v>14</v>
      </c>
      <c r="B17" s="98" t="s">
        <v>340</v>
      </c>
      <c r="C17" s="98" t="s">
        <v>341</v>
      </c>
      <c r="D17" s="90">
        <f t="shared" si="1"/>
        <v>100</v>
      </c>
      <c r="E17" s="90" t="str">
        <f t="shared" si="2"/>
        <v xml:space="preserve"> </v>
      </c>
      <c r="F17" s="91"/>
      <c r="G17" s="92" t="str">
        <f>IF(F17&gt;0,INDEX(Poeng!$A$1:$B$100,F17,2),"")</f>
        <v/>
      </c>
      <c r="H17" s="93">
        <v>6</v>
      </c>
      <c r="I17" s="92">
        <f>IF(H17&gt;0,INDEX(Poeng!$A$1:$B$100,H17,2),"")</f>
        <v>40</v>
      </c>
      <c r="J17" s="93">
        <v>3</v>
      </c>
      <c r="K17" s="92">
        <f>IF(J17&gt;0,INDEX(Poeng!$A$1:$B$100,J17,2),"")</f>
        <v>60</v>
      </c>
      <c r="L17" s="90"/>
      <c r="M17" s="92" t="str">
        <f>IF(L17&gt;0,INDEX(Poeng!$A$1:$B$100,L17,2),"")</f>
        <v/>
      </c>
      <c r="N17" s="90"/>
      <c r="O17" s="92" t="str">
        <f>IF(N17&gt;0,INDEX(Poeng!$A$1:$B$100,N17,2),"")</f>
        <v/>
      </c>
      <c r="P17" s="90"/>
      <c r="Q17" s="92" t="str">
        <f>IF(P17&gt;0,INDEX(Poeng!$A$1:$B$100,P17,2),"")</f>
        <v/>
      </c>
      <c r="R17" s="49">
        <f t="shared" si="3"/>
        <v>0</v>
      </c>
      <c r="S17" s="49">
        <f t="shared" si="4"/>
        <v>40</v>
      </c>
      <c r="T17" s="49">
        <f t="shared" si="5"/>
        <v>60</v>
      </c>
      <c r="U17" s="49">
        <f t="shared" si="6"/>
        <v>0</v>
      </c>
      <c r="V17" s="49">
        <f t="shared" si="7"/>
        <v>0</v>
      </c>
      <c r="W17" s="49">
        <f t="shared" si="8"/>
        <v>0</v>
      </c>
      <c r="X17" s="49">
        <f t="shared" si="9"/>
        <v>60</v>
      </c>
      <c r="Y17" s="49">
        <f t="shared" si="10"/>
        <v>40</v>
      </c>
      <c r="Z17" s="49">
        <f t="shared" si="11"/>
        <v>0</v>
      </c>
      <c r="AA17" s="49">
        <f t="shared" si="12"/>
        <v>0</v>
      </c>
      <c r="AB17" s="49">
        <f t="shared" si="13"/>
        <v>100</v>
      </c>
      <c r="AC17" s="48">
        <f t="shared" si="14"/>
        <v>2</v>
      </c>
      <c r="AD17" s="48">
        <f t="shared" si="15"/>
        <v>10030200000</v>
      </c>
      <c r="AE17" s="42">
        <f t="shared" si="16"/>
        <v>14</v>
      </c>
    </row>
    <row r="18" spans="1:31" s="48" customFormat="1" ht="15.75" x14ac:dyDescent="0.25">
      <c r="A18" s="92">
        <f t="shared" si="0"/>
        <v>15</v>
      </c>
      <c r="B18" s="96" t="s">
        <v>378</v>
      </c>
      <c r="C18" s="97" t="s">
        <v>73</v>
      </c>
      <c r="D18" s="90">
        <f t="shared" si="1"/>
        <v>96</v>
      </c>
      <c r="E18" s="90" t="str">
        <f t="shared" si="2"/>
        <v>F</v>
      </c>
      <c r="F18" s="105">
        <v>11</v>
      </c>
      <c r="G18" s="92">
        <f>IF(F18&gt;0,INDEX(Poeng!$A$1:$B$100,F18,2),"")</f>
        <v>24</v>
      </c>
      <c r="H18" s="90">
        <v>13</v>
      </c>
      <c r="I18" s="92">
        <f>IF(H18&gt;0,INDEX(Poeng!$A$1:$B$100,H18,2),"")</f>
        <v>20</v>
      </c>
      <c r="J18" s="93">
        <v>11</v>
      </c>
      <c r="K18" s="92">
        <f>IF(J18&gt;0,INDEX(Poeng!$A$1:$B$100,J18,2),"")</f>
        <v>24</v>
      </c>
      <c r="L18" s="90">
        <v>11</v>
      </c>
      <c r="M18" s="92">
        <f>IF(L18&gt;0,INDEX(Poeng!$A$1:$B$100,L18,2),"")</f>
        <v>24</v>
      </c>
      <c r="N18" s="90">
        <v>11</v>
      </c>
      <c r="O18" s="92">
        <f>IF(N18&gt;0,INDEX(Poeng!$A$1:$B$100,N18,2),"")</f>
        <v>24</v>
      </c>
      <c r="P18" s="90">
        <v>13</v>
      </c>
      <c r="Q18" s="92">
        <f>IF(P18&gt;0,INDEX(Poeng!$A$1:$B$100,P18,2),"")</f>
        <v>20</v>
      </c>
      <c r="R18" s="49">
        <f t="shared" si="3"/>
        <v>24</v>
      </c>
      <c r="S18" s="49">
        <f t="shared" si="4"/>
        <v>20</v>
      </c>
      <c r="T18" s="49">
        <f t="shared" si="5"/>
        <v>24</v>
      </c>
      <c r="U18" s="49">
        <f t="shared" si="6"/>
        <v>24</v>
      </c>
      <c r="V18" s="49">
        <f t="shared" si="7"/>
        <v>24</v>
      </c>
      <c r="W18" s="49">
        <f t="shared" si="8"/>
        <v>20</v>
      </c>
      <c r="X18" s="49">
        <f t="shared" si="9"/>
        <v>24</v>
      </c>
      <c r="Y18" s="49">
        <f t="shared" si="10"/>
        <v>24</v>
      </c>
      <c r="Z18" s="49">
        <f t="shared" si="11"/>
        <v>24</v>
      </c>
      <c r="AA18" s="49">
        <f t="shared" si="12"/>
        <v>24</v>
      </c>
      <c r="AB18" s="49">
        <f t="shared" si="13"/>
        <v>96</v>
      </c>
      <c r="AC18" s="48">
        <f t="shared" si="14"/>
        <v>6</v>
      </c>
      <c r="AD18" s="48">
        <f t="shared" si="15"/>
        <v>9612121212</v>
      </c>
      <c r="AE18" s="42">
        <f t="shared" si="16"/>
        <v>15</v>
      </c>
    </row>
    <row r="19" spans="1:31" s="48" customFormat="1" ht="15.75" x14ac:dyDescent="0.25">
      <c r="A19" s="92">
        <f t="shared" si="0"/>
        <v>16</v>
      </c>
      <c r="B19" s="96" t="s">
        <v>245</v>
      </c>
      <c r="C19" s="97" t="s">
        <v>259</v>
      </c>
      <c r="D19" s="90">
        <f t="shared" si="1"/>
        <v>72</v>
      </c>
      <c r="E19" s="90" t="str">
        <f t="shared" si="2"/>
        <v xml:space="preserve"> </v>
      </c>
      <c r="F19" s="105">
        <v>10</v>
      </c>
      <c r="G19" s="92">
        <f>IF(F19&gt;0,INDEX(Poeng!$A$1:$B$100,F19,2),"")</f>
        <v>26</v>
      </c>
      <c r="H19" s="93">
        <v>11</v>
      </c>
      <c r="I19" s="92">
        <f>IF(H19&gt;0,INDEX(Poeng!$A$1:$B$100,H19,2),"")</f>
        <v>24</v>
      </c>
      <c r="J19" s="93"/>
      <c r="K19" s="92" t="str">
        <f>IF(J19&gt;0,INDEX(Poeng!$A$1:$B$100,J19,2),"")</f>
        <v/>
      </c>
      <c r="L19" s="90"/>
      <c r="M19" s="92" t="str">
        <f>IF(L19&gt;0,INDEX(Poeng!$A$1:$B$100,L19,2),"")</f>
        <v/>
      </c>
      <c r="N19" s="90">
        <v>12</v>
      </c>
      <c r="O19" s="92">
        <f>IF(N19&gt;0,INDEX(Poeng!$A$1:$B$100,N19,2),"")</f>
        <v>22</v>
      </c>
      <c r="P19" s="90"/>
      <c r="Q19" s="92" t="str">
        <f>IF(P19&gt;0,INDEX(Poeng!$A$1:$B$100,P19,2),"")</f>
        <v/>
      </c>
      <c r="R19" s="49">
        <f t="shared" si="3"/>
        <v>26</v>
      </c>
      <c r="S19" s="49">
        <f t="shared" si="4"/>
        <v>24</v>
      </c>
      <c r="T19" s="49">
        <f t="shared" si="5"/>
        <v>0</v>
      </c>
      <c r="U19" s="49">
        <f t="shared" si="6"/>
        <v>0</v>
      </c>
      <c r="V19" s="49">
        <f t="shared" si="7"/>
        <v>22</v>
      </c>
      <c r="W19" s="49">
        <f t="shared" si="8"/>
        <v>0</v>
      </c>
      <c r="X19" s="49">
        <f t="shared" si="9"/>
        <v>26</v>
      </c>
      <c r="Y19" s="49">
        <f t="shared" si="10"/>
        <v>24</v>
      </c>
      <c r="Z19" s="49">
        <f t="shared" si="11"/>
        <v>22</v>
      </c>
      <c r="AA19" s="49">
        <f t="shared" si="12"/>
        <v>0</v>
      </c>
      <c r="AB19" s="49">
        <f t="shared" si="13"/>
        <v>72</v>
      </c>
      <c r="AC19" s="48">
        <f t="shared" si="14"/>
        <v>3</v>
      </c>
      <c r="AD19" s="48">
        <f t="shared" si="15"/>
        <v>7213121100</v>
      </c>
      <c r="AE19" s="42">
        <f t="shared" si="16"/>
        <v>16</v>
      </c>
    </row>
    <row r="20" spans="1:31" s="48" customFormat="1" ht="15.75" x14ac:dyDescent="0.25">
      <c r="A20" s="92">
        <f t="shared" si="0"/>
        <v>17</v>
      </c>
      <c r="B20" s="96" t="s">
        <v>252</v>
      </c>
      <c r="C20" s="97" t="s">
        <v>63</v>
      </c>
      <c r="D20" s="90">
        <f t="shared" si="1"/>
        <v>51</v>
      </c>
      <c r="E20" s="90" t="str">
        <f t="shared" si="2"/>
        <v xml:space="preserve"> </v>
      </c>
      <c r="F20" s="105">
        <v>16</v>
      </c>
      <c r="G20" s="92">
        <f>IF(F20&gt;0,INDEX(Poeng!$A$1:$B$100,F20,2),"")</f>
        <v>15</v>
      </c>
      <c r="H20" s="90"/>
      <c r="I20" s="92" t="str">
        <f>IF(H20&gt;0,INDEX(Poeng!$A$1:$B$100,H20,2),"")</f>
        <v/>
      </c>
      <c r="J20" s="93">
        <v>7</v>
      </c>
      <c r="K20" s="92">
        <f>IF(J20&gt;0,INDEX(Poeng!$A$1:$B$100,J20,2),"")</f>
        <v>36</v>
      </c>
      <c r="L20" s="90"/>
      <c r="M20" s="92" t="str">
        <f>IF(L20&gt;0,INDEX(Poeng!$A$1:$B$100,L20,2),"")</f>
        <v/>
      </c>
      <c r="N20" s="90"/>
      <c r="O20" s="92" t="str">
        <f>IF(N20&gt;0,INDEX(Poeng!$A$1:$B$100,N20,2),"")</f>
        <v/>
      </c>
      <c r="P20" s="90"/>
      <c r="Q20" s="92" t="str">
        <f>IF(P20&gt;0,INDEX(Poeng!$A$1:$B$100,P20,2),"")</f>
        <v/>
      </c>
      <c r="R20" s="49">
        <f t="shared" si="3"/>
        <v>15</v>
      </c>
      <c r="S20" s="49">
        <f t="shared" si="4"/>
        <v>0</v>
      </c>
      <c r="T20" s="49">
        <f t="shared" si="5"/>
        <v>36</v>
      </c>
      <c r="U20" s="49">
        <f t="shared" si="6"/>
        <v>0</v>
      </c>
      <c r="V20" s="49">
        <f t="shared" si="7"/>
        <v>0</v>
      </c>
      <c r="W20" s="49">
        <f t="shared" si="8"/>
        <v>0</v>
      </c>
      <c r="X20" s="49">
        <f t="shared" si="9"/>
        <v>36</v>
      </c>
      <c r="Y20" s="49">
        <f t="shared" si="10"/>
        <v>15</v>
      </c>
      <c r="Z20" s="49">
        <f t="shared" si="11"/>
        <v>0</v>
      </c>
      <c r="AA20" s="49">
        <f t="shared" si="12"/>
        <v>0</v>
      </c>
      <c r="AB20" s="49">
        <f t="shared" si="13"/>
        <v>51</v>
      </c>
      <c r="AC20" s="48">
        <f t="shared" si="14"/>
        <v>2</v>
      </c>
      <c r="AD20" s="48">
        <f t="shared" si="15"/>
        <v>5118075000</v>
      </c>
      <c r="AE20" s="42">
        <f t="shared" si="16"/>
        <v>17</v>
      </c>
    </row>
    <row r="21" spans="1:31" s="48" customFormat="1" ht="15.75" x14ac:dyDescent="0.25">
      <c r="A21" s="92">
        <f t="shared" si="0"/>
        <v>18</v>
      </c>
      <c r="B21" s="100" t="s">
        <v>381</v>
      </c>
      <c r="C21" s="100" t="s">
        <v>248</v>
      </c>
      <c r="D21" s="90">
        <f t="shared" si="1"/>
        <v>50</v>
      </c>
      <c r="E21" s="90" t="str">
        <f t="shared" si="2"/>
        <v xml:space="preserve"> </v>
      </c>
      <c r="F21" s="91"/>
      <c r="G21" s="92" t="str">
        <f>IF(F21&gt;0,INDEX(Poeng!$A$1:$B$100,F21,2),"")</f>
        <v/>
      </c>
      <c r="H21" s="90"/>
      <c r="I21" s="92" t="str">
        <f>IF(H21&gt;0,INDEX(Poeng!$A$1:$B$100,H21,2),"")</f>
        <v/>
      </c>
      <c r="J21" s="93">
        <v>14</v>
      </c>
      <c r="K21" s="92">
        <f>IF(J21&gt;0,INDEX(Poeng!$A$1:$B$100,J21,2),"")</f>
        <v>18</v>
      </c>
      <c r="L21" s="93"/>
      <c r="M21" s="92" t="str">
        <f>IF(L21&gt;0,INDEX(Poeng!$A$1:$B$100,L21,2),"")</f>
        <v/>
      </c>
      <c r="N21" s="90">
        <v>8</v>
      </c>
      <c r="O21" s="92">
        <f>IF(N21&gt;0,INDEX(Poeng!$A$1:$B$100,N21,2),"")</f>
        <v>32</v>
      </c>
      <c r="P21" s="90"/>
      <c r="Q21" s="92"/>
      <c r="R21" s="49">
        <f t="shared" si="3"/>
        <v>0</v>
      </c>
      <c r="S21" s="49">
        <f t="shared" si="4"/>
        <v>0</v>
      </c>
      <c r="T21" s="49">
        <f t="shared" si="5"/>
        <v>18</v>
      </c>
      <c r="U21" s="49">
        <f t="shared" si="6"/>
        <v>0</v>
      </c>
      <c r="V21" s="49">
        <f t="shared" si="7"/>
        <v>32</v>
      </c>
      <c r="W21" s="49">
        <f t="shared" si="8"/>
        <v>0</v>
      </c>
      <c r="X21" s="49">
        <f t="shared" si="9"/>
        <v>32</v>
      </c>
      <c r="Y21" s="49">
        <f t="shared" si="10"/>
        <v>18</v>
      </c>
      <c r="Z21" s="49">
        <f t="shared" si="11"/>
        <v>0</v>
      </c>
      <c r="AA21" s="49">
        <f t="shared" si="12"/>
        <v>0</v>
      </c>
      <c r="AB21" s="49">
        <f t="shared" si="13"/>
        <v>50</v>
      </c>
      <c r="AC21" s="48">
        <f t="shared" si="14"/>
        <v>2</v>
      </c>
      <c r="AD21" s="48">
        <f t="shared" si="15"/>
        <v>5016090000</v>
      </c>
      <c r="AE21" s="42">
        <f t="shared" si="16"/>
        <v>18</v>
      </c>
    </row>
    <row r="22" spans="1:31" s="48" customFormat="1" ht="15.75" x14ac:dyDescent="0.25">
      <c r="A22" s="92">
        <f t="shared" si="0"/>
        <v>19</v>
      </c>
      <c r="B22" s="96" t="s">
        <v>239</v>
      </c>
      <c r="C22" s="97" t="s">
        <v>98</v>
      </c>
      <c r="D22" s="90">
        <f t="shared" si="1"/>
        <v>45</v>
      </c>
      <c r="E22" s="90" t="str">
        <f t="shared" si="2"/>
        <v xml:space="preserve"> </v>
      </c>
      <c r="F22" s="105">
        <v>5</v>
      </c>
      <c r="G22" s="92">
        <f>IF(F22&gt;0,INDEX(Poeng!$A$1:$B$100,F22,2),"")</f>
        <v>45</v>
      </c>
      <c r="H22" s="93"/>
      <c r="I22" s="92" t="str">
        <f>IF(H22&gt;0,INDEX(Poeng!$A$1:$B$100,H22,2),"")</f>
        <v/>
      </c>
      <c r="J22" s="93"/>
      <c r="K22" s="92" t="str">
        <f>IF(J22&gt;0,INDEX(Poeng!$A$1:$B$100,J22,2),"")</f>
        <v/>
      </c>
      <c r="L22" s="90"/>
      <c r="M22" s="92" t="str">
        <f>IF(L22&gt;0,INDEX(Poeng!$A$1:$B$100,L22,2),"")</f>
        <v/>
      </c>
      <c r="N22" s="90"/>
      <c r="O22" s="92" t="str">
        <f>IF(N22&gt;0,INDEX(Poeng!$A$1:$B$100,N22,2),"")</f>
        <v/>
      </c>
      <c r="P22" s="90"/>
      <c r="Q22" s="92" t="str">
        <f>IF(P22&gt;0,INDEX(Poeng!$A$1:$B$100,P22,2),"")</f>
        <v/>
      </c>
      <c r="R22" s="49">
        <f t="shared" si="3"/>
        <v>45</v>
      </c>
      <c r="S22" s="49">
        <f t="shared" si="4"/>
        <v>0</v>
      </c>
      <c r="T22" s="49">
        <f t="shared" si="5"/>
        <v>0</v>
      </c>
      <c r="U22" s="49">
        <f t="shared" si="6"/>
        <v>0</v>
      </c>
      <c r="V22" s="49">
        <f t="shared" si="7"/>
        <v>0</v>
      </c>
      <c r="W22" s="49">
        <f t="shared" si="8"/>
        <v>0</v>
      </c>
      <c r="X22" s="49">
        <f t="shared" si="9"/>
        <v>45</v>
      </c>
      <c r="Y22" s="49">
        <f t="shared" si="10"/>
        <v>0</v>
      </c>
      <c r="Z22" s="49">
        <f t="shared" si="11"/>
        <v>0</v>
      </c>
      <c r="AA22" s="49">
        <f t="shared" si="12"/>
        <v>0</v>
      </c>
      <c r="AB22" s="49">
        <f t="shared" si="13"/>
        <v>45</v>
      </c>
      <c r="AC22" s="48">
        <f t="shared" si="14"/>
        <v>1</v>
      </c>
      <c r="AD22" s="48">
        <f t="shared" si="15"/>
        <v>4522500000</v>
      </c>
      <c r="AE22" s="42">
        <f t="shared" si="16"/>
        <v>19</v>
      </c>
    </row>
    <row r="23" spans="1:31" s="48" customFormat="1" ht="15.75" x14ac:dyDescent="0.25">
      <c r="A23" s="92">
        <f t="shared" si="0"/>
        <v>20</v>
      </c>
      <c r="B23" s="96" t="s">
        <v>255</v>
      </c>
      <c r="C23" s="97" t="s">
        <v>72</v>
      </c>
      <c r="D23" s="90">
        <f t="shared" si="1"/>
        <v>33</v>
      </c>
      <c r="E23" s="90" t="str">
        <f t="shared" si="2"/>
        <v xml:space="preserve"> </v>
      </c>
      <c r="F23" s="105">
        <v>18</v>
      </c>
      <c r="G23" s="92">
        <f>IF(F23&gt;0,INDEX(Poeng!$A$1:$B$100,F23,2),"")</f>
        <v>13</v>
      </c>
      <c r="H23" s="90"/>
      <c r="I23" s="92" t="str">
        <f>IF(H23&gt;0,INDEX(Poeng!$A$1:$B$100,H23,2),"")</f>
        <v/>
      </c>
      <c r="J23" s="93"/>
      <c r="K23" s="92" t="str">
        <f>IF(J23&gt;0,INDEX(Poeng!$A$1:$B$100,J23,2),"")</f>
        <v/>
      </c>
      <c r="L23" s="90"/>
      <c r="M23" s="92" t="str">
        <f>IF(L23&gt;0,INDEX(Poeng!$A$1:$B$100,L23,2),"")</f>
        <v/>
      </c>
      <c r="N23" s="90">
        <v>13</v>
      </c>
      <c r="O23" s="92">
        <f>IF(N23&gt;0,INDEX(Poeng!$A$1:$B$100,N23,2),"")</f>
        <v>20</v>
      </c>
      <c r="P23" s="90"/>
      <c r="Q23" s="92" t="str">
        <f>IF(P23&gt;0,INDEX(Poeng!$A$1:$B$100,P23,2),"")</f>
        <v/>
      </c>
      <c r="R23" s="49">
        <f t="shared" si="3"/>
        <v>13</v>
      </c>
      <c r="S23" s="49">
        <f t="shared" si="4"/>
        <v>0</v>
      </c>
      <c r="T23" s="49">
        <f t="shared" si="5"/>
        <v>0</v>
      </c>
      <c r="U23" s="49">
        <f t="shared" si="6"/>
        <v>0</v>
      </c>
      <c r="V23" s="49">
        <f t="shared" si="7"/>
        <v>20</v>
      </c>
      <c r="W23" s="49">
        <f t="shared" si="8"/>
        <v>0</v>
      </c>
      <c r="X23" s="49">
        <f t="shared" si="9"/>
        <v>20</v>
      </c>
      <c r="Y23" s="49">
        <f t="shared" si="10"/>
        <v>13</v>
      </c>
      <c r="Z23" s="49">
        <f t="shared" si="11"/>
        <v>0</v>
      </c>
      <c r="AA23" s="49">
        <f t="shared" si="12"/>
        <v>0</v>
      </c>
      <c r="AB23" s="49">
        <f t="shared" si="13"/>
        <v>33</v>
      </c>
      <c r="AC23" s="48">
        <f t="shared" si="14"/>
        <v>2</v>
      </c>
      <c r="AD23" s="48">
        <f t="shared" si="15"/>
        <v>3310065000</v>
      </c>
      <c r="AE23" s="42">
        <f t="shared" si="16"/>
        <v>20</v>
      </c>
    </row>
    <row r="24" spans="1:31" s="48" customFormat="1" ht="15.75" x14ac:dyDescent="0.25">
      <c r="A24" s="92">
        <f t="shared" si="0"/>
        <v>21</v>
      </c>
      <c r="B24" s="96" t="s">
        <v>243</v>
      </c>
      <c r="C24" s="97" t="s">
        <v>244</v>
      </c>
      <c r="D24" s="90">
        <f t="shared" si="1"/>
        <v>29</v>
      </c>
      <c r="E24" s="90" t="str">
        <f t="shared" si="2"/>
        <v xml:space="preserve"> </v>
      </c>
      <c r="F24" s="105">
        <v>9</v>
      </c>
      <c r="G24" s="92">
        <f>IF(F24&gt;0,INDEX(Poeng!$A$1:$B$100,F24,2),"")</f>
        <v>29</v>
      </c>
      <c r="H24" s="93"/>
      <c r="I24" s="92" t="str">
        <f>IF(H24&gt;0,INDEX(Poeng!$A$1:$B$100,H24,2),"")</f>
        <v/>
      </c>
      <c r="J24" s="93"/>
      <c r="K24" s="92" t="str">
        <f>IF(J24&gt;0,INDEX(Poeng!$A$1:$B$100,J24,2),"")</f>
        <v/>
      </c>
      <c r="L24" s="93"/>
      <c r="M24" s="92" t="str">
        <f>IF(L24&gt;0,INDEX(Poeng!$A$1:$B$100,L24,2),"")</f>
        <v/>
      </c>
      <c r="N24" s="90"/>
      <c r="O24" s="92" t="str">
        <f>IF(N24&gt;0,INDEX(Poeng!$A$1:$B$100,N24,2),"")</f>
        <v/>
      </c>
      <c r="P24" s="90"/>
      <c r="Q24" s="92" t="str">
        <f>IF(P24&gt;0,INDEX(Poeng!$A$1:$B$100,P24,2),"")</f>
        <v/>
      </c>
      <c r="R24" s="49">
        <f t="shared" si="3"/>
        <v>29</v>
      </c>
      <c r="S24" s="49">
        <f t="shared" si="4"/>
        <v>0</v>
      </c>
      <c r="T24" s="49">
        <f t="shared" si="5"/>
        <v>0</v>
      </c>
      <c r="U24" s="49">
        <f t="shared" si="6"/>
        <v>0</v>
      </c>
      <c r="V24" s="49">
        <f t="shared" si="7"/>
        <v>0</v>
      </c>
      <c r="W24" s="49">
        <f t="shared" si="8"/>
        <v>0</v>
      </c>
      <c r="X24" s="49">
        <f t="shared" si="9"/>
        <v>29</v>
      </c>
      <c r="Y24" s="49">
        <f t="shared" si="10"/>
        <v>0</v>
      </c>
      <c r="Z24" s="49">
        <f t="shared" si="11"/>
        <v>0</v>
      </c>
      <c r="AA24" s="49">
        <f t="shared" si="12"/>
        <v>0</v>
      </c>
      <c r="AB24" s="49">
        <f t="shared" si="13"/>
        <v>29</v>
      </c>
      <c r="AC24" s="48">
        <f t="shared" si="14"/>
        <v>1</v>
      </c>
      <c r="AD24" s="48">
        <f t="shared" si="15"/>
        <v>2914500000</v>
      </c>
      <c r="AE24" s="42">
        <f t="shared" si="16"/>
        <v>21</v>
      </c>
    </row>
    <row r="25" spans="1:31" s="48" customFormat="1" ht="15.75" x14ac:dyDescent="0.25">
      <c r="A25" s="92">
        <f t="shared" si="0"/>
        <v>22</v>
      </c>
      <c r="B25" s="96" t="s">
        <v>258</v>
      </c>
      <c r="C25" s="97" t="s">
        <v>254</v>
      </c>
      <c r="D25" s="90">
        <f t="shared" si="1"/>
        <v>29</v>
      </c>
      <c r="E25" s="90" t="str">
        <f t="shared" si="2"/>
        <v xml:space="preserve"> </v>
      </c>
      <c r="F25" s="105">
        <v>20</v>
      </c>
      <c r="G25" s="92">
        <f>IF(F25&gt;0,INDEX(Poeng!$A$1:$B$100,F25,2),"")</f>
        <v>11</v>
      </c>
      <c r="H25" s="90"/>
      <c r="I25" s="92" t="str">
        <f>IF(H25&gt;0,INDEX(Poeng!$A$1:$B$100,H25,2),"")</f>
        <v/>
      </c>
      <c r="J25" s="93"/>
      <c r="K25" s="92" t="str">
        <f>IF(J25&gt;0,INDEX(Poeng!$A$1:$B$100,J25,2),"")</f>
        <v/>
      </c>
      <c r="L25" s="90">
        <v>14</v>
      </c>
      <c r="M25" s="92">
        <f>IF(L25&gt;0,INDEX(Poeng!$A$1:$B$100,L25,2),"")</f>
        <v>18</v>
      </c>
      <c r="N25" s="90"/>
      <c r="O25" s="92" t="str">
        <f>IF(N25&gt;0,INDEX(Poeng!$A$1:$B$100,N25,2),"")</f>
        <v/>
      </c>
      <c r="P25" s="90"/>
      <c r="Q25" s="92" t="str">
        <f>IF(P25&gt;0,INDEX(Poeng!$A$1:$B$100,P25,2),"")</f>
        <v/>
      </c>
      <c r="R25" s="49">
        <f t="shared" si="3"/>
        <v>11</v>
      </c>
      <c r="S25" s="49">
        <f t="shared" si="4"/>
        <v>0</v>
      </c>
      <c r="T25" s="49">
        <f t="shared" si="5"/>
        <v>0</v>
      </c>
      <c r="U25" s="49">
        <f t="shared" si="6"/>
        <v>18</v>
      </c>
      <c r="V25" s="49">
        <f t="shared" si="7"/>
        <v>0</v>
      </c>
      <c r="W25" s="49">
        <f t="shared" si="8"/>
        <v>0</v>
      </c>
      <c r="X25" s="49">
        <f t="shared" si="9"/>
        <v>18</v>
      </c>
      <c r="Y25" s="49">
        <f t="shared" si="10"/>
        <v>11</v>
      </c>
      <c r="Z25" s="49">
        <f t="shared" si="11"/>
        <v>0</v>
      </c>
      <c r="AA25" s="49">
        <f t="shared" si="12"/>
        <v>0</v>
      </c>
      <c r="AB25" s="49">
        <f t="shared" si="13"/>
        <v>29</v>
      </c>
      <c r="AC25" s="48">
        <f t="shared" si="14"/>
        <v>2</v>
      </c>
      <c r="AD25" s="48">
        <f t="shared" si="15"/>
        <v>2909055000</v>
      </c>
      <c r="AE25" s="42">
        <f t="shared" si="16"/>
        <v>22</v>
      </c>
    </row>
    <row r="26" spans="1:31" s="48" customFormat="1" ht="15.75" x14ac:dyDescent="0.25">
      <c r="A26" s="92">
        <f t="shared" si="0"/>
        <v>23</v>
      </c>
      <c r="B26" s="100" t="s">
        <v>377</v>
      </c>
      <c r="C26" s="100" t="s">
        <v>207</v>
      </c>
      <c r="D26" s="90">
        <f t="shared" si="1"/>
        <v>26</v>
      </c>
      <c r="E26" s="90" t="str">
        <f t="shared" si="2"/>
        <v xml:space="preserve"> </v>
      </c>
      <c r="F26" s="91"/>
      <c r="G26" s="92" t="str">
        <f>IF(F26&gt;0,INDEX(Poeng!$A$1:$B$100,F26,2),"")</f>
        <v/>
      </c>
      <c r="H26" s="93"/>
      <c r="I26" s="92" t="str">
        <f>IF(H26&gt;0,INDEX(Poeng!$A$1:$B$100,H26,2),"")</f>
        <v/>
      </c>
      <c r="J26" s="93">
        <v>10</v>
      </c>
      <c r="K26" s="92">
        <f>IF(J26&gt;0,INDEX(Poeng!$A$1:$B$100,J26,2),"")</f>
        <v>26</v>
      </c>
      <c r="L26" s="90"/>
      <c r="M26" s="92" t="str">
        <f>IF(L26&gt;0,INDEX(Poeng!$A$1:$B$100,L26,2),"")</f>
        <v/>
      </c>
      <c r="N26" s="90"/>
      <c r="O26" s="92" t="str">
        <f>IF(N26&gt;0,INDEX(Poeng!$A$1:$B$100,N26,2),"")</f>
        <v/>
      </c>
      <c r="P26" s="90"/>
      <c r="Q26" s="92" t="str">
        <f>IF(P26&gt;0,INDEX(Poeng!$A$1:$B$100,P26,2),"")</f>
        <v/>
      </c>
      <c r="R26" s="49">
        <f t="shared" si="3"/>
        <v>0</v>
      </c>
      <c r="S26" s="49">
        <f t="shared" si="4"/>
        <v>0</v>
      </c>
      <c r="T26" s="49">
        <f t="shared" si="5"/>
        <v>26</v>
      </c>
      <c r="U26" s="49">
        <f t="shared" si="6"/>
        <v>0</v>
      </c>
      <c r="V26" s="49">
        <f t="shared" si="7"/>
        <v>0</v>
      </c>
      <c r="W26" s="49">
        <f t="shared" si="8"/>
        <v>0</v>
      </c>
      <c r="X26" s="49">
        <f t="shared" si="9"/>
        <v>26</v>
      </c>
      <c r="Y26" s="49">
        <f t="shared" si="10"/>
        <v>0</v>
      </c>
      <c r="Z26" s="49">
        <f t="shared" si="11"/>
        <v>0</v>
      </c>
      <c r="AA26" s="49">
        <f t="shared" si="12"/>
        <v>0</v>
      </c>
      <c r="AB26" s="49">
        <f t="shared" si="13"/>
        <v>26</v>
      </c>
      <c r="AC26" s="48">
        <f t="shared" si="14"/>
        <v>1</v>
      </c>
      <c r="AD26" s="48">
        <f t="shared" si="15"/>
        <v>2613000000</v>
      </c>
      <c r="AE26" s="42">
        <f t="shared" si="16"/>
        <v>23</v>
      </c>
    </row>
    <row r="27" spans="1:31" s="48" customFormat="1" ht="15.75" x14ac:dyDescent="0.25">
      <c r="A27" s="92">
        <f t="shared" si="0"/>
        <v>24</v>
      </c>
      <c r="B27" s="100" t="s">
        <v>379</v>
      </c>
      <c r="C27" s="100" t="s">
        <v>380</v>
      </c>
      <c r="D27" s="90">
        <f t="shared" si="1"/>
        <v>22</v>
      </c>
      <c r="E27" s="90" t="str">
        <f t="shared" si="2"/>
        <v xml:space="preserve"> </v>
      </c>
      <c r="F27" s="91"/>
      <c r="G27" s="92" t="str">
        <f>IF(F27&gt;0,INDEX(Poeng!$A$1:$B$100,F27,2),"")</f>
        <v/>
      </c>
      <c r="H27" s="93"/>
      <c r="I27" s="92" t="str">
        <f>IF(H27&gt;0,INDEX(Poeng!$A$1:$B$100,H27,2),"")</f>
        <v/>
      </c>
      <c r="J27" s="93">
        <v>12</v>
      </c>
      <c r="K27" s="92">
        <f>IF(J27&gt;0,INDEX(Poeng!$A$1:$B$100,J27,2),"")</f>
        <v>22</v>
      </c>
      <c r="L27" s="90"/>
      <c r="M27" s="92" t="str">
        <f>IF(L27&gt;0,INDEX(Poeng!$A$1:$B$100,L27,2),"")</f>
        <v/>
      </c>
      <c r="N27" s="90"/>
      <c r="O27" s="92" t="str">
        <f>IF(N27&gt;0,INDEX(Poeng!$A$1:$B$100,N27,2),"")</f>
        <v/>
      </c>
      <c r="P27" s="90"/>
      <c r="Q27" s="92" t="str">
        <f>IF(P27&gt;0,INDEX(Poeng!$A$1:$B$100,P27,2),"")</f>
        <v/>
      </c>
      <c r="R27" s="49">
        <f t="shared" si="3"/>
        <v>0</v>
      </c>
      <c r="S27" s="49">
        <f t="shared" si="4"/>
        <v>0</v>
      </c>
      <c r="T27" s="49">
        <f t="shared" si="5"/>
        <v>22</v>
      </c>
      <c r="U27" s="49">
        <f t="shared" si="6"/>
        <v>0</v>
      </c>
      <c r="V27" s="49">
        <f t="shared" si="7"/>
        <v>0</v>
      </c>
      <c r="W27" s="49">
        <f t="shared" si="8"/>
        <v>0</v>
      </c>
      <c r="X27" s="49">
        <f t="shared" si="9"/>
        <v>22</v>
      </c>
      <c r="Y27" s="49">
        <f t="shared" si="10"/>
        <v>0</v>
      </c>
      <c r="Z27" s="49">
        <f t="shared" si="11"/>
        <v>0</v>
      </c>
      <c r="AA27" s="49">
        <f t="shared" si="12"/>
        <v>0</v>
      </c>
      <c r="AB27" s="49">
        <f t="shared" si="13"/>
        <v>22</v>
      </c>
      <c r="AC27" s="48">
        <f t="shared" si="14"/>
        <v>1</v>
      </c>
      <c r="AD27" s="48">
        <f t="shared" si="15"/>
        <v>2211000000</v>
      </c>
      <c r="AE27" s="42">
        <f t="shared" si="16"/>
        <v>24</v>
      </c>
    </row>
    <row r="28" spans="1:31" s="48" customFormat="1" ht="15.75" x14ac:dyDescent="0.25">
      <c r="A28" s="92">
        <f t="shared" si="0"/>
        <v>24</v>
      </c>
      <c r="B28" s="145" t="s">
        <v>512</v>
      </c>
      <c r="C28" s="145" t="s">
        <v>513</v>
      </c>
      <c r="D28" s="90">
        <f t="shared" si="1"/>
        <v>22</v>
      </c>
      <c r="E28" s="90" t="str">
        <f t="shared" si="2"/>
        <v xml:space="preserve"> </v>
      </c>
      <c r="F28" s="91"/>
      <c r="G28" s="92" t="str">
        <f>IF(F28&gt;0,INDEX(Poeng!$A$1:$B$100,F28,2),"")</f>
        <v/>
      </c>
      <c r="H28" s="90"/>
      <c r="I28" s="92" t="str">
        <f>IF(H28&gt;0,INDEX(Poeng!$A$1:$B$100,H28,2),"")</f>
        <v/>
      </c>
      <c r="J28" s="93"/>
      <c r="K28" s="92" t="str">
        <f>IF(J28&gt;0,INDEX(Poeng!$A$1:$B$100,J28,2),"")</f>
        <v/>
      </c>
      <c r="L28" s="90">
        <v>12</v>
      </c>
      <c r="M28" s="92">
        <f>IF(L28&gt;0,INDEX(Poeng!$A$1:$B$100,L28,2),"")</f>
        <v>22</v>
      </c>
      <c r="N28" s="94"/>
      <c r="O28" s="95" t="str">
        <f>IF(N28&gt;0,INDEX(Poeng!$A$1:$B$100,N28,2),"")</f>
        <v/>
      </c>
      <c r="P28" s="94"/>
      <c r="Q28" s="95" t="str">
        <f>IF(P28&gt;0,INDEX(Poeng!$A$1:$B$100,P28,2),"")</f>
        <v/>
      </c>
      <c r="R28" s="49">
        <f t="shared" si="3"/>
        <v>0</v>
      </c>
      <c r="S28" s="49">
        <f t="shared" si="4"/>
        <v>0</v>
      </c>
      <c r="T28" s="49">
        <f t="shared" si="5"/>
        <v>0</v>
      </c>
      <c r="U28" s="49">
        <f t="shared" si="6"/>
        <v>22</v>
      </c>
      <c r="V28" s="49">
        <f t="shared" si="7"/>
        <v>0</v>
      </c>
      <c r="W28" s="49">
        <f t="shared" si="8"/>
        <v>0</v>
      </c>
      <c r="X28" s="49">
        <f t="shared" si="9"/>
        <v>22</v>
      </c>
      <c r="Y28" s="49">
        <f t="shared" si="10"/>
        <v>0</v>
      </c>
      <c r="Z28" s="49">
        <f t="shared" si="11"/>
        <v>0</v>
      </c>
      <c r="AA28" s="49">
        <f t="shared" si="12"/>
        <v>0</v>
      </c>
      <c r="AB28" s="49">
        <f t="shared" si="13"/>
        <v>22</v>
      </c>
      <c r="AC28" s="48">
        <f t="shared" si="14"/>
        <v>1</v>
      </c>
      <c r="AD28" s="48">
        <f t="shared" si="15"/>
        <v>2211000000</v>
      </c>
      <c r="AE28" s="42">
        <f t="shared" si="16"/>
        <v>24</v>
      </c>
    </row>
    <row r="29" spans="1:31" s="48" customFormat="1" ht="15.75" x14ac:dyDescent="0.25">
      <c r="A29" s="92">
        <f t="shared" si="0"/>
        <v>26</v>
      </c>
      <c r="B29" s="96" t="s">
        <v>249</v>
      </c>
      <c r="C29" s="97" t="s">
        <v>250</v>
      </c>
      <c r="D29" s="90">
        <f t="shared" si="1"/>
        <v>18</v>
      </c>
      <c r="E29" s="90" t="str">
        <f t="shared" si="2"/>
        <v xml:space="preserve"> </v>
      </c>
      <c r="F29" s="105">
        <v>14</v>
      </c>
      <c r="G29" s="92">
        <f>IF(F29&gt;0,INDEX(Poeng!$A$1:$B$100,F29,2),"")</f>
        <v>18</v>
      </c>
      <c r="H29" s="90"/>
      <c r="I29" s="92" t="str">
        <f>IF(H29&gt;0,INDEX(Poeng!$A$1:$B$100,H29,2),"")</f>
        <v/>
      </c>
      <c r="J29" s="93"/>
      <c r="K29" s="92" t="str">
        <f>IF(J29&gt;0,INDEX(Poeng!$A$1:$B$100,J29,2),"")</f>
        <v/>
      </c>
      <c r="L29" s="93"/>
      <c r="M29" s="92" t="str">
        <f>IF(L29&gt;0,INDEX(Poeng!$A$1:$B$100,L29,2),"")</f>
        <v/>
      </c>
      <c r="N29" s="90"/>
      <c r="O29" s="92" t="str">
        <f>IF(N29&gt;0,INDEX(Poeng!$A$1:$B$100,N29,2),"")</f>
        <v/>
      </c>
      <c r="P29" s="90"/>
      <c r="Q29" s="92" t="str">
        <f>IF(P29&gt;0,INDEX(Poeng!$A$1:$B$100,P29,2),"")</f>
        <v/>
      </c>
      <c r="R29" s="49">
        <f t="shared" si="3"/>
        <v>18</v>
      </c>
      <c r="S29" s="49">
        <f t="shared" si="4"/>
        <v>0</v>
      </c>
      <c r="T29" s="49">
        <f t="shared" si="5"/>
        <v>0</v>
      </c>
      <c r="U29" s="49">
        <f t="shared" si="6"/>
        <v>0</v>
      </c>
      <c r="V29" s="49">
        <f t="shared" si="7"/>
        <v>0</v>
      </c>
      <c r="W29" s="49">
        <f t="shared" si="8"/>
        <v>0</v>
      </c>
      <c r="X29" s="49">
        <f t="shared" si="9"/>
        <v>18</v>
      </c>
      <c r="Y29" s="49">
        <f t="shared" si="10"/>
        <v>0</v>
      </c>
      <c r="Z29" s="49">
        <f t="shared" si="11"/>
        <v>0</v>
      </c>
      <c r="AA29" s="49">
        <f t="shared" si="12"/>
        <v>0</v>
      </c>
      <c r="AB29" s="49">
        <f t="shared" si="13"/>
        <v>18</v>
      </c>
      <c r="AC29" s="48">
        <f t="shared" si="14"/>
        <v>1</v>
      </c>
      <c r="AD29" s="48">
        <f t="shared" si="15"/>
        <v>1809000000</v>
      </c>
      <c r="AE29" s="42">
        <f t="shared" si="16"/>
        <v>26</v>
      </c>
    </row>
    <row r="30" spans="1:31" s="48" customFormat="1" ht="15.75" x14ac:dyDescent="0.25">
      <c r="A30" s="95">
        <f t="shared" si="0"/>
        <v>26</v>
      </c>
      <c r="B30" s="163" t="s">
        <v>533</v>
      </c>
      <c r="C30" s="163" t="s">
        <v>230</v>
      </c>
      <c r="D30" s="94">
        <f t="shared" si="1"/>
        <v>18</v>
      </c>
      <c r="E30" s="90" t="str">
        <f t="shared" si="2"/>
        <v xml:space="preserve"> </v>
      </c>
      <c r="F30" s="114"/>
      <c r="G30" s="95" t="str">
        <f>IF(F30&gt;0,INDEX(Poeng!$A$1:$B$100,F30,2),"")</f>
        <v/>
      </c>
      <c r="H30" s="94"/>
      <c r="I30" s="95" t="str">
        <f>IF(H30&gt;0,INDEX(Poeng!$A$1:$B$100,H30,2),"")</f>
        <v/>
      </c>
      <c r="J30" s="99"/>
      <c r="K30" s="95" t="str">
        <f>IF(J30&gt;0,INDEX(Poeng!$A$1:$B$100,J30,2),"")</f>
        <v/>
      </c>
      <c r="L30" s="94"/>
      <c r="M30" s="95" t="str">
        <f>IF(L30&gt;0,INDEX(Poeng!$A$1:$B$100,L30,2),"")</f>
        <v/>
      </c>
      <c r="N30" s="94">
        <v>14</v>
      </c>
      <c r="O30" s="95">
        <f>IF(N30&gt;0,INDEX(Poeng!$A$1:$B$100,N30,2),"")</f>
        <v>18</v>
      </c>
      <c r="P30" s="94"/>
      <c r="Q30" s="95" t="str">
        <f>IF(P30&gt;0,INDEX(Poeng!$A$1:$B$100,P30,2),"")</f>
        <v/>
      </c>
      <c r="R30" s="49">
        <f t="shared" si="3"/>
        <v>0</v>
      </c>
      <c r="S30" s="49">
        <f t="shared" si="4"/>
        <v>0</v>
      </c>
      <c r="T30" s="49">
        <f t="shared" si="5"/>
        <v>0</v>
      </c>
      <c r="U30" s="49">
        <f t="shared" si="6"/>
        <v>0</v>
      </c>
      <c r="V30" s="49">
        <f t="shared" si="7"/>
        <v>18</v>
      </c>
      <c r="W30" s="49">
        <f t="shared" si="8"/>
        <v>0</v>
      </c>
      <c r="X30" s="49">
        <f t="shared" si="9"/>
        <v>18</v>
      </c>
      <c r="Y30" s="49">
        <f t="shared" si="10"/>
        <v>0</v>
      </c>
      <c r="Z30" s="49">
        <f t="shared" si="11"/>
        <v>0</v>
      </c>
      <c r="AA30" s="49">
        <f t="shared" si="12"/>
        <v>0</v>
      </c>
      <c r="AB30" s="49">
        <f t="shared" si="13"/>
        <v>18</v>
      </c>
      <c r="AC30" s="48">
        <f t="shared" si="14"/>
        <v>1</v>
      </c>
      <c r="AD30" s="48">
        <f t="shared" si="15"/>
        <v>1809000000</v>
      </c>
      <c r="AE30" s="42">
        <f t="shared" si="16"/>
        <v>26</v>
      </c>
    </row>
    <row r="31" spans="1:31" s="48" customFormat="1" ht="15.75" x14ac:dyDescent="0.25">
      <c r="A31" s="92">
        <f t="shared" si="0"/>
        <v>28</v>
      </c>
      <c r="B31" s="96" t="s">
        <v>251</v>
      </c>
      <c r="C31" s="97" t="s">
        <v>55</v>
      </c>
      <c r="D31" s="90">
        <f t="shared" si="1"/>
        <v>16</v>
      </c>
      <c r="E31" s="90" t="str">
        <f t="shared" si="2"/>
        <v xml:space="preserve"> </v>
      </c>
      <c r="F31" s="105">
        <v>15</v>
      </c>
      <c r="G31" s="92">
        <f>IF(F31&gt;0,INDEX(Poeng!$A$1:$B$100,F31,2),"")</f>
        <v>16</v>
      </c>
      <c r="H31" s="90"/>
      <c r="I31" s="92" t="str">
        <f>IF(H31&gt;0,INDEX(Poeng!$A$1:$B$100,H31,2),"")</f>
        <v/>
      </c>
      <c r="J31" s="93"/>
      <c r="K31" s="92" t="str">
        <f>IF(J31&gt;0,INDEX(Poeng!$A$1:$B$100,J31,2),"")</f>
        <v/>
      </c>
      <c r="L31" s="90"/>
      <c r="M31" s="92" t="str">
        <f>IF(L31&gt;0,INDEX(Poeng!$A$1:$B$100,L31,2),"")</f>
        <v/>
      </c>
      <c r="N31" s="90"/>
      <c r="O31" s="92" t="str">
        <f>IF(N31&gt;0,INDEX(Poeng!$A$1:$B$100,N31,2),"")</f>
        <v/>
      </c>
      <c r="P31" s="90"/>
      <c r="Q31" s="92" t="str">
        <f>IF(P31&gt;0,INDEX(Poeng!$A$1:$B$100,P31,2),"")</f>
        <v/>
      </c>
      <c r="R31" s="49">
        <f t="shared" si="3"/>
        <v>16</v>
      </c>
      <c r="S31" s="49">
        <f t="shared" si="4"/>
        <v>0</v>
      </c>
      <c r="T31" s="49">
        <f t="shared" si="5"/>
        <v>0</v>
      </c>
      <c r="U31" s="49">
        <f t="shared" si="6"/>
        <v>0</v>
      </c>
      <c r="V31" s="49">
        <f t="shared" si="7"/>
        <v>0</v>
      </c>
      <c r="W31" s="49">
        <f t="shared" si="8"/>
        <v>0</v>
      </c>
      <c r="X31" s="49">
        <f t="shared" si="9"/>
        <v>16</v>
      </c>
      <c r="Y31" s="49">
        <f t="shared" si="10"/>
        <v>0</v>
      </c>
      <c r="Z31" s="49">
        <f t="shared" si="11"/>
        <v>0</v>
      </c>
      <c r="AA31" s="49">
        <f t="shared" si="12"/>
        <v>0</v>
      </c>
      <c r="AB31" s="49">
        <f t="shared" si="13"/>
        <v>16</v>
      </c>
      <c r="AC31" s="48">
        <f t="shared" si="14"/>
        <v>1</v>
      </c>
      <c r="AD31" s="48">
        <f t="shared" si="15"/>
        <v>1608000000</v>
      </c>
      <c r="AE31" s="42">
        <f t="shared" si="16"/>
        <v>28</v>
      </c>
    </row>
    <row r="32" spans="1:31" s="48" customFormat="1" ht="15.75" x14ac:dyDescent="0.25">
      <c r="A32" s="92">
        <f t="shared" si="0"/>
        <v>28</v>
      </c>
      <c r="B32" s="100" t="s">
        <v>382</v>
      </c>
      <c r="C32" s="100" t="s">
        <v>55</v>
      </c>
      <c r="D32" s="90">
        <f t="shared" si="1"/>
        <v>16</v>
      </c>
      <c r="E32" s="90" t="str">
        <f t="shared" si="2"/>
        <v xml:space="preserve"> </v>
      </c>
      <c r="F32" s="91"/>
      <c r="G32" s="92" t="str">
        <f>IF(F32&gt;0,INDEX(Poeng!$A$1:$B$100,F32,2),"")</f>
        <v/>
      </c>
      <c r="H32" s="90"/>
      <c r="I32" s="92" t="str">
        <f>IF(H32&gt;0,INDEX(Poeng!$A$1:$B$100,H32,2),"")</f>
        <v/>
      </c>
      <c r="J32" s="93">
        <v>15</v>
      </c>
      <c r="K32" s="92">
        <f>IF(J32&gt;0,INDEX(Poeng!$A$1:$B$100,J32,2),"")</f>
        <v>16</v>
      </c>
      <c r="L32" s="90"/>
      <c r="M32" s="92"/>
      <c r="N32" s="90"/>
      <c r="O32" s="92" t="str">
        <f>IF(N32&gt;0,INDEX(Poeng!$A$1:$B$100,N32,2),"")</f>
        <v/>
      </c>
      <c r="P32" s="90"/>
      <c r="Q32" s="92" t="str">
        <f>IF(P32&gt;0,INDEX(Poeng!$A$1:$B$100,P32,2),"")</f>
        <v/>
      </c>
      <c r="R32" s="49">
        <f t="shared" si="3"/>
        <v>0</v>
      </c>
      <c r="S32" s="49">
        <f t="shared" si="4"/>
        <v>0</v>
      </c>
      <c r="T32" s="49">
        <f t="shared" si="5"/>
        <v>16</v>
      </c>
      <c r="U32" s="49">
        <f t="shared" si="6"/>
        <v>0</v>
      </c>
      <c r="V32" s="49">
        <f t="shared" si="7"/>
        <v>0</v>
      </c>
      <c r="W32" s="49">
        <f t="shared" si="8"/>
        <v>0</v>
      </c>
      <c r="X32" s="49">
        <f t="shared" si="9"/>
        <v>16</v>
      </c>
      <c r="Y32" s="49">
        <f t="shared" si="10"/>
        <v>0</v>
      </c>
      <c r="Z32" s="49">
        <f t="shared" si="11"/>
        <v>0</v>
      </c>
      <c r="AA32" s="49">
        <f t="shared" si="12"/>
        <v>0</v>
      </c>
      <c r="AB32" s="49">
        <f t="shared" si="13"/>
        <v>16</v>
      </c>
      <c r="AC32" s="48">
        <f t="shared" si="14"/>
        <v>1</v>
      </c>
      <c r="AD32" s="48">
        <f t="shared" si="15"/>
        <v>1608000000</v>
      </c>
      <c r="AE32" s="42">
        <f t="shared" si="16"/>
        <v>28</v>
      </c>
    </row>
    <row r="33" spans="1:31" s="48" customFormat="1" ht="15.75" x14ac:dyDescent="0.25">
      <c r="A33" s="92">
        <f t="shared" si="0"/>
        <v>30</v>
      </c>
      <c r="B33" s="96" t="s">
        <v>256</v>
      </c>
      <c r="C33" s="97" t="s">
        <v>257</v>
      </c>
      <c r="D33" s="90">
        <f t="shared" si="1"/>
        <v>12</v>
      </c>
      <c r="E33" s="90" t="str">
        <f t="shared" si="2"/>
        <v xml:space="preserve"> </v>
      </c>
      <c r="F33" s="105">
        <v>19</v>
      </c>
      <c r="G33" s="92">
        <f>IF(F33&gt;0,INDEX(Poeng!$A$1:$B$100,F33,2),"")</f>
        <v>12</v>
      </c>
      <c r="H33" s="93"/>
      <c r="I33" s="92" t="str">
        <f>IF(H33&gt;0,INDEX(Poeng!$A$1:$B$100,H33,2),"")</f>
        <v/>
      </c>
      <c r="J33" s="93"/>
      <c r="K33" s="92" t="str">
        <f>IF(J33&gt;0,INDEX(Poeng!$A$1:$B$100,J33,2),"")</f>
        <v/>
      </c>
      <c r="L33" s="90"/>
      <c r="M33" s="92" t="str">
        <f>IF(L33&gt;0,INDEX(Poeng!$A$1:$B$100,L33,2),"")</f>
        <v/>
      </c>
      <c r="N33" s="90"/>
      <c r="O33" s="92" t="str">
        <f>IF(N33&gt;0,INDEX(Poeng!$A$1:$B$100,N33,2),"")</f>
        <v/>
      </c>
      <c r="P33" s="90"/>
      <c r="Q33" s="92" t="str">
        <f>IF(P33&gt;0,INDEX(Poeng!$A$1:$B$100,P33,2),"")</f>
        <v/>
      </c>
      <c r="R33" s="49">
        <f t="shared" si="3"/>
        <v>12</v>
      </c>
      <c r="S33" s="49">
        <f t="shared" si="4"/>
        <v>0</v>
      </c>
      <c r="T33" s="49">
        <f t="shared" si="5"/>
        <v>0</v>
      </c>
      <c r="U33" s="49">
        <f t="shared" si="6"/>
        <v>0</v>
      </c>
      <c r="V33" s="49">
        <f t="shared" si="7"/>
        <v>0</v>
      </c>
      <c r="W33" s="49">
        <f t="shared" si="8"/>
        <v>0</v>
      </c>
      <c r="X33" s="49">
        <f t="shared" si="9"/>
        <v>12</v>
      </c>
      <c r="Y33" s="49">
        <f t="shared" si="10"/>
        <v>0</v>
      </c>
      <c r="Z33" s="49">
        <f t="shared" si="11"/>
        <v>0</v>
      </c>
      <c r="AA33" s="49">
        <f t="shared" si="12"/>
        <v>0</v>
      </c>
      <c r="AB33" s="49">
        <f t="shared" si="13"/>
        <v>12</v>
      </c>
      <c r="AC33" s="48">
        <f t="shared" si="14"/>
        <v>1</v>
      </c>
      <c r="AD33" s="48">
        <f t="shared" si="15"/>
        <v>1206000000</v>
      </c>
      <c r="AE33" s="42">
        <f t="shared" si="16"/>
        <v>30</v>
      </c>
    </row>
    <row r="34" spans="1:31" s="48" customFormat="1" ht="15.75" x14ac:dyDescent="0.25">
      <c r="A34" s="42" t="str">
        <f t="shared" si="0"/>
        <v/>
      </c>
      <c r="B34" s="59"/>
      <c r="C34" s="57"/>
      <c r="D34" s="43" t="str">
        <f t="shared" si="1"/>
        <v/>
      </c>
      <c r="E34" s="43" t="str">
        <f t="shared" si="2"/>
        <v xml:space="preserve"> </v>
      </c>
      <c r="F34" s="41"/>
      <c r="G34" s="42" t="str">
        <f>IF(F34&gt;0,INDEX(Poeng!$A$1:$B$100,F34,2),"")</f>
        <v/>
      </c>
      <c r="H34" s="43"/>
      <c r="I34" s="42" t="str">
        <f>IF(H34&gt;0,INDEX(Poeng!$A$1:$B$100,H34,2),"")</f>
        <v/>
      </c>
      <c r="J34" s="44"/>
      <c r="K34" s="42" t="str">
        <f>IF(J34&gt;0,INDEX(Poeng!$A$1:$B$100,J34,2),"")</f>
        <v/>
      </c>
      <c r="L34" s="43"/>
      <c r="M34" s="42" t="str">
        <f>IF(L34&gt;0,INDEX(Poeng!$A$1:$B$100,L34,2),"")</f>
        <v/>
      </c>
      <c r="N34" s="43"/>
      <c r="O34" s="42" t="str">
        <f>IF(N34&gt;0,INDEX(Poeng!$A$1:$B$100,N34,2),"")</f>
        <v/>
      </c>
      <c r="P34" s="43"/>
      <c r="Q34" s="42" t="str">
        <f>IF(P34&gt;0,INDEX(Poeng!$A$1:$B$100,P34,2),"")</f>
        <v/>
      </c>
      <c r="R34" s="49">
        <f t="shared" si="3"/>
        <v>0</v>
      </c>
      <c r="S34" s="49">
        <f t="shared" si="4"/>
        <v>0</v>
      </c>
      <c r="T34" s="49">
        <f t="shared" si="5"/>
        <v>0</v>
      </c>
      <c r="U34" s="49">
        <f t="shared" si="6"/>
        <v>0</v>
      </c>
      <c r="V34" s="49">
        <f t="shared" si="7"/>
        <v>0</v>
      </c>
      <c r="W34" s="49">
        <f t="shared" si="8"/>
        <v>0</v>
      </c>
      <c r="X34" s="49">
        <f t="shared" si="9"/>
        <v>0</v>
      </c>
      <c r="Y34" s="49">
        <f t="shared" si="10"/>
        <v>0</v>
      </c>
      <c r="Z34" s="49">
        <f t="shared" si="11"/>
        <v>0</v>
      </c>
      <c r="AA34" s="49">
        <f t="shared" si="12"/>
        <v>0</v>
      </c>
      <c r="AB34" s="49">
        <f t="shared" si="13"/>
        <v>0</v>
      </c>
      <c r="AC34" s="48">
        <f t="shared" si="14"/>
        <v>0</v>
      </c>
      <c r="AD34" s="48">
        <f t="shared" si="15"/>
        <v>0</v>
      </c>
      <c r="AE34" s="42" t="str">
        <f t="shared" si="16"/>
        <v/>
      </c>
    </row>
    <row r="35" spans="1:31" s="48" customFormat="1" ht="15.75" x14ac:dyDescent="0.25">
      <c r="A35" s="42" t="str">
        <f t="shared" si="0"/>
        <v/>
      </c>
      <c r="B35" s="59"/>
      <c r="C35" s="57"/>
      <c r="D35" s="43" t="str">
        <f t="shared" si="1"/>
        <v/>
      </c>
      <c r="E35" s="43" t="str">
        <f t="shared" si="2"/>
        <v xml:space="preserve"> </v>
      </c>
      <c r="F35" s="41"/>
      <c r="G35" s="42" t="str">
        <f>IF(F35&gt;0,INDEX(Poeng!$A$1:$B$100,F35,2),"")</f>
        <v/>
      </c>
      <c r="H35" s="44"/>
      <c r="I35" s="42" t="str">
        <f>IF(H35&gt;0,INDEX(Poeng!$A$1:$B$100,H35,2),"")</f>
        <v/>
      </c>
      <c r="J35" s="44"/>
      <c r="K35" s="42" t="str">
        <f>IF(J35&gt;0,INDEX(Poeng!$A$1:$B$100,J35,2),"")</f>
        <v/>
      </c>
      <c r="L35" s="43"/>
      <c r="M35" s="42" t="str">
        <f>IF(L35&gt;0,INDEX(Poeng!$A$1:$B$100,L35,2),"")</f>
        <v/>
      </c>
      <c r="N35" s="43"/>
      <c r="O35" s="42" t="str">
        <f>IF(N35&gt;0,INDEX(Poeng!$A$1:$B$100,N35,2),"")</f>
        <v/>
      </c>
      <c r="P35" s="43"/>
      <c r="Q35" s="42" t="str">
        <f>IF(P35&gt;0,INDEX(Poeng!$A$1:$B$100,P35,2),"")</f>
        <v/>
      </c>
      <c r="R35" s="49">
        <f t="shared" si="3"/>
        <v>0</v>
      </c>
      <c r="S35" s="49">
        <f t="shared" si="4"/>
        <v>0</v>
      </c>
      <c r="T35" s="49">
        <f t="shared" si="5"/>
        <v>0</v>
      </c>
      <c r="U35" s="49">
        <f t="shared" si="6"/>
        <v>0</v>
      </c>
      <c r="V35" s="49">
        <f t="shared" si="7"/>
        <v>0</v>
      </c>
      <c r="W35" s="49">
        <f t="shared" si="8"/>
        <v>0</v>
      </c>
      <c r="X35" s="49">
        <f t="shared" si="9"/>
        <v>0</v>
      </c>
      <c r="Y35" s="49">
        <f t="shared" si="10"/>
        <v>0</v>
      </c>
      <c r="Z35" s="49">
        <f t="shared" si="11"/>
        <v>0</v>
      </c>
      <c r="AA35" s="49">
        <f t="shared" si="12"/>
        <v>0</v>
      </c>
      <c r="AB35" s="49">
        <f t="shared" si="13"/>
        <v>0</v>
      </c>
      <c r="AC35" s="48">
        <f t="shared" si="14"/>
        <v>0</v>
      </c>
      <c r="AD35" s="48">
        <f t="shared" si="15"/>
        <v>0</v>
      </c>
      <c r="AE35" s="42" t="str">
        <f t="shared" si="16"/>
        <v/>
      </c>
    </row>
    <row r="36" spans="1:31" s="48" customFormat="1" ht="15.75" x14ac:dyDescent="0.25">
      <c r="A36" s="42" t="str">
        <f t="shared" si="0"/>
        <v/>
      </c>
      <c r="B36" s="59"/>
      <c r="D36" s="43" t="str">
        <f t="shared" ref="D36:D67" si="17">IF(B36&lt;&gt;"",AB36,"")</f>
        <v/>
      </c>
      <c r="E36" s="43" t="str">
        <f t="shared" si="2"/>
        <v xml:space="preserve"> </v>
      </c>
      <c r="F36" s="41"/>
      <c r="G36" s="42" t="str">
        <f>IF(F36&gt;0,INDEX(Poeng!$A$1:$B$100,F36,2),"")</f>
        <v/>
      </c>
      <c r="H36" s="44"/>
      <c r="I36" s="42" t="str">
        <f>IF(H36&gt;0,INDEX(Poeng!$A$1:$B$100,H36,2),"")</f>
        <v/>
      </c>
      <c r="J36" s="44"/>
      <c r="K36" s="42" t="str">
        <f>IF(J36&gt;0,INDEX(Poeng!$A$1:$B$100,J36,2),"")</f>
        <v/>
      </c>
      <c r="L36" s="44"/>
      <c r="M36" s="42" t="str">
        <f>IF(L36&gt;0,INDEX(Poeng!$A$1:$B$100,L36,2),"")</f>
        <v/>
      </c>
      <c r="N36" s="43"/>
      <c r="O36" s="42" t="str">
        <f>IF(N36&gt;0,INDEX(Poeng!$A$1:$B$100,N36,2),"")</f>
        <v/>
      </c>
      <c r="P36" s="43"/>
      <c r="Q36" s="42" t="str">
        <f>IF(P36&gt;0,INDEX(Poeng!$A$1:$B$100,P36,2),"")</f>
        <v/>
      </c>
      <c r="R36" s="49">
        <f t="shared" ref="R36:R67" si="18">IF(F36&gt;0,G36,0)</f>
        <v>0</v>
      </c>
      <c r="S36" s="49">
        <f t="shared" ref="S36:S67" si="19">IF(H36&gt;0,I36,0)</f>
        <v>0</v>
      </c>
      <c r="T36" s="49">
        <f t="shared" ref="T36:T67" si="20">IF(J36&gt;0,K36,0)</f>
        <v>0</v>
      </c>
      <c r="U36" s="49">
        <f t="shared" ref="U36:U67" si="21">IF(L36&gt;0,M36,0)</f>
        <v>0</v>
      </c>
      <c r="V36" s="49">
        <f t="shared" ref="V36:V67" si="22">IF(N36&gt;0,O36,0)</f>
        <v>0</v>
      </c>
      <c r="W36" s="49">
        <f t="shared" ref="W36:W67" si="23">IF(P36&gt;0,Q36,0)</f>
        <v>0</v>
      </c>
      <c r="X36" s="49">
        <f t="shared" ref="X36:X67" si="24">LARGE(R36:W36,1)</f>
        <v>0</v>
      </c>
      <c r="Y36" s="49">
        <f t="shared" ref="Y36:Y67" si="25">LARGE(R36:W36,2)</f>
        <v>0</v>
      </c>
      <c r="Z36" s="49">
        <f t="shared" ref="Z36:Z67" si="26">LARGE(R36:W36,3)</f>
        <v>0</v>
      </c>
      <c r="AA36" s="49">
        <f t="shared" ref="AA36:AA67" si="27">LARGE(R36:W36,4)</f>
        <v>0</v>
      </c>
      <c r="AB36" s="49">
        <f t="shared" ref="AB36:AB52" si="28">SUM(X36:AA36)</f>
        <v>0</v>
      </c>
      <c r="AC36" s="48">
        <f t="shared" ref="AC36:AC67" si="29">COUNT(F36:Q36)/2</f>
        <v>0</v>
      </c>
      <c r="AD36" s="48">
        <f t="shared" ref="AD36:AD52" si="30">AB36*10^8+X36*10^6/2+Y36*10^4/2+Z36*10^2/2+AA36/2</f>
        <v>0</v>
      </c>
      <c r="AE36" s="42" t="str">
        <f t="shared" ref="AE36:AE67" si="31">IF(B36&lt;&gt;"",RANK(AD36,AD$4:AD$69,0),"")</f>
        <v/>
      </c>
    </row>
    <row r="37" spans="1:31" s="20" customFormat="1" ht="15.75" x14ac:dyDescent="0.25">
      <c r="A37" s="14" t="str">
        <f t="shared" si="0"/>
        <v/>
      </c>
      <c r="B37" s="22"/>
      <c r="C37"/>
      <c r="D37" s="16" t="str">
        <f t="shared" si="17"/>
        <v/>
      </c>
      <c r="E37" s="2" t="str">
        <f t="shared" si="2"/>
        <v xml:space="preserve"> </v>
      </c>
      <c r="F37" s="17"/>
      <c r="G37" s="14" t="str">
        <f>IF(F37&gt;0,INDEX(Poeng!$A$1:$B$100,F37,2),"")</f>
        <v/>
      </c>
      <c r="H37" s="16"/>
      <c r="I37" s="14" t="str">
        <f>IF(H37&gt;0,INDEX(Poeng!$A$1:$B$100,H37,2),"")</f>
        <v/>
      </c>
      <c r="J37" s="18"/>
      <c r="K37" s="14" t="str">
        <f>IF(J37&gt;0,INDEX(Poeng!$A$1:$B$100,J37,2),"")</f>
        <v/>
      </c>
      <c r="L37" s="16"/>
      <c r="M37" s="14" t="str">
        <f>IF(L37&gt;0,INDEX(Poeng!$A$1:$B$100,L37,2),"")</f>
        <v/>
      </c>
      <c r="N37" s="16"/>
      <c r="O37" s="14" t="str">
        <f>IF(N37&gt;0,INDEX(Poeng!$A$1:$B$100,N37,2),"")</f>
        <v/>
      </c>
      <c r="P37" s="16"/>
      <c r="Q37" s="14" t="str">
        <f>IF(P37&gt;0,INDEX(Poeng!$A$1:$B$100,P37,2),"")</f>
        <v/>
      </c>
      <c r="R37" s="21">
        <f t="shared" si="18"/>
        <v>0</v>
      </c>
      <c r="S37" s="21">
        <f t="shared" si="19"/>
        <v>0</v>
      </c>
      <c r="T37" s="21">
        <f t="shared" si="20"/>
        <v>0</v>
      </c>
      <c r="U37" s="21">
        <f t="shared" si="21"/>
        <v>0</v>
      </c>
      <c r="V37" s="21">
        <f t="shared" si="22"/>
        <v>0</v>
      </c>
      <c r="W37" s="21">
        <f t="shared" si="23"/>
        <v>0</v>
      </c>
      <c r="X37" s="21">
        <f t="shared" si="24"/>
        <v>0</v>
      </c>
      <c r="Y37" s="21">
        <f t="shared" si="25"/>
        <v>0</v>
      </c>
      <c r="Z37" s="21">
        <f t="shared" si="26"/>
        <v>0</v>
      </c>
      <c r="AA37" s="21">
        <f t="shared" si="27"/>
        <v>0</v>
      </c>
      <c r="AB37" s="21">
        <f t="shared" si="28"/>
        <v>0</v>
      </c>
      <c r="AC37" s="3">
        <f t="shared" si="29"/>
        <v>0</v>
      </c>
      <c r="AD37" s="12">
        <f t="shared" si="30"/>
        <v>0</v>
      </c>
      <c r="AE37" s="13" t="str">
        <f t="shared" si="31"/>
        <v/>
      </c>
    </row>
    <row r="38" spans="1:31" s="20" customFormat="1" ht="15.75" x14ac:dyDescent="0.25">
      <c r="A38" s="14" t="str">
        <f t="shared" si="0"/>
        <v/>
      </c>
      <c r="B38" s="24"/>
      <c r="C38" s="24"/>
      <c r="D38" s="16" t="str">
        <f t="shared" si="17"/>
        <v/>
      </c>
      <c r="E38" s="2" t="str">
        <f t="shared" si="2"/>
        <v xml:space="preserve"> </v>
      </c>
      <c r="F38" s="17"/>
      <c r="G38" s="14" t="str">
        <f>IF(F38&gt;0,INDEX(Poeng!$A$1:$B$100,F38,2),"")</f>
        <v/>
      </c>
      <c r="H38" s="16"/>
      <c r="I38" s="14" t="str">
        <f>IF(H38&gt;0,INDEX(Poeng!$A$1:$B$100,H38,2),"")</f>
        <v/>
      </c>
      <c r="J38" s="18"/>
      <c r="K38" s="14" t="str">
        <f>IF(J38&gt;0,INDEX(Poeng!$A$1:$B$100,J38,2),"")</f>
        <v/>
      </c>
      <c r="L38" s="16"/>
      <c r="M38" s="14" t="str">
        <f>IF(L38&gt;0,INDEX(Poeng!$A$1:$B$100,L38,2),"")</f>
        <v/>
      </c>
      <c r="N38" s="16"/>
      <c r="O38" s="14" t="str">
        <f>IF(N38&gt;0,INDEX(Poeng!$A$1:$B$100,N38,2),"")</f>
        <v/>
      </c>
      <c r="P38" s="16"/>
      <c r="Q38" s="14" t="str">
        <f>IF(P38&gt;0,INDEX(Poeng!$A$1:$B$100,P38,2),"")</f>
        <v/>
      </c>
      <c r="R38" s="21">
        <f t="shared" si="18"/>
        <v>0</v>
      </c>
      <c r="S38" s="21">
        <f t="shared" si="19"/>
        <v>0</v>
      </c>
      <c r="T38" s="21">
        <f t="shared" si="20"/>
        <v>0</v>
      </c>
      <c r="U38" s="21">
        <f t="shared" si="21"/>
        <v>0</v>
      </c>
      <c r="V38" s="21">
        <f t="shared" si="22"/>
        <v>0</v>
      </c>
      <c r="W38" s="21">
        <f t="shared" si="23"/>
        <v>0</v>
      </c>
      <c r="X38" s="21">
        <f t="shared" si="24"/>
        <v>0</v>
      </c>
      <c r="Y38" s="21">
        <f t="shared" si="25"/>
        <v>0</v>
      </c>
      <c r="Z38" s="21">
        <f t="shared" si="26"/>
        <v>0</v>
      </c>
      <c r="AA38" s="21">
        <f t="shared" si="27"/>
        <v>0</v>
      </c>
      <c r="AB38" s="21">
        <f t="shared" si="28"/>
        <v>0</v>
      </c>
      <c r="AC38" s="3">
        <f t="shared" si="29"/>
        <v>0</v>
      </c>
      <c r="AD38" s="12">
        <f t="shared" si="30"/>
        <v>0</v>
      </c>
      <c r="AE38" s="13" t="str">
        <f t="shared" si="31"/>
        <v/>
      </c>
    </row>
    <row r="39" spans="1:31" s="20" customFormat="1" ht="14.25" customHeight="1" x14ac:dyDescent="0.25">
      <c r="A39" s="14" t="str">
        <f t="shared" ref="A39:A52" si="32">AE39</f>
        <v/>
      </c>
      <c r="B39" s="24"/>
      <c r="C39" s="24"/>
      <c r="D39" s="16" t="str">
        <f t="shared" si="17"/>
        <v/>
      </c>
      <c r="E39" s="2" t="str">
        <f t="shared" ref="E39:E52" si="33">IF(AC39&lt;4," ","F")</f>
        <v xml:space="preserve"> </v>
      </c>
      <c r="F39" s="17"/>
      <c r="G39" s="14" t="str">
        <f>IF(F39&gt;0,INDEX(Poeng!$A$1:$B$100,F39,2),"")</f>
        <v/>
      </c>
      <c r="H39" s="18"/>
      <c r="I39" s="14" t="str">
        <f>IF(H39&gt;0,INDEX(Poeng!$A$1:$B$100,H39,2),"")</f>
        <v/>
      </c>
      <c r="J39" s="18"/>
      <c r="K39" s="14" t="str">
        <f>IF(J39&gt;0,INDEX(Poeng!$A$1:$B$100,J39,2),"")</f>
        <v/>
      </c>
      <c r="L39" s="18"/>
      <c r="M39" s="14" t="str">
        <f>IF(L39&gt;0,INDEX(Poeng!$A$1:$B$100,L39,2),"")</f>
        <v/>
      </c>
      <c r="N39" s="16"/>
      <c r="O39" s="14" t="str">
        <f>IF(N39&gt;0,INDEX(Poeng!$A$1:$B$100,N39,2),"")</f>
        <v/>
      </c>
      <c r="P39" s="16"/>
      <c r="Q39" s="14" t="str">
        <f>IF(P39&gt;0,INDEX(Poeng!$A$1:$B$100,P39,2),"")</f>
        <v/>
      </c>
      <c r="R39" s="21">
        <f t="shared" si="18"/>
        <v>0</v>
      </c>
      <c r="S39" s="21">
        <f t="shared" si="19"/>
        <v>0</v>
      </c>
      <c r="T39" s="21">
        <f t="shared" si="20"/>
        <v>0</v>
      </c>
      <c r="U39" s="21">
        <f t="shared" si="21"/>
        <v>0</v>
      </c>
      <c r="V39" s="21">
        <f t="shared" si="22"/>
        <v>0</v>
      </c>
      <c r="W39" s="21">
        <f t="shared" si="23"/>
        <v>0</v>
      </c>
      <c r="X39" s="21">
        <f t="shared" si="24"/>
        <v>0</v>
      </c>
      <c r="Y39" s="21">
        <f t="shared" si="25"/>
        <v>0</v>
      </c>
      <c r="Z39" s="21">
        <f t="shared" si="26"/>
        <v>0</v>
      </c>
      <c r="AA39" s="21">
        <f t="shared" si="27"/>
        <v>0</v>
      </c>
      <c r="AB39" s="21">
        <f t="shared" si="28"/>
        <v>0</v>
      </c>
      <c r="AC39" s="3">
        <f t="shared" si="29"/>
        <v>0</v>
      </c>
      <c r="AD39" s="12">
        <f t="shared" si="30"/>
        <v>0</v>
      </c>
      <c r="AE39" s="13" t="str">
        <f t="shared" si="31"/>
        <v/>
      </c>
    </row>
    <row r="40" spans="1:31" s="20" customFormat="1" ht="15.75" x14ac:dyDescent="0.25">
      <c r="A40" s="14" t="str">
        <f t="shared" si="32"/>
        <v/>
      </c>
      <c r="B40" s="22"/>
      <c r="C40"/>
      <c r="D40" s="16" t="str">
        <f t="shared" si="17"/>
        <v/>
      </c>
      <c r="E40" s="2" t="str">
        <f t="shared" si="33"/>
        <v xml:space="preserve"> </v>
      </c>
      <c r="F40" s="17"/>
      <c r="G40" s="14" t="str">
        <f>IF(F40&gt;0,INDEX(Poeng!$A$1:$B$100,F40,2),"")</f>
        <v/>
      </c>
      <c r="H40" s="16"/>
      <c r="I40" s="14" t="str">
        <f>IF(H40&gt;0,INDEX(Poeng!$A$1:$B$100,H40,2),"")</f>
        <v/>
      </c>
      <c r="J40" s="18"/>
      <c r="K40" s="14" t="str">
        <f>IF(J40&gt;0,INDEX(Poeng!$A$1:$B$100,J40,2),"")</f>
        <v/>
      </c>
      <c r="L40" s="16"/>
      <c r="M40" s="14" t="str">
        <f>IF(L40&gt;0,INDEX(Poeng!$A$1:$B$100,L40,2),"")</f>
        <v/>
      </c>
      <c r="N40" s="16"/>
      <c r="O40" s="14" t="str">
        <f>IF(N40&gt;0,INDEX(Poeng!$A$1:$B$100,N40,2),"")</f>
        <v/>
      </c>
      <c r="P40" s="16"/>
      <c r="Q40" s="14" t="str">
        <f>IF(P40&gt;0,INDEX(Poeng!$A$1:$B$100,P40,2),"")</f>
        <v/>
      </c>
      <c r="R40" s="21">
        <f t="shared" si="18"/>
        <v>0</v>
      </c>
      <c r="S40" s="21">
        <f t="shared" si="19"/>
        <v>0</v>
      </c>
      <c r="T40" s="21">
        <f t="shared" si="20"/>
        <v>0</v>
      </c>
      <c r="U40" s="21">
        <f t="shared" si="21"/>
        <v>0</v>
      </c>
      <c r="V40" s="21">
        <f t="shared" si="22"/>
        <v>0</v>
      </c>
      <c r="W40" s="21">
        <f t="shared" si="23"/>
        <v>0</v>
      </c>
      <c r="X40" s="21">
        <f t="shared" si="24"/>
        <v>0</v>
      </c>
      <c r="Y40" s="21">
        <f t="shared" si="25"/>
        <v>0</v>
      </c>
      <c r="Z40" s="21">
        <f t="shared" si="26"/>
        <v>0</v>
      </c>
      <c r="AA40" s="21">
        <f t="shared" si="27"/>
        <v>0</v>
      </c>
      <c r="AB40" s="21">
        <f t="shared" si="28"/>
        <v>0</v>
      </c>
      <c r="AC40" s="3">
        <f t="shared" si="29"/>
        <v>0</v>
      </c>
      <c r="AD40" s="12">
        <f t="shared" si="30"/>
        <v>0</v>
      </c>
      <c r="AE40" s="13" t="str">
        <f t="shared" si="31"/>
        <v/>
      </c>
    </row>
    <row r="41" spans="1:31" s="20" customFormat="1" ht="15.75" x14ac:dyDescent="0.25">
      <c r="A41" s="14" t="str">
        <f t="shared" si="32"/>
        <v/>
      </c>
      <c r="B41" s="24"/>
      <c r="C41" s="24"/>
      <c r="D41" s="16" t="str">
        <f t="shared" si="17"/>
        <v/>
      </c>
      <c r="E41" s="2" t="str">
        <f t="shared" si="33"/>
        <v xml:space="preserve"> </v>
      </c>
      <c r="F41" s="17"/>
      <c r="G41" s="14" t="str">
        <f>IF(F41&gt;0,INDEX(Poeng!$A$1:$B$100,F41,2),"")</f>
        <v/>
      </c>
      <c r="H41" s="16"/>
      <c r="I41" s="14" t="str">
        <f>IF(H41&gt;0,INDEX(Poeng!$A$1:$B$100,H41,2),"")</f>
        <v/>
      </c>
      <c r="J41" s="18"/>
      <c r="K41" s="14" t="str">
        <f>IF(J41&gt;0,INDEX(Poeng!$A$1:$B$100,J41,2),"")</f>
        <v/>
      </c>
      <c r="L41" s="16"/>
      <c r="M41" s="14" t="str">
        <f>IF(L41&gt;0,INDEX(Poeng!$A$1:$B$100,L41,2),"")</f>
        <v/>
      </c>
      <c r="N41" s="16"/>
      <c r="O41" s="14" t="str">
        <f>IF(N41&gt;0,INDEX(Poeng!$A$1:$B$100,N41,2),"")</f>
        <v/>
      </c>
      <c r="P41" s="16"/>
      <c r="Q41" s="14" t="str">
        <f>IF(P41&gt;0,INDEX(Poeng!$A$1:$B$100,P41,2),"")</f>
        <v/>
      </c>
      <c r="R41" s="21">
        <f t="shared" si="18"/>
        <v>0</v>
      </c>
      <c r="S41" s="21">
        <f t="shared" si="19"/>
        <v>0</v>
      </c>
      <c r="T41" s="21">
        <f t="shared" si="20"/>
        <v>0</v>
      </c>
      <c r="U41" s="21">
        <f t="shared" si="21"/>
        <v>0</v>
      </c>
      <c r="V41" s="21">
        <f t="shared" si="22"/>
        <v>0</v>
      </c>
      <c r="W41" s="21">
        <f t="shared" si="23"/>
        <v>0</v>
      </c>
      <c r="X41" s="21">
        <f t="shared" si="24"/>
        <v>0</v>
      </c>
      <c r="Y41" s="21">
        <f t="shared" si="25"/>
        <v>0</v>
      </c>
      <c r="Z41" s="21">
        <f t="shared" si="26"/>
        <v>0</v>
      </c>
      <c r="AA41" s="21">
        <f t="shared" si="27"/>
        <v>0</v>
      </c>
      <c r="AB41" s="21">
        <f t="shared" si="28"/>
        <v>0</v>
      </c>
      <c r="AC41" s="3">
        <f t="shared" si="29"/>
        <v>0</v>
      </c>
      <c r="AD41" s="12">
        <f t="shared" si="30"/>
        <v>0</v>
      </c>
      <c r="AE41" s="13" t="str">
        <f t="shared" si="31"/>
        <v/>
      </c>
    </row>
    <row r="42" spans="1:31" s="20" customFormat="1" ht="15.75" x14ac:dyDescent="0.25">
      <c r="A42" s="14" t="str">
        <f t="shared" si="32"/>
        <v/>
      </c>
      <c r="B42" s="24"/>
      <c r="C42" s="24"/>
      <c r="D42" s="16" t="str">
        <f t="shared" si="17"/>
        <v/>
      </c>
      <c r="E42" s="2" t="str">
        <f t="shared" si="33"/>
        <v xml:space="preserve"> </v>
      </c>
      <c r="F42" s="17"/>
      <c r="G42" s="14" t="str">
        <f>IF(F42&gt;0,INDEX(Poeng!$A$1:$B$100,F42,2),"")</f>
        <v/>
      </c>
      <c r="H42" s="16"/>
      <c r="I42" s="14" t="str">
        <f>IF(H42&gt;0,INDEX(Poeng!$A$1:$B$100,H42,2),"")</f>
        <v/>
      </c>
      <c r="J42" s="18"/>
      <c r="K42" s="14" t="str">
        <f>IF(J42&gt;0,INDEX(Poeng!$A$1:$B$100,J42,2),"")</f>
        <v/>
      </c>
      <c r="L42" s="16"/>
      <c r="M42" s="14" t="str">
        <f>IF(L42&gt;0,INDEX(Poeng!$A$1:$B$100,L42,2),"")</f>
        <v/>
      </c>
      <c r="N42" s="16"/>
      <c r="O42" s="14" t="str">
        <f>IF(N42&gt;0,INDEX(Poeng!$A$1:$B$100,N42,2),"")</f>
        <v/>
      </c>
      <c r="P42" s="16"/>
      <c r="Q42" s="14" t="str">
        <f>IF(P42&gt;0,INDEX(Poeng!$A$1:$B$100,P42,2),"")</f>
        <v/>
      </c>
      <c r="R42" s="21">
        <f t="shared" si="18"/>
        <v>0</v>
      </c>
      <c r="S42" s="21">
        <f t="shared" si="19"/>
        <v>0</v>
      </c>
      <c r="T42" s="21">
        <f t="shared" si="20"/>
        <v>0</v>
      </c>
      <c r="U42" s="21">
        <f t="shared" si="21"/>
        <v>0</v>
      </c>
      <c r="V42" s="21">
        <f t="shared" si="22"/>
        <v>0</v>
      </c>
      <c r="W42" s="21">
        <f t="shared" si="23"/>
        <v>0</v>
      </c>
      <c r="X42" s="21">
        <f t="shared" si="24"/>
        <v>0</v>
      </c>
      <c r="Y42" s="21">
        <f t="shared" si="25"/>
        <v>0</v>
      </c>
      <c r="Z42" s="21">
        <f t="shared" si="26"/>
        <v>0</v>
      </c>
      <c r="AA42" s="21">
        <f t="shared" si="27"/>
        <v>0</v>
      </c>
      <c r="AB42" s="21">
        <f t="shared" si="28"/>
        <v>0</v>
      </c>
      <c r="AC42" s="3">
        <f t="shared" si="29"/>
        <v>0</v>
      </c>
      <c r="AD42" s="12">
        <f t="shared" si="30"/>
        <v>0</v>
      </c>
      <c r="AE42" s="13" t="str">
        <f t="shared" si="31"/>
        <v/>
      </c>
    </row>
    <row r="43" spans="1:31" s="20" customFormat="1" ht="15.75" x14ac:dyDescent="0.25">
      <c r="A43" s="14" t="str">
        <f t="shared" si="32"/>
        <v/>
      </c>
      <c r="B43" s="25"/>
      <c r="C43" s="25"/>
      <c r="D43" s="16" t="str">
        <f t="shared" si="17"/>
        <v/>
      </c>
      <c r="E43" s="2" t="str">
        <f t="shared" si="33"/>
        <v xml:space="preserve"> </v>
      </c>
      <c r="F43" s="17"/>
      <c r="G43" s="14" t="str">
        <f>IF(F43&gt;0,INDEX(Poeng!$A$1:$B$100,F43,2),"")</f>
        <v/>
      </c>
      <c r="H43" s="16"/>
      <c r="I43" s="14" t="str">
        <f>IF(H43&gt;0,INDEX(Poeng!$A$1:$B$100,H43,2),"")</f>
        <v/>
      </c>
      <c r="J43" s="18"/>
      <c r="K43" s="14" t="str">
        <f>IF(J43&gt;0,INDEX(Poeng!$A$1:$B$100,J43,2),"")</f>
        <v/>
      </c>
      <c r="L43" s="16"/>
      <c r="M43" s="14" t="str">
        <f>IF(L43&gt;0,INDEX(Poeng!$A$1:$B$100,L43,2),"")</f>
        <v/>
      </c>
      <c r="N43" s="16"/>
      <c r="O43" s="14" t="str">
        <f>IF(N43&gt;0,INDEX(Poeng!$A$1:$B$100,N43,2),"")</f>
        <v/>
      </c>
      <c r="P43" s="16"/>
      <c r="Q43" s="14" t="str">
        <f>IF(P43&gt;0,INDEX(Poeng!$A$1:$B$100,P43,2),"")</f>
        <v/>
      </c>
      <c r="R43" s="21">
        <f t="shared" si="18"/>
        <v>0</v>
      </c>
      <c r="S43" s="21">
        <f t="shared" si="19"/>
        <v>0</v>
      </c>
      <c r="T43" s="21">
        <f t="shared" si="20"/>
        <v>0</v>
      </c>
      <c r="U43" s="21">
        <f t="shared" si="21"/>
        <v>0</v>
      </c>
      <c r="V43" s="21">
        <f t="shared" si="22"/>
        <v>0</v>
      </c>
      <c r="W43" s="21">
        <f t="shared" si="23"/>
        <v>0</v>
      </c>
      <c r="X43" s="21">
        <f t="shared" si="24"/>
        <v>0</v>
      </c>
      <c r="Y43" s="21">
        <f t="shared" si="25"/>
        <v>0</v>
      </c>
      <c r="Z43" s="21">
        <f t="shared" si="26"/>
        <v>0</v>
      </c>
      <c r="AA43" s="21">
        <f t="shared" si="27"/>
        <v>0</v>
      </c>
      <c r="AB43" s="21">
        <f t="shared" si="28"/>
        <v>0</v>
      </c>
      <c r="AC43" s="3">
        <f t="shared" si="29"/>
        <v>0</v>
      </c>
      <c r="AD43" s="12">
        <f t="shared" si="30"/>
        <v>0</v>
      </c>
      <c r="AE43" s="13" t="str">
        <f t="shared" si="31"/>
        <v/>
      </c>
    </row>
    <row r="44" spans="1:31" s="20" customFormat="1" ht="15.75" x14ac:dyDescent="0.25">
      <c r="A44" s="14" t="str">
        <f t="shared" si="32"/>
        <v/>
      </c>
      <c r="B44" s="23"/>
      <c r="C44" s="23"/>
      <c r="D44" s="16" t="str">
        <f t="shared" si="17"/>
        <v/>
      </c>
      <c r="E44" s="2" t="str">
        <f t="shared" si="33"/>
        <v xml:space="preserve"> </v>
      </c>
      <c r="F44" s="17"/>
      <c r="G44" s="14" t="str">
        <f>IF(F44&gt;0,INDEX(Poeng!$A$1:$B$100,F44,2),"")</f>
        <v/>
      </c>
      <c r="H44" s="16"/>
      <c r="I44" s="14" t="str">
        <f>IF(H44&gt;0,INDEX(Poeng!$A$1:$B$100,H44,2),"")</f>
        <v/>
      </c>
      <c r="J44" s="18"/>
      <c r="K44" s="14" t="str">
        <f>IF(J44&gt;0,INDEX(Poeng!$A$1:$B$100,J44,2),"")</f>
        <v/>
      </c>
      <c r="L44" s="16"/>
      <c r="M44" s="14" t="str">
        <f>IF(L44&gt;0,INDEX(Poeng!$A$1:$B$100,L44,2),"")</f>
        <v/>
      </c>
      <c r="N44" s="16"/>
      <c r="O44" s="14" t="str">
        <f>IF(N44&gt;0,INDEX(Poeng!$A$1:$B$100,N44,2),"")</f>
        <v/>
      </c>
      <c r="P44" s="16"/>
      <c r="Q44" s="14" t="str">
        <f>IF(P44&gt;0,INDEX(Poeng!$A$1:$B$100,P44,2),"")</f>
        <v/>
      </c>
      <c r="R44" s="21">
        <f t="shared" si="18"/>
        <v>0</v>
      </c>
      <c r="S44" s="21">
        <f t="shared" si="19"/>
        <v>0</v>
      </c>
      <c r="T44" s="21">
        <f t="shared" si="20"/>
        <v>0</v>
      </c>
      <c r="U44" s="21">
        <f t="shared" si="21"/>
        <v>0</v>
      </c>
      <c r="V44" s="21">
        <f t="shared" si="22"/>
        <v>0</v>
      </c>
      <c r="W44" s="21">
        <f t="shared" si="23"/>
        <v>0</v>
      </c>
      <c r="X44" s="21">
        <f t="shared" si="24"/>
        <v>0</v>
      </c>
      <c r="Y44" s="21">
        <f t="shared" si="25"/>
        <v>0</v>
      </c>
      <c r="Z44" s="21">
        <f t="shared" si="26"/>
        <v>0</v>
      </c>
      <c r="AA44" s="21">
        <f t="shared" si="27"/>
        <v>0</v>
      </c>
      <c r="AB44" s="21">
        <f t="shared" si="28"/>
        <v>0</v>
      </c>
      <c r="AC44" s="3">
        <f t="shared" si="29"/>
        <v>0</v>
      </c>
      <c r="AD44" s="12">
        <f t="shared" si="30"/>
        <v>0</v>
      </c>
      <c r="AE44" s="13" t="str">
        <f t="shared" si="31"/>
        <v/>
      </c>
    </row>
    <row r="45" spans="1:31" s="20" customFormat="1" ht="15.75" x14ac:dyDescent="0.25">
      <c r="A45" s="14" t="str">
        <f t="shared" si="32"/>
        <v/>
      </c>
      <c r="D45" s="16" t="str">
        <f t="shared" si="17"/>
        <v/>
      </c>
      <c r="E45" s="2" t="str">
        <f t="shared" si="33"/>
        <v xml:space="preserve"> </v>
      </c>
      <c r="F45" s="17"/>
      <c r="G45" s="16"/>
      <c r="H45" s="16"/>
      <c r="I45" s="14" t="str">
        <f>IF(H45&gt;0,INDEX(Poeng!$A$1:$B$100,H45,2),"")</f>
        <v/>
      </c>
      <c r="J45" s="18"/>
      <c r="K45" s="14" t="str">
        <f>IF(J45&gt;0,INDEX(Poeng!$A$1:$B$100,J45,2),"")</f>
        <v/>
      </c>
      <c r="L45" s="16"/>
      <c r="M45" s="14" t="str">
        <f>IF(L45&gt;0,INDEX(Poeng!$A$1:$B$100,L45,2),"")</f>
        <v/>
      </c>
      <c r="N45" s="16"/>
      <c r="O45" s="14" t="str">
        <f>IF(N45&gt;0,INDEX(Poeng!$A$1:$B$100,N45,2),"")</f>
        <v/>
      </c>
      <c r="P45" s="16"/>
      <c r="Q45" s="14" t="str">
        <f>IF(P45&gt;0,INDEX(Poeng!$A$1:$B$100,P45,2),"")</f>
        <v/>
      </c>
      <c r="R45" s="21">
        <f t="shared" si="18"/>
        <v>0</v>
      </c>
      <c r="S45" s="21">
        <f t="shared" si="19"/>
        <v>0</v>
      </c>
      <c r="T45" s="21">
        <f t="shared" si="20"/>
        <v>0</v>
      </c>
      <c r="U45" s="21">
        <f t="shared" si="21"/>
        <v>0</v>
      </c>
      <c r="V45" s="21">
        <f t="shared" si="22"/>
        <v>0</v>
      </c>
      <c r="W45" s="21">
        <f t="shared" si="23"/>
        <v>0</v>
      </c>
      <c r="X45" s="21">
        <f t="shared" si="24"/>
        <v>0</v>
      </c>
      <c r="Y45" s="21">
        <f t="shared" si="25"/>
        <v>0</v>
      </c>
      <c r="Z45" s="21">
        <f t="shared" si="26"/>
        <v>0</v>
      </c>
      <c r="AA45" s="21">
        <f t="shared" si="27"/>
        <v>0</v>
      </c>
      <c r="AB45" s="21">
        <f t="shared" si="28"/>
        <v>0</v>
      </c>
      <c r="AC45" s="3">
        <f t="shared" si="29"/>
        <v>0</v>
      </c>
      <c r="AD45" s="12">
        <f t="shared" si="30"/>
        <v>0</v>
      </c>
      <c r="AE45" s="13" t="str">
        <f t="shared" si="31"/>
        <v/>
      </c>
    </row>
    <row r="46" spans="1:31" s="20" customFormat="1" ht="15.75" x14ac:dyDescent="0.25">
      <c r="A46" s="14" t="str">
        <f t="shared" si="32"/>
        <v/>
      </c>
      <c r="D46" s="16" t="str">
        <f t="shared" si="17"/>
        <v/>
      </c>
      <c r="E46" s="2" t="str">
        <f t="shared" si="33"/>
        <v xml:space="preserve"> </v>
      </c>
      <c r="F46" s="17"/>
      <c r="G46" s="16"/>
      <c r="H46" s="16"/>
      <c r="I46" s="14" t="str">
        <f>IF(H46&gt;0,INDEX(Poeng!$A$1:$B$100,H46,2),"")</f>
        <v/>
      </c>
      <c r="J46" s="18"/>
      <c r="K46" s="14" t="str">
        <f>IF(J46&gt;0,INDEX(Poeng!$A$1:$B$100,J46,2),"")</f>
        <v/>
      </c>
      <c r="L46" s="16"/>
      <c r="M46" s="14" t="str">
        <f>IF(L46&gt;0,INDEX(Poeng!$A$1:$B$100,L46,2),"")</f>
        <v/>
      </c>
      <c r="N46" s="16"/>
      <c r="O46" s="14" t="str">
        <f>IF(N46&gt;0,INDEX(Poeng!$A$1:$B$100,N46,2),"")</f>
        <v/>
      </c>
      <c r="P46" s="16"/>
      <c r="Q46" s="14" t="str">
        <f>IF(P46&gt;0,INDEX(Poeng!$A$1:$B$100,P46,2),"")</f>
        <v/>
      </c>
      <c r="R46" s="21">
        <f t="shared" si="18"/>
        <v>0</v>
      </c>
      <c r="S46" s="21">
        <f t="shared" si="19"/>
        <v>0</v>
      </c>
      <c r="T46" s="21">
        <f t="shared" si="20"/>
        <v>0</v>
      </c>
      <c r="U46" s="21">
        <f t="shared" si="21"/>
        <v>0</v>
      </c>
      <c r="V46" s="21">
        <f t="shared" si="22"/>
        <v>0</v>
      </c>
      <c r="W46" s="21">
        <f t="shared" si="23"/>
        <v>0</v>
      </c>
      <c r="X46" s="21">
        <f t="shared" si="24"/>
        <v>0</v>
      </c>
      <c r="Y46" s="21">
        <f t="shared" si="25"/>
        <v>0</v>
      </c>
      <c r="Z46" s="21">
        <f t="shared" si="26"/>
        <v>0</v>
      </c>
      <c r="AA46" s="21">
        <f t="shared" si="27"/>
        <v>0</v>
      </c>
      <c r="AB46" s="21">
        <f t="shared" si="28"/>
        <v>0</v>
      </c>
      <c r="AC46" s="3">
        <f t="shared" si="29"/>
        <v>0</v>
      </c>
      <c r="AD46" s="12">
        <f t="shared" si="30"/>
        <v>0</v>
      </c>
      <c r="AE46" s="13" t="str">
        <f t="shared" si="31"/>
        <v/>
      </c>
    </row>
    <row r="47" spans="1:31" s="20" customFormat="1" ht="15.75" x14ac:dyDescent="0.25">
      <c r="A47" s="14" t="str">
        <f t="shared" si="32"/>
        <v/>
      </c>
      <c r="D47" s="16" t="str">
        <f t="shared" si="17"/>
        <v/>
      </c>
      <c r="E47" s="2" t="str">
        <f t="shared" si="33"/>
        <v xml:space="preserve"> </v>
      </c>
      <c r="F47" s="17"/>
      <c r="G47" s="16"/>
      <c r="H47" s="16"/>
      <c r="I47" s="14" t="str">
        <f>IF(H47&gt;0,INDEX(Poeng!$A$1:$B$100,H47,2),"")</f>
        <v/>
      </c>
      <c r="J47" s="18"/>
      <c r="K47" s="14" t="str">
        <f>IF(J47&gt;0,INDEX(Poeng!$A$1:$B$100,J47,2),"")</f>
        <v/>
      </c>
      <c r="L47" s="16"/>
      <c r="M47" s="14" t="str">
        <f>IF(L47&gt;0,INDEX(Poeng!$A$1:$B$100,L47,2),"")</f>
        <v/>
      </c>
      <c r="N47" s="16"/>
      <c r="O47" s="14" t="str">
        <f>IF(N47&gt;0,INDEX(Poeng!$A$1:$B$100,N47,2),"")</f>
        <v/>
      </c>
      <c r="P47" s="16"/>
      <c r="Q47" s="14" t="str">
        <f>IF(P47&gt;0,INDEX(Poeng!$A$1:$B$100,P47,2),"")</f>
        <v/>
      </c>
      <c r="R47" s="21">
        <f t="shared" si="18"/>
        <v>0</v>
      </c>
      <c r="S47" s="21">
        <f t="shared" si="19"/>
        <v>0</v>
      </c>
      <c r="T47" s="21">
        <f t="shared" si="20"/>
        <v>0</v>
      </c>
      <c r="U47" s="21">
        <f t="shared" si="21"/>
        <v>0</v>
      </c>
      <c r="V47" s="21">
        <f t="shared" si="22"/>
        <v>0</v>
      </c>
      <c r="W47" s="21">
        <f t="shared" si="23"/>
        <v>0</v>
      </c>
      <c r="X47" s="21">
        <f t="shared" si="24"/>
        <v>0</v>
      </c>
      <c r="Y47" s="21">
        <f t="shared" si="25"/>
        <v>0</v>
      </c>
      <c r="Z47" s="21">
        <f t="shared" si="26"/>
        <v>0</v>
      </c>
      <c r="AA47" s="21">
        <f t="shared" si="27"/>
        <v>0</v>
      </c>
      <c r="AB47" s="21">
        <f t="shared" si="28"/>
        <v>0</v>
      </c>
      <c r="AC47" s="3">
        <f t="shared" si="29"/>
        <v>0</v>
      </c>
      <c r="AD47" s="12">
        <f t="shared" si="30"/>
        <v>0</v>
      </c>
      <c r="AE47" s="13" t="str">
        <f t="shared" si="31"/>
        <v/>
      </c>
    </row>
    <row r="48" spans="1:31" s="20" customFormat="1" ht="15.75" x14ac:dyDescent="0.25">
      <c r="A48" s="14" t="str">
        <f t="shared" si="32"/>
        <v/>
      </c>
      <c r="D48" s="16" t="str">
        <f t="shared" si="17"/>
        <v/>
      </c>
      <c r="E48" s="2" t="str">
        <f t="shared" si="33"/>
        <v xml:space="preserve"> </v>
      </c>
      <c r="F48" s="17"/>
      <c r="G48" s="16"/>
      <c r="H48" s="16"/>
      <c r="I48" s="14" t="str">
        <f>IF(H48&gt;0,INDEX(Poeng!$A$1:$B$100,H48,2),"")</f>
        <v/>
      </c>
      <c r="J48" s="18"/>
      <c r="K48" s="14" t="str">
        <f>IF(J48&gt;0,INDEX(Poeng!$A$1:$B$100,J48,2),"")</f>
        <v/>
      </c>
      <c r="L48" s="16"/>
      <c r="M48" s="14" t="str">
        <f>IF(L48&gt;0,INDEX(Poeng!$A$1:$B$100,L48,2),"")</f>
        <v/>
      </c>
      <c r="N48" s="16"/>
      <c r="O48" s="14" t="str">
        <f>IF(N48&gt;0,INDEX(Poeng!$A$1:$B$100,N48,2),"")</f>
        <v/>
      </c>
      <c r="P48" s="16"/>
      <c r="Q48" s="14" t="str">
        <f>IF(P48&gt;0,INDEX(Poeng!$A$1:$B$100,P48,2),"")</f>
        <v/>
      </c>
      <c r="R48" s="21">
        <f t="shared" si="18"/>
        <v>0</v>
      </c>
      <c r="S48" s="21">
        <f t="shared" si="19"/>
        <v>0</v>
      </c>
      <c r="T48" s="21">
        <f t="shared" si="20"/>
        <v>0</v>
      </c>
      <c r="U48" s="21">
        <f t="shared" si="21"/>
        <v>0</v>
      </c>
      <c r="V48" s="21">
        <f t="shared" si="22"/>
        <v>0</v>
      </c>
      <c r="W48" s="21">
        <f t="shared" si="23"/>
        <v>0</v>
      </c>
      <c r="X48" s="21">
        <f t="shared" si="24"/>
        <v>0</v>
      </c>
      <c r="Y48" s="21">
        <f t="shared" si="25"/>
        <v>0</v>
      </c>
      <c r="Z48" s="21">
        <f t="shared" si="26"/>
        <v>0</v>
      </c>
      <c r="AA48" s="21">
        <f t="shared" si="27"/>
        <v>0</v>
      </c>
      <c r="AB48" s="21">
        <f t="shared" si="28"/>
        <v>0</v>
      </c>
      <c r="AC48" s="3">
        <f t="shared" si="29"/>
        <v>0</v>
      </c>
      <c r="AD48" s="12">
        <f t="shared" si="30"/>
        <v>0</v>
      </c>
      <c r="AE48" s="13" t="str">
        <f t="shared" si="31"/>
        <v/>
      </c>
    </row>
    <row r="49" spans="1:31" s="20" customFormat="1" ht="15.75" x14ac:dyDescent="0.25">
      <c r="A49" s="14" t="str">
        <f t="shared" si="32"/>
        <v/>
      </c>
      <c r="D49" s="16" t="str">
        <f t="shared" si="17"/>
        <v/>
      </c>
      <c r="E49" s="2" t="str">
        <f t="shared" si="33"/>
        <v xml:space="preserve"> </v>
      </c>
      <c r="F49" s="17"/>
      <c r="G49" s="16"/>
      <c r="H49" s="16"/>
      <c r="I49" s="14" t="str">
        <f>IF(H49&gt;0,INDEX(Poeng!$A$1:$B$100,H49,2),"")</f>
        <v/>
      </c>
      <c r="J49" s="18"/>
      <c r="K49" s="14" t="str">
        <f>IF(J49&gt;0,INDEX(Poeng!$A$1:$B$100,J49,2),"")</f>
        <v/>
      </c>
      <c r="L49" s="16"/>
      <c r="M49" s="14" t="str">
        <f>IF(L49&gt;0,INDEX(Poeng!$A$1:$B$100,L49,2),"")</f>
        <v/>
      </c>
      <c r="N49" s="16"/>
      <c r="O49" s="14" t="str">
        <f>IF(N49&gt;0,INDEX(Poeng!$A$1:$B$100,N49,2),"")</f>
        <v/>
      </c>
      <c r="P49" s="16"/>
      <c r="Q49" s="14" t="str">
        <f>IF(P49&gt;0,INDEX(Poeng!$A$1:$B$100,P49,2),"")</f>
        <v/>
      </c>
      <c r="R49" s="21">
        <f t="shared" si="18"/>
        <v>0</v>
      </c>
      <c r="S49" s="21">
        <f t="shared" si="19"/>
        <v>0</v>
      </c>
      <c r="T49" s="21">
        <f t="shared" si="20"/>
        <v>0</v>
      </c>
      <c r="U49" s="21">
        <f t="shared" si="21"/>
        <v>0</v>
      </c>
      <c r="V49" s="21">
        <f t="shared" si="22"/>
        <v>0</v>
      </c>
      <c r="W49" s="21">
        <f t="shared" si="23"/>
        <v>0</v>
      </c>
      <c r="X49" s="21">
        <f t="shared" si="24"/>
        <v>0</v>
      </c>
      <c r="Y49" s="21">
        <f t="shared" si="25"/>
        <v>0</v>
      </c>
      <c r="Z49" s="21">
        <f t="shared" si="26"/>
        <v>0</v>
      </c>
      <c r="AA49" s="21">
        <f t="shared" si="27"/>
        <v>0</v>
      </c>
      <c r="AB49" s="21">
        <f t="shared" si="28"/>
        <v>0</v>
      </c>
      <c r="AC49" s="3">
        <f t="shared" si="29"/>
        <v>0</v>
      </c>
      <c r="AD49" s="12">
        <f t="shared" si="30"/>
        <v>0</v>
      </c>
      <c r="AE49" s="13" t="str">
        <f t="shared" si="31"/>
        <v/>
      </c>
    </row>
    <row r="50" spans="1:31" s="20" customFormat="1" ht="15.75" x14ac:dyDescent="0.25">
      <c r="A50" s="14" t="str">
        <f t="shared" si="32"/>
        <v/>
      </c>
      <c r="D50" s="16" t="str">
        <f t="shared" si="17"/>
        <v/>
      </c>
      <c r="E50" s="2" t="str">
        <f t="shared" si="33"/>
        <v xml:space="preserve"> </v>
      </c>
      <c r="F50" s="17"/>
      <c r="G50" s="16"/>
      <c r="H50" s="16"/>
      <c r="I50" s="14" t="str">
        <f>IF(H50&gt;0,INDEX(Poeng!$A$1:$B$100,H50,2),"")</f>
        <v/>
      </c>
      <c r="J50" s="18"/>
      <c r="K50" s="14" t="str">
        <f>IF(J50&gt;0,INDEX(Poeng!$A$1:$B$100,J50,2),"")</f>
        <v/>
      </c>
      <c r="L50" s="16"/>
      <c r="M50" s="14" t="str">
        <f>IF(L50&gt;0,INDEX(Poeng!$A$1:$B$100,L50,2),"")</f>
        <v/>
      </c>
      <c r="N50" s="16"/>
      <c r="O50" s="14" t="str">
        <f>IF(N50&gt;0,INDEX(Poeng!$A$1:$B$100,N50,2),"")</f>
        <v/>
      </c>
      <c r="P50" s="16"/>
      <c r="Q50" s="14" t="str">
        <f>IF(P50&gt;0,INDEX(Poeng!$A$1:$B$100,P50,2),"")</f>
        <v/>
      </c>
      <c r="R50" s="21">
        <f t="shared" si="18"/>
        <v>0</v>
      </c>
      <c r="S50" s="21">
        <f t="shared" si="19"/>
        <v>0</v>
      </c>
      <c r="T50" s="21">
        <f t="shared" si="20"/>
        <v>0</v>
      </c>
      <c r="U50" s="21">
        <f t="shared" si="21"/>
        <v>0</v>
      </c>
      <c r="V50" s="21">
        <f t="shared" si="22"/>
        <v>0</v>
      </c>
      <c r="W50" s="21">
        <f t="shared" si="23"/>
        <v>0</v>
      </c>
      <c r="X50" s="21">
        <f t="shared" si="24"/>
        <v>0</v>
      </c>
      <c r="Y50" s="21">
        <f t="shared" si="25"/>
        <v>0</v>
      </c>
      <c r="Z50" s="21">
        <f t="shared" si="26"/>
        <v>0</v>
      </c>
      <c r="AA50" s="21">
        <f t="shared" si="27"/>
        <v>0</v>
      </c>
      <c r="AB50" s="21">
        <f t="shared" si="28"/>
        <v>0</v>
      </c>
      <c r="AC50" s="3">
        <f t="shared" si="29"/>
        <v>0</v>
      </c>
      <c r="AD50" s="12">
        <f t="shared" si="30"/>
        <v>0</v>
      </c>
      <c r="AE50" s="13" t="str">
        <f t="shared" si="31"/>
        <v/>
      </c>
    </row>
    <row r="51" spans="1:31" ht="15.75" x14ac:dyDescent="0.25">
      <c r="A51" s="14" t="str">
        <f t="shared" si="32"/>
        <v/>
      </c>
      <c r="B51" s="20"/>
      <c r="C51" s="20"/>
      <c r="D51" s="16" t="str">
        <f t="shared" si="17"/>
        <v/>
      </c>
      <c r="E51" s="2" t="str">
        <f t="shared" si="33"/>
        <v xml:space="preserve"> </v>
      </c>
      <c r="F51" s="17"/>
      <c r="G51" s="16"/>
      <c r="H51" s="16"/>
      <c r="I51" s="14" t="str">
        <f>IF(H51&gt;0,INDEX(Poeng!$A$1:$B$100,H51,2),"")</f>
        <v/>
      </c>
      <c r="J51" s="18"/>
      <c r="K51" s="14" t="str">
        <f>IF(J51&gt;0,INDEX(Poeng!$A$1:$B$100,J51,2),"")</f>
        <v/>
      </c>
      <c r="L51" s="16"/>
      <c r="M51" s="14" t="str">
        <f>IF(L51&gt;0,INDEX(Poeng!$A$1:$B$100,L51,2),"")</f>
        <v/>
      </c>
      <c r="N51" s="16"/>
      <c r="O51" s="14" t="str">
        <f>IF(N51&gt;0,INDEX(Poeng!$A$1:$B$100,N51,2),"")</f>
        <v/>
      </c>
      <c r="P51" s="16"/>
      <c r="Q51" s="14" t="str">
        <f>IF(P51&gt;0,INDEX(Poeng!$A$1:$B$100,P51,2),"")</f>
        <v/>
      </c>
      <c r="R51" s="21">
        <f t="shared" si="18"/>
        <v>0</v>
      </c>
      <c r="S51" s="21">
        <f t="shared" si="19"/>
        <v>0</v>
      </c>
      <c r="T51" s="21">
        <f t="shared" si="20"/>
        <v>0</v>
      </c>
      <c r="U51" s="21">
        <f t="shared" si="21"/>
        <v>0</v>
      </c>
      <c r="V51" s="21">
        <f t="shared" si="22"/>
        <v>0</v>
      </c>
      <c r="W51" s="21">
        <f t="shared" si="23"/>
        <v>0</v>
      </c>
      <c r="X51" s="21">
        <f t="shared" si="24"/>
        <v>0</v>
      </c>
      <c r="Y51" s="21">
        <f t="shared" si="25"/>
        <v>0</v>
      </c>
      <c r="Z51" s="21">
        <f t="shared" si="26"/>
        <v>0</v>
      </c>
      <c r="AA51" s="21">
        <f t="shared" si="27"/>
        <v>0</v>
      </c>
      <c r="AB51" s="21">
        <f t="shared" si="28"/>
        <v>0</v>
      </c>
      <c r="AC51" s="3">
        <f t="shared" si="29"/>
        <v>0</v>
      </c>
      <c r="AD51" s="12">
        <f t="shared" si="30"/>
        <v>0</v>
      </c>
      <c r="AE51" s="13" t="str">
        <f t="shared" si="31"/>
        <v/>
      </c>
    </row>
    <row r="52" spans="1:31" ht="15.75" x14ac:dyDescent="0.25">
      <c r="A52" s="14" t="str">
        <f t="shared" si="32"/>
        <v/>
      </c>
      <c r="B52" s="20"/>
      <c r="C52" s="20"/>
      <c r="D52" s="16" t="str">
        <f t="shared" si="17"/>
        <v/>
      </c>
      <c r="E52" s="2" t="str">
        <f t="shared" si="33"/>
        <v xml:space="preserve"> </v>
      </c>
      <c r="F52" s="17"/>
      <c r="G52" s="16"/>
      <c r="H52" s="16"/>
      <c r="I52" s="14" t="str">
        <f>IF(H52&gt;0,INDEX(Poeng!$A$1:$B$100,H52,2),"")</f>
        <v/>
      </c>
      <c r="J52" s="18"/>
      <c r="K52" s="14" t="str">
        <f>IF(J52&gt;0,INDEX(Poeng!$A$1:$B$100,J52,2),"")</f>
        <v/>
      </c>
      <c r="L52" s="16"/>
      <c r="M52" s="14" t="str">
        <f>IF(L52&gt;0,INDEX(Poeng!$A$1:$B$100,L52,2),"")</f>
        <v/>
      </c>
      <c r="N52" s="16"/>
      <c r="O52" s="14" t="str">
        <f>IF(N52&gt;0,INDEX(Poeng!$A$1:$B$100,N52,2),"")</f>
        <v/>
      </c>
      <c r="P52" s="16"/>
      <c r="Q52" s="14" t="str">
        <f>IF(P52&gt;0,INDEX(Poeng!$A$1:$B$100,P52,2),"")</f>
        <v/>
      </c>
      <c r="R52" s="21">
        <f t="shared" si="18"/>
        <v>0</v>
      </c>
      <c r="S52" s="21">
        <f t="shared" si="19"/>
        <v>0</v>
      </c>
      <c r="T52" s="21">
        <f t="shared" si="20"/>
        <v>0</v>
      </c>
      <c r="U52" s="21">
        <f t="shared" si="21"/>
        <v>0</v>
      </c>
      <c r="V52" s="21">
        <f t="shared" si="22"/>
        <v>0</v>
      </c>
      <c r="W52" s="21">
        <f t="shared" si="23"/>
        <v>0</v>
      </c>
      <c r="X52" s="21">
        <f t="shared" si="24"/>
        <v>0</v>
      </c>
      <c r="Y52" s="21">
        <f t="shared" si="25"/>
        <v>0</v>
      </c>
      <c r="Z52" s="21">
        <f t="shared" si="26"/>
        <v>0</v>
      </c>
      <c r="AA52" s="21">
        <f t="shared" si="27"/>
        <v>0</v>
      </c>
      <c r="AB52" s="21">
        <f t="shared" si="28"/>
        <v>0</v>
      </c>
      <c r="AC52" s="3">
        <f t="shared" si="29"/>
        <v>0</v>
      </c>
      <c r="AD52" s="12">
        <f t="shared" si="30"/>
        <v>0</v>
      </c>
      <c r="AE52" s="13" t="str">
        <f t="shared" si="31"/>
        <v/>
      </c>
    </row>
    <row r="53" spans="1:31" ht="15.75" x14ac:dyDescent="0.25">
      <c r="A53" s="14" t="str">
        <f t="shared" ref="A53:A62" si="34">AE53</f>
        <v/>
      </c>
      <c r="B53" s="20"/>
      <c r="C53" s="20"/>
      <c r="D53" s="16" t="str">
        <f t="shared" si="17"/>
        <v/>
      </c>
      <c r="E53" s="2" t="str">
        <f t="shared" ref="E53:E92" si="35">IF(AC53&lt;4," ","F")</f>
        <v xml:space="preserve"> </v>
      </c>
      <c r="F53" s="17"/>
      <c r="G53" s="16"/>
      <c r="H53" s="16"/>
      <c r="I53" s="14" t="str">
        <f>IF(H53&gt;0,INDEX(Poeng!$A$1:$B$100,H53,2),"")</f>
        <v/>
      </c>
      <c r="J53" s="18"/>
      <c r="K53" s="14" t="str">
        <f>IF(J53&gt;0,INDEX(Poeng!$A$1:$B$100,J53,2),"")</f>
        <v/>
      </c>
      <c r="L53" s="16"/>
      <c r="M53" s="14" t="str">
        <f>IF(L53&gt;0,INDEX(Poeng!$A$1:$B$100,L53,2),"")</f>
        <v/>
      </c>
      <c r="N53" s="16"/>
      <c r="O53" s="14" t="str">
        <f>IF(N53&gt;0,INDEX(Poeng!$A$1:$B$100,N53,2),"")</f>
        <v/>
      </c>
      <c r="P53" s="16"/>
      <c r="Q53" s="14" t="str">
        <f>IF(P53&gt;0,INDEX(Poeng!$A$1:$B$100,P53,2),"")</f>
        <v/>
      </c>
      <c r="R53" s="21">
        <f t="shared" si="18"/>
        <v>0</v>
      </c>
      <c r="S53" s="21">
        <f t="shared" si="19"/>
        <v>0</v>
      </c>
      <c r="T53" s="21">
        <f t="shared" si="20"/>
        <v>0</v>
      </c>
      <c r="U53" s="21">
        <f t="shared" si="21"/>
        <v>0</v>
      </c>
      <c r="V53" s="21">
        <f t="shared" si="22"/>
        <v>0</v>
      </c>
      <c r="W53" s="21">
        <f t="shared" si="23"/>
        <v>0</v>
      </c>
      <c r="X53" s="21">
        <f t="shared" si="24"/>
        <v>0</v>
      </c>
      <c r="Y53" s="21">
        <f t="shared" si="25"/>
        <v>0</v>
      </c>
      <c r="Z53" s="21">
        <f t="shared" si="26"/>
        <v>0</v>
      </c>
      <c r="AA53" s="21">
        <f t="shared" si="27"/>
        <v>0</v>
      </c>
      <c r="AB53" s="21">
        <f t="shared" ref="AB53:AB62" si="36">SUM(X53:AA53)</f>
        <v>0</v>
      </c>
      <c r="AC53" s="3">
        <f t="shared" si="29"/>
        <v>0</v>
      </c>
      <c r="AD53" s="12">
        <f t="shared" ref="AD53:AD62" si="37">AB53*10^8+X53*10^6/2+Y53*10^4/2+Z53*10^2/2+AA53/2</f>
        <v>0</v>
      </c>
      <c r="AE53" s="13" t="str">
        <f t="shared" si="31"/>
        <v/>
      </c>
    </row>
    <row r="54" spans="1:31" ht="15.75" x14ac:dyDescent="0.25">
      <c r="A54" s="14" t="str">
        <f t="shared" si="34"/>
        <v/>
      </c>
      <c r="B54" s="20"/>
      <c r="C54" s="20"/>
      <c r="D54" s="16" t="str">
        <f t="shared" si="17"/>
        <v/>
      </c>
      <c r="E54" s="2" t="str">
        <f t="shared" si="35"/>
        <v xml:space="preserve"> </v>
      </c>
      <c r="F54" s="17"/>
      <c r="G54" s="16"/>
      <c r="H54" s="16"/>
      <c r="I54" s="14" t="str">
        <f>IF(H54&gt;0,INDEX(Poeng!$A$1:$B$100,H54,2),"")</f>
        <v/>
      </c>
      <c r="J54" s="18"/>
      <c r="K54" s="14" t="str">
        <f>IF(J54&gt;0,INDEX(Poeng!$A$1:$B$100,J54,2),"")</f>
        <v/>
      </c>
      <c r="L54" s="16"/>
      <c r="M54" s="14" t="str">
        <f>IF(L54&gt;0,INDEX(Poeng!$A$1:$B$100,L54,2),"")</f>
        <v/>
      </c>
      <c r="N54" s="16"/>
      <c r="O54" s="14" t="str">
        <f>IF(N54&gt;0,INDEX(Poeng!$A$1:$B$100,N54,2),"")</f>
        <v/>
      </c>
      <c r="P54" s="16"/>
      <c r="Q54" s="14" t="str">
        <f>IF(P54&gt;0,INDEX(Poeng!$A$1:$B$100,P54,2),"")</f>
        <v/>
      </c>
      <c r="R54" s="21">
        <f t="shared" si="18"/>
        <v>0</v>
      </c>
      <c r="S54" s="21">
        <f t="shared" si="19"/>
        <v>0</v>
      </c>
      <c r="T54" s="21">
        <f t="shared" si="20"/>
        <v>0</v>
      </c>
      <c r="U54" s="21">
        <f t="shared" si="21"/>
        <v>0</v>
      </c>
      <c r="V54" s="21">
        <f t="shared" si="22"/>
        <v>0</v>
      </c>
      <c r="W54" s="21">
        <f t="shared" si="23"/>
        <v>0</v>
      </c>
      <c r="X54" s="21">
        <f t="shared" si="24"/>
        <v>0</v>
      </c>
      <c r="Y54" s="21">
        <f t="shared" si="25"/>
        <v>0</v>
      </c>
      <c r="Z54" s="21">
        <f t="shared" si="26"/>
        <v>0</v>
      </c>
      <c r="AA54" s="21">
        <f t="shared" si="27"/>
        <v>0</v>
      </c>
      <c r="AB54" s="21">
        <f t="shared" si="36"/>
        <v>0</v>
      </c>
      <c r="AC54" s="3">
        <f t="shared" si="29"/>
        <v>0</v>
      </c>
      <c r="AD54" s="12">
        <f t="shared" si="37"/>
        <v>0</v>
      </c>
      <c r="AE54" s="13" t="str">
        <f t="shared" si="31"/>
        <v/>
      </c>
    </row>
    <row r="55" spans="1:31" ht="15.75" x14ac:dyDescent="0.25">
      <c r="A55" s="14" t="str">
        <f t="shared" si="34"/>
        <v/>
      </c>
      <c r="B55" s="20"/>
      <c r="C55" s="20"/>
      <c r="D55" s="16" t="str">
        <f t="shared" si="17"/>
        <v/>
      </c>
      <c r="E55" s="2" t="str">
        <f t="shared" si="35"/>
        <v xml:space="preserve"> </v>
      </c>
      <c r="F55" s="17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18"/>
        <v>0</v>
      </c>
      <c r="S55" s="21">
        <f t="shared" si="19"/>
        <v>0</v>
      </c>
      <c r="T55" s="21">
        <f t="shared" si="20"/>
        <v>0</v>
      </c>
      <c r="U55" s="21">
        <f t="shared" si="21"/>
        <v>0</v>
      </c>
      <c r="V55" s="21">
        <f t="shared" si="22"/>
        <v>0</v>
      </c>
      <c r="W55" s="21">
        <f t="shared" si="23"/>
        <v>0</v>
      </c>
      <c r="X55" s="21">
        <f t="shared" si="24"/>
        <v>0</v>
      </c>
      <c r="Y55" s="21">
        <f t="shared" si="25"/>
        <v>0</v>
      </c>
      <c r="Z55" s="21">
        <f t="shared" si="26"/>
        <v>0</v>
      </c>
      <c r="AA55" s="21">
        <f t="shared" si="27"/>
        <v>0</v>
      </c>
      <c r="AB55" s="21">
        <f t="shared" si="36"/>
        <v>0</v>
      </c>
      <c r="AC55" s="3">
        <f t="shared" si="29"/>
        <v>0</v>
      </c>
      <c r="AD55" s="12">
        <f t="shared" si="37"/>
        <v>0</v>
      </c>
      <c r="AE55" s="13" t="str">
        <f t="shared" si="31"/>
        <v/>
      </c>
    </row>
    <row r="56" spans="1:31" ht="15.75" x14ac:dyDescent="0.25">
      <c r="A56" s="14" t="str">
        <f t="shared" si="34"/>
        <v/>
      </c>
      <c r="B56" s="20"/>
      <c r="C56" s="20"/>
      <c r="D56" s="16" t="str">
        <f t="shared" si="17"/>
        <v/>
      </c>
      <c r="E56" s="2" t="str">
        <f t="shared" si="35"/>
        <v xml:space="preserve"> </v>
      </c>
      <c r="F56" s="17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18"/>
        <v>0</v>
      </c>
      <c r="S56" s="21">
        <f t="shared" si="19"/>
        <v>0</v>
      </c>
      <c r="T56" s="21">
        <f t="shared" si="20"/>
        <v>0</v>
      </c>
      <c r="U56" s="21">
        <f t="shared" si="21"/>
        <v>0</v>
      </c>
      <c r="V56" s="21">
        <f t="shared" si="22"/>
        <v>0</v>
      </c>
      <c r="W56" s="21">
        <f t="shared" si="23"/>
        <v>0</v>
      </c>
      <c r="X56" s="21">
        <f t="shared" si="24"/>
        <v>0</v>
      </c>
      <c r="Y56" s="21">
        <f t="shared" si="25"/>
        <v>0</v>
      </c>
      <c r="Z56" s="21">
        <f t="shared" si="26"/>
        <v>0</v>
      </c>
      <c r="AA56" s="21">
        <f t="shared" si="27"/>
        <v>0</v>
      </c>
      <c r="AB56" s="21">
        <f t="shared" si="36"/>
        <v>0</v>
      </c>
      <c r="AC56" s="3">
        <f t="shared" si="29"/>
        <v>0</v>
      </c>
      <c r="AD56" s="12">
        <f t="shared" si="37"/>
        <v>0</v>
      </c>
      <c r="AE56" s="13" t="str">
        <f t="shared" si="31"/>
        <v/>
      </c>
    </row>
    <row r="57" spans="1:31" ht="15.75" x14ac:dyDescent="0.25">
      <c r="A57" s="14" t="str">
        <f t="shared" si="34"/>
        <v/>
      </c>
      <c r="B57" s="20"/>
      <c r="C57" s="20"/>
      <c r="D57" s="16" t="str">
        <f t="shared" si="17"/>
        <v/>
      </c>
      <c r="E57" s="2" t="str">
        <f t="shared" si="35"/>
        <v xml:space="preserve"> </v>
      </c>
      <c r="F57" s="17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18"/>
        <v>0</v>
      </c>
      <c r="S57" s="21">
        <f t="shared" si="19"/>
        <v>0</v>
      </c>
      <c r="T57" s="21">
        <f t="shared" si="20"/>
        <v>0</v>
      </c>
      <c r="U57" s="21">
        <f t="shared" si="21"/>
        <v>0</v>
      </c>
      <c r="V57" s="21">
        <f t="shared" si="22"/>
        <v>0</v>
      </c>
      <c r="W57" s="21">
        <f t="shared" si="23"/>
        <v>0</v>
      </c>
      <c r="X57" s="21">
        <f t="shared" si="24"/>
        <v>0</v>
      </c>
      <c r="Y57" s="21">
        <f t="shared" si="25"/>
        <v>0</v>
      </c>
      <c r="Z57" s="21">
        <f t="shared" si="26"/>
        <v>0</v>
      </c>
      <c r="AA57" s="21">
        <f t="shared" si="27"/>
        <v>0</v>
      </c>
      <c r="AB57" s="21">
        <f t="shared" si="36"/>
        <v>0</v>
      </c>
      <c r="AC57" s="3">
        <f t="shared" si="29"/>
        <v>0</v>
      </c>
      <c r="AD57" s="12">
        <f t="shared" si="37"/>
        <v>0</v>
      </c>
      <c r="AE57" s="13" t="str">
        <f t="shared" si="31"/>
        <v/>
      </c>
    </row>
    <row r="58" spans="1:31" ht="15.75" x14ac:dyDescent="0.25">
      <c r="A58" s="14" t="str">
        <f t="shared" si="34"/>
        <v/>
      </c>
      <c r="B58" s="20"/>
      <c r="C58" s="20"/>
      <c r="D58" s="16" t="str">
        <f t="shared" si="17"/>
        <v/>
      </c>
      <c r="E58" s="2" t="str">
        <f t="shared" si="35"/>
        <v xml:space="preserve"> </v>
      </c>
      <c r="F58" s="17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18"/>
        <v>0</v>
      </c>
      <c r="S58" s="21">
        <f t="shared" si="19"/>
        <v>0</v>
      </c>
      <c r="T58" s="21">
        <f t="shared" si="20"/>
        <v>0</v>
      </c>
      <c r="U58" s="21">
        <f t="shared" si="21"/>
        <v>0</v>
      </c>
      <c r="V58" s="21">
        <f t="shared" si="22"/>
        <v>0</v>
      </c>
      <c r="W58" s="21">
        <f t="shared" si="23"/>
        <v>0</v>
      </c>
      <c r="X58" s="21">
        <f t="shared" si="24"/>
        <v>0</v>
      </c>
      <c r="Y58" s="21">
        <f t="shared" si="25"/>
        <v>0</v>
      </c>
      <c r="Z58" s="21">
        <f t="shared" si="26"/>
        <v>0</v>
      </c>
      <c r="AA58" s="21">
        <f t="shared" si="27"/>
        <v>0</v>
      </c>
      <c r="AB58" s="21">
        <f t="shared" si="36"/>
        <v>0</v>
      </c>
      <c r="AC58" s="3">
        <f t="shared" si="29"/>
        <v>0</v>
      </c>
      <c r="AD58" s="12">
        <f t="shared" si="37"/>
        <v>0</v>
      </c>
      <c r="AE58" s="13" t="str">
        <f t="shared" si="31"/>
        <v/>
      </c>
    </row>
    <row r="59" spans="1:31" ht="15.75" x14ac:dyDescent="0.25">
      <c r="A59" s="14" t="str">
        <f t="shared" si="34"/>
        <v/>
      </c>
      <c r="B59" s="20"/>
      <c r="C59" s="20"/>
      <c r="D59" s="16" t="str">
        <f t="shared" si="17"/>
        <v/>
      </c>
      <c r="E59" s="2" t="str">
        <f t="shared" si="35"/>
        <v xml:space="preserve"> </v>
      </c>
      <c r="F59" s="17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18"/>
        <v>0</v>
      </c>
      <c r="S59" s="21">
        <f t="shared" si="19"/>
        <v>0</v>
      </c>
      <c r="T59" s="21">
        <f t="shared" si="20"/>
        <v>0</v>
      </c>
      <c r="U59" s="21">
        <f t="shared" si="21"/>
        <v>0</v>
      </c>
      <c r="V59" s="21">
        <f t="shared" si="22"/>
        <v>0</v>
      </c>
      <c r="W59" s="21">
        <f t="shared" si="23"/>
        <v>0</v>
      </c>
      <c r="X59" s="21">
        <f t="shared" si="24"/>
        <v>0</v>
      </c>
      <c r="Y59" s="21">
        <f t="shared" si="25"/>
        <v>0</v>
      </c>
      <c r="Z59" s="21">
        <f t="shared" si="26"/>
        <v>0</v>
      </c>
      <c r="AA59" s="21">
        <f t="shared" si="27"/>
        <v>0</v>
      </c>
      <c r="AB59" s="21">
        <f t="shared" si="36"/>
        <v>0</v>
      </c>
      <c r="AC59" s="3">
        <f t="shared" si="29"/>
        <v>0</v>
      </c>
      <c r="AD59" s="12">
        <f t="shared" si="37"/>
        <v>0</v>
      </c>
      <c r="AE59" s="13" t="str">
        <f t="shared" si="31"/>
        <v/>
      </c>
    </row>
    <row r="60" spans="1:31" ht="15.75" x14ac:dyDescent="0.25">
      <c r="A60" s="14" t="str">
        <f t="shared" si="34"/>
        <v/>
      </c>
      <c r="B60" s="20"/>
      <c r="C60" s="20"/>
      <c r="D60" s="16" t="str">
        <f t="shared" si="17"/>
        <v/>
      </c>
      <c r="E60" s="2" t="str">
        <f t="shared" si="35"/>
        <v xml:space="preserve"> </v>
      </c>
      <c r="F60" s="16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18"/>
        <v>0</v>
      </c>
      <c r="S60" s="21">
        <f t="shared" si="19"/>
        <v>0</v>
      </c>
      <c r="T60" s="21">
        <f t="shared" si="20"/>
        <v>0</v>
      </c>
      <c r="U60" s="21">
        <f t="shared" si="21"/>
        <v>0</v>
      </c>
      <c r="V60" s="21">
        <f t="shared" si="22"/>
        <v>0</v>
      </c>
      <c r="W60" s="21">
        <f t="shared" si="23"/>
        <v>0</v>
      </c>
      <c r="X60" s="21">
        <f t="shared" si="24"/>
        <v>0</v>
      </c>
      <c r="Y60" s="21">
        <f t="shared" si="25"/>
        <v>0</v>
      </c>
      <c r="Z60" s="21">
        <f t="shared" si="26"/>
        <v>0</v>
      </c>
      <c r="AA60" s="21">
        <f t="shared" si="27"/>
        <v>0</v>
      </c>
      <c r="AB60" s="21">
        <f t="shared" si="36"/>
        <v>0</v>
      </c>
      <c r="AC60" s="3">
        <f t="shared" si="29"/>
        <v>0</v>
      </c>
      <c r="AD60" s="12">
        <f t="shared" si="37"/>
        <v>0</v>
      </c>
      <c r="AE60" s="13" t="str">
        <f t="shared" si="31"/>
        <v/>
      </c>
    </row>
    <row r="61" spans="1:31" ht="15.75" x14ac:dyDescent="0.25">
      <c r="A61" s="14" t="str">
        <f t="shared" si="34"/>
        <v/>
      </c>
      <c r="B61" s="20"/>
      <c r="C61" s="20"/>
      <c r="D61" s="16" t="str">
        <f t="shared" si="17"/>
        <v/>
      </c>
      <c r="E61" s="2" t="str">
        <f t="shared" si="35"/>
        <v xml:space="preserve"> </v>
      </c>
      <c r="F61" s="16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18"/>
        <v>0</v>
      </c>
      <c r="S61" s="21">
        <f t="shared" si="19"/>
        <v>0</v>
      </c>
      <c r="T61" s="21">
        <f t="shared" si="20"/>
        <v>0</v>
      </c>
      <c r="U61" s="21">
        <f t="shared" si="21"/>
        <v>0</v>
      </c>
      <c r="V61" s="21">
        <f t="shared" si="22"/>
        <v>0</v>
      </c>
      <c r="W61" s="21">
        <f t="shared" si="23"/>
        <v>0</v>
      </c>
      <c r="X61" s="21">
        <f t="shared" si="24"/>
        <v>0</v>
      </c>
      <c r="Y61" s="21">
        <f t="shared" si="25"/>
        <v>0</v>
      </c>
      <c r="Z61" s="21">
        <f t="shared" si="26"/>
        <v>0</v>
      </c>
      <c r="AA61" s="21">
        <f t="shared" si="27"/>
        <v>0</v>
      </c>
      <c r="AB61" s="21">
        <f t="shared" si="36"/>
        <v>0</v>
      </c>
      <c r="AC61" s="3">
        <f t="shared" si="29"/>
        <v>0</v>
      </c>
      <c r="AD61" s="12">
        <f t="shared" si="37"/>
        <v>0</v>
      </c>
      <c r="AE61" s="13" t="str">
        <f t="shared" si="31"/>
        <v/>
      </c>
    </row>
    <row r="62" spans="1:31" ht="15.75" x14ac:dyDescent="0.25">
      <c r="A62" s="14" t="str">
        <f t="shared" si="34"/>
        <v/>
      </c>
      <c r="B62" s="20"/>
      <c r="C62" s="20"/>
      <c r="D62" s="16" t="str">
        <f t="shared" si="17"/>
        <v/>
      </c>
      <c r="E62" s="2" t="str">
        <f t="shared" si="35"/>
        <v xml:space="preserve"> </v>
      </c>
      <c r="F62" s="16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18"/>
        <v>0</v>
      </c>
      <c r="S62" s="21">
        <f t="shared" si="19"/>
        <v>0</v>
      </c>
      <c r="T62" s="21">
        <f t="shared" si="20"/>
        <v>0</v>
      </c>
      <c r="U62" s="21">
        <f t="shared" si="21"/>
        <v>0</v>
      </c>
      <c r="V62" s="21">
        <f t="shared" si="22"/>
        <v>0</v>
      </c>
      <c r="W62" s="21">
        <f t="shared" si="23"/>
        <v>0</v>
      </c>
      <c r="X62" s="21">
        <f t="shared" si="24"/>
        <v>0</v>
      </c>
      <c r="Y62" s="21">
        <f t="shared" si="25"/>
        <v>0</v>
      </c>
      <c r="Z62" s="21">
        <f t="shared" si="26"/>
        <v>0</v>
      </c>
      <c r="AA62" s="21">
        <f t="shared" si="27"/>
        <v>0</v>
      </c>
      <c r="AB62" s="21">
        <f t="shared" si="36"/>
        <v>0</v>
      </c>
      <c r="AC62" s="3">
        <f t="shared" si="29"/>
        <v>0</v>
      </c>
      <c r="AD62" s="12">
        <f t="shared" si="37"/>
        <v>0</v>
      </c>
      <c r="AE62" s="13" t="str">
        <f t="shared" si="31"/>
        <v/>
      </c>
    </row>
    <row r="63" spans="1:31" ht="15.75" x14ac:dyDescent="0.25">
      <c r="A63" s="14" t="str">
        <f t="shared" ref="A63:A94" si="38">AE63</f>
        <v/>
      </c>
      <c r="B63" s="20"/>
      <c r="C63" s="20"/>
      <c r="D63" s="16" t="str">
        <f t="shared" si="17"/>
        <v/>
      </c>
      <c r="E63" s="2" t="str">
        <f t="shared" si="35"/>
        <v xml:space="preserve"> </v>
      </c>
      <c r="F63" s="16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18"/>
        <v>0</v>
      </c>
      <c r="S63" s="21">
        <f t="shared" si="19"/>
        <v>0</v>
      </c>
      <c r="T63" s="21">
        <f t="shared" si="20"/>
        <v>0</v>
      </c>
      <c r="U63" s="21">
        <f t="shared" si="21"/>
        <v>0</v>
      </c>
      <c r="V63" s="21">
        <f t="shared" si="22"/>
        <v>0</v>
      </c>
      <c r="W63" s="21">
        <f t="shared" si="23"/>
        <v>0</v>
      </c>
      <c r="X63" s="21">
        <f t="shared" si="24"/>
        <v>0</v>
      </c>
      <c r="Y63" s="21">
        <f t="shared" si="25"/>
        <v>0</v>
      </c>
      <c r="Z63" s="21">
        <f t="shared" si="26"/>
        <v>0</v>
      </c>
      <c r="AA63" s="21">
        <f t="shared" si="27"/>
        <v>0</v>
      </c>
      <c r="AB63" s="21">
        <f t="shared" ref="AB63:AB92" si="39">SUM(X63:AA63)</f>
        <v>0</v>
      </c>
      <c r="AC63" s="3">
        <f t="shared" si="29"/>
        <v>0</v>
      </c>
      <c r="AD63" s="12">
        <f t="shared" ref="AD63:AD94" si="40">AB63*10^8+X63*10^6/2+Y63*10^4/2+Z63*10^2/2+AA63/2</f>
        <v>0</v>
      </c>
      <c r="AE63" s="13" t="str">
        <f t="shared" si="31"/>
        <v/>
      </c>
    </row>
    <row r="64" spans="1:31" ht="15.75" x14ac:dyDescent="0.25">
      <c r="A64" s="14" t="str">
        <f t="shared" si="38"/>
        <v/>
      </c>
      <c r="B64" s="20"/>
      <c r="C64" s="20"/>
      <c r="D64" s="16" t="str">
        <f t="shared" si="17"/>
        <v/>
      </c>
      <c r="E64" s="2" t="str">
        <f t="shared" si="35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18"/>
        <v>0</v>
      </c>
      <c r="S64" s="21">
        <f t="shared" si="19"/>
        <v>0</v>
      </c>
      <c r="T64" s="21">
        <f t="shared" si="20"/>
        <v>0</v>
      </c>
      <c r="U64" s="21">
        <f t="shared" si="21"/>
        <v>0</v>
      </c>
      <c r="V64" s="21">
        <f t="shared" si="22"/>
        <v>0</v>
      </c>
      <c r="W64" s="21">
        <f t="shared" si="23"/>
        <v>0</v>
      </c>
      <c r="X64" s="21">
        <f t="shared" si="24"/>
        <v>0</v>
      </c>
      <c r="Y64" s="21">
        <f t="shared" si="25"/>
        <v>0</v>
      </c>
      <c r="Z64" s="21">
        <f t="shared" si="26"/>
        <v>0</v>
      </c>
      <c r="AA64" s="21">
        <f t="shared" si="27"/>
        <v>0</v>
      </c>
      <c r="AB64" s="21">
        <f t="shared" si="39"/>
        <v>0</v>
      </c>
      <c r="AC64" s="3">
        <f t="shared" si="29"/>
        <v>0</v>
      </c>
      <c r="AD64" s="12">
        <f t="shared" si="40"/>
        <v>0</v>
      </c>
      <c r="AE64" s="13" t="str">
        <f t="shared" si="31"/>
        <v/>
      </c>
    </row>
    <row r="65" spans="1:31" ht="15.75" x14ac:dyDescent="0.25">
      <c r="A65" s="14" t="str">
        <f t="shared" si="38"/>
        <v/>
      </c>
      <c r="B65" s="20"/>
      <c r="C65" s="20"/>
      <c r="D65" s="16" t="str">
        <f t="shared" si="17"/>
        <v/>
      </c>
      <c r="E65" s="2" t="str">
        <f t="shared" si="35"/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si="18"/>
        <v>0</v>
      </c>
      <c r="S65" s="21">
        <f t="shared" si="19"/>
        <v>0</v>
      </c>
      <c r="T65" s="21">
        <f t="shared" si="20"/>
        <v>0</v>
      </c>
      <c r="U65" s="21">
        <f t="shared" si="21"/>
        <v>0</v>
      </c>
      <c r="V65" s="21">
        <f t="shared" si="22"/>
        <v>0</v>
      </c>
      <c r="W65" s="21">
        <f t="shared" si="23"/>
        <v>0</v>
      </c>
      <c r="X65" s="21">
        <f t="shared" si="24"/>
        <v>0</v>
      </c>
      <c r="Y65" s="21">
        <f t="shared" si="25"/>
        <v>0</v>
      </c>
      <c r="Z65" s="21">
        <f t="shared" si="26"/>
        <v>0</v>
      </c>
      <c r="AA65" s="21">
        <f t="shared" si="27"/>
        <v>0</v>
      </c>
      <c r="AB65" s="21">
        <f t="shared" si="39"/>
        <v>0</v>
      </c>
      <c r="AC65" s="3">
        <f t="shared" si="29"/>
        <v>0</v>
      </c>
      <c r="AD65" s="12">
        <f t="shared" si="40"/>
        <v>0</v>
      </c>
      <c r="AE65" s="13" t="str">
        <f t="shared" si="31"/>
        <v/>
      </c>
    </row>
    <row r="66" spans="1:31" ht="15.75" x14ac:dyDescent="0.25">
      <c r="A66" s="14" t="str">
        <f t="shared" si="38"/>
        <v/>
      </c>
      <c r="B66" s="20"/>
      <c r="C66" s="20"/>
      <c r="D66" s="16" t="str">
        <f t="shared" si="17"/>
        <v/>
      </c>
      <c r="E66" s="2" t="str">
        <f t="shared" si="35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18"/>
        <v>0</v>
      </c>
      <c r="S66" s="21">
        <f t="shared" si="19"/>
        <v>0</v>
      </c>
      <c r="T66" s="21">
        <f t="shared" si="20"/>
        <v>0</v>
      </c>
      <c r="U66" s="21">
        <f t="shared" si="21"/>
        <v>0</v>
      </c>
      <c r="V66" s="21">
        <f t="shared" si="22"/>
        <v>0</v>
      </c>
      <c r="W66" s="21">
        <f t="shared" si="23"/>
        <v>0</v>
      </c>
      <c r="X66" s="21">
        <f t="shared" si="24"/>
        <v>0</v>
      </c>
      <c r="Y66" s="21">
        <f t="shared" si="25"/>
        <v>0</v>
      </c>
      <c r="Z66" s="21">
        <f t="shared" si="26"/>
        <v>0</v>
      </c>
      <c r="AA66" s="21">
        <f t="shared" si="27"/>
        <v>0</v>
      </c>
      <c r="AB66" s="21">
        <f t="shared" si="39"/>
        <v>0</v>
      </c>
      <c r="AC66" s="3">
        <f t="shared" si="29"/>
        <v>0</v>
      </c>
      <c r="AD66" s="12">
        <f t="shared" si="40"/>
        <v>0</v>
      </c>
      <c r="AE66" s="13" t="str">
        <f t="shared" si="31"/>
        <v/>
      </c>
    </row>
    <row r="67" spans="1:31" ht="15.75" x14ac:dyDescent="0.25">
      <c r="A67" s="14" t="str">
        <f t="shared" si="38"/>
        <v/>
      </c>
      <c r="B67" s="20"/>
      <c r="C67" s="20"/>
      <c r="D67" s="16" t="str">
        <f t="shared" si="17"/>
        <v/>
      </c>
      <c r="E67" s="2" t="str">
        <f t="shared" si="35"/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si="18"/>
        <v>0</v>
      </c>
      <c r="S67" s="21">
        <f t="shared" si="19"/>
        <v>0</v>
      </c>
      <c r="T67" s="21">
        <f t="shared" si="20"/>
        <v>0</v>
      </c>
      <c r="U67" s="21">
        <f t="shared" si="21"/>
        <v>0</v>
      </c>
      <c r="V67" s="21">
        <f t="shared" si="22"/>
        <v>0</v>
      </c>
      <c r="W67" s="21">
        <f t="shared" si="23"/>
        <v>0</v>
      </c>
      <c r="X67" s="21">
        <f t="shared" si="24"/>
        <v>0</v>
      </c>
      <c r="Y67" s="21">
        <f t="shared" si="25"/>
        <v>0</v>
      </c>
      <c r="Z67" s="21">
        <f t="shared" si="26"/>
        <v>0</v>
      </c>
      <c r="AA67" s="21">
        <f t="shared" si="27"/>
        <v>0</v>
      </c>
      <c r="AB67" s="21">
        <f t="shared" si="39"/>
        <v>0</v>
      </c>
      <c r="AC67" s="3">
        <f t="shared" si="29"/>
        <v>0</v>
      </c>
      <c r="AD67" s="12">
        <f t="shared" si="40"/>
        <v>0</v>
      </c>
      <c r="AE67" s="13" t="str">
        <f t="shared" si="31"/>
        <v/>
      </c>
    </row>
    <row r="68" spans="1:31" ht="15.75" x14ac:dyDescent="0.25">
      <c r="A68" s="14" t="str">
        <f t="shared" si="38"/>
        <v/>
      </c>
      <c r="B68" s="20"/>
      <c r="C68" s="20"/>
      <c r="D68" s="16" t="str">
        <f t="shared" ref="D68:D94" si="41">IF(B68&lt;&gt;"",AB68,"")</f>
        <v/>
      </c>
      <c r="E68" s="2" t="str">
        <f t="shared" si="35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ref="R68:R94" si="42">IF(F68&gt;0,G68,0)</f>
        <v>0</v>
      </c>
      <c r="S68" s="21">
        <f t="shared" ref="S68:S94" si="43">IF(H68&gt;0,I68,0)</f>
        <v>0</v>
      </c>
      <c r="T68" s="21">
        <f t="shared" ref="T68:T94" si="44">IF(J68&gt;0,K68,0)</f>
        <v>0</v>
      </c>
      <c r="U68" s="21">
        <f t="shared" ref="U68:U94" si="45">IF(L68&gt;0,M68,0)</f>
        <v>0</v>
      </c>
      <c r="V68" s="21">
        <f t="shared" ref="V68:V94" si="46">IF(N68&gt;0,O68,0)</f>
        <v>0</v>
      </c>
      <c r="W68" s="21">
        <f t="shared" ref="W68:W94" si="47">IF(P68&gt;0,Q68,0)</f>
        <v>0</v>
      </c>
      <c r="X68" s="21">
        <f t="shared" ref="X68:X94" si="48">LARGE(R68:W68,1)</f>
        <v>0</v>
      </c>
      <c r="Y68" s="21">
        <f t="shared" ref="Y68:Y94" si="49">LARGE(R68:W68,2)</f>
        <v>0</v>
      </c>
      <c r="Z68" s="21">
        <f t="shared" ref="Z68:Z94" si="50">LARGE(R68:W68,3)</f>
        <v>0</v>
      </c>
      <c r="AA68" s="21">
        <f t="shared" ref="AA68:AA94" si="51">LARGE(R68:W68,4)</f>
        <v>0</v>
      </c>
      <c r="AB68" s="21">
        <f t="shared" si="39"/>
        <v>0</v>
      </c>
      <c r="AC68" s="3">
        <f t="shared" ref="AC68:AC94" si="52">COUNT(F68:Q68)/2</f>
        <v>0</v>
      </c>
      <c r="AD68" s="12">
        <f t="shared" si="40"/>
        <v>0</v>
      </c>
      <c r="AE68" s="13" t="str">
        <f t="shared" ref="AE68:AE94" si="53">IF(B68&lt;&gt;"",RANK(AD68,AD$4:AD$69,0),"")</f>
        <v/>
      </c>
    </row>
    <row r="69" spans="1:31" ht="15.75" x14ac:dyDescent="0.25">
      <c r="A69" s="14" t="str">
        <f t="shared" si="38"/>
        <v/>
      </c>
      <c r="B69" s="20"/>
      <c r="C69" s="20"/>
      <c r="D69" s="16" t="str">
        <f t="shared" si="41"/>
        <v/>
      </c>
      <c r="E69" s="2" t="str">
        <f t="shared" si="35"/>
        <v xml:space="preserve"> </v>
      </c>
      <c r="F69" s="16"/>
      <c r="G69" s="16"/>
      <c r="H69" s="16"/>
      <c r="I69" s="14" t="str">
        <f>IF(H69&gt;0,INDEX(Poeng!$A$1:$B$100,H69,2),"")</f>
        <v/>
      </c>
      <c r="J69" s="18"/>
      <c r="K69" s="14" t="str">
        <f>IF(J69&gt;0,INDEX(Poeng!$A$1:$B$100,J69,2),"")</f>
        <v/>
      </c>
      <c r="L69" s="16"/>
      <c r="M69" s="14" t="str">
        <f>IF(L69&gt;0,INDEX(Poeng!$A$1:$B$100,L69,2),"")</f>
        <v/>
      </c>
      <c r="N69" s="16"/>
      <c r="O69" s="14" t="str">
        <f>IF(N69&gt;0,INDEX(Poeng!$A$1:$B$100,N69,2),"")</f>
        <v/>
      </c>
      <c r="P69" s="16"/>
      <c r="Q69" s="14" t="str">
        <f>IF(P69&gt;0,INDEX(Poeng!$A$1:$B$100,P69,2),"")</f>
        <v/>
      </c>
      <c r="R69" s="21">
        <f t="shared" si="42"/>
        <v>0</v>
      </c>
      <c r="S69" s="21">
        <f t="shared" si="43"/>
        <v>0</v>
      </c>
      <c r="T69" s="21">
        <f t="shared" si="44"/>
        <v>0</v>
      </c>
      <c r="U69" s="21">
        <f t="shared" si="45"/>
        <v>0</v>
      </c>
      <c r="V69" s="21">
        <f t="shared" si="46"/>
        <v>0</v>
      </c>
      <c r="W69" s="21">
        <f t="shared" si="47"/>
        <v>0</v>
      </c>
      <c r="X69" s="21">
        <f t="shared" si="48"/>
        <v>0</v>
      </c>
      <c r="Y69" s="21">
        <f t="shared" si="49"/>
        <v>0</v>
      </c>
      <c r="Z69" s="21">
        <f t="shared" si="50"/>
        <v>0</v>
      </c>
      <c r="AA69" s="21">
        <f t="shared" si="51"/>
        <v>0</v>
      </c>
      <c r="AB69" s="21">
        <f t="shared" si="39"/>
        <v>0</v>
      </c>
      <c r="AC69" s="3">
        <f t="shared" si="52"/>
        <v>0</v>
      </c>
      <c r="AD69" s="12">
        <f t="shared" si="40"/>
        <v>0</v>
      </c>
      <c r="AE69" s="13" t="str">
        <f t="shared" si="53"/>
        <v/>
      </c>
    </row>
    <row r="70" spans="1:31" ht="15.75" x14ac:dyDescent="0.25">
      <c r="A70" s="14" t="str">
        <f t="shared" si="38"/>
        <v/>
      </c>
      <c r="B70" s="20"/>
      <c r="C70" s="20"/>
      <c r="D70" s="16" t="str">
        <f t="shared" si="41"/>
        <v/>
      </c>
      <c r="E70" s="2" t="str">
        <f t="shared" si="35"/>
        <v xml:space="preserve"> </v>
      </c>
      <c r="F70" s="16"/>
      <c r="G70" s="16"/>
      <c r="H70" s="16"/>
      <c r="I70" s="14" t="str">
        <f>IF(H70&gt;0,INDEX(Poeng!$A$1:$B$100,H70,2),"")</f>
        <v/>
      </c>
      <c r="J70" s="18"/>
      <c r="K70" s="14" t="str">
        <f>IF(J70&gt;0,INDEX(Poeng!$A$1:$B$100,J70,2),"")</f>
        <v/>
      </c>
      <c r="L70" s="16"/>
      <c r="M70" s="14" t="str">
        <f>IF(L70&gt;0,INDEX(Poeng!$A$1:$B$100,L70,2),"")</f>
        <v/>
      </c>
      <c r="N70" s="16"/>
      <c r="O70" s="14" t="str">
        <f>IF(N70&gt;0,INDEX(Poeng!$A$1:$B$100,N70,2),"")</f>
        <v/>
      </c>
      <c r="P70" s="16"/>
      <c r="Q70" s="14" t="str">
        <f>IF(P70&gt;0,INDEX(Poeng!$A$1:$B$100,P70,2),"")</f>
        <v/>
      </c>
      <c r="R70" s="21">
        <f t="shared" si="42"/>
        <v>0</v>
      </c>
      <c r="S70" s="21">
        <f t="shared" si="43"/>
        <v>0</v>
      </c>
      <c r="T70" s="21">
        <f t="shared" si="44"/>
        <v>0</v>
      </c>
      <c r="U70" s="21">
        <f t="shared" si="45"/>
        <v>0</v>
      </c>
      <c r="V70" s="21">
        <f t="shared" si="46"/>
        <v>0</v>
      </c>
      <c r="W70" s="21">
        <f t="shared" si="47"/>
        <v>0</v>
      </c>
      <c r="X70" s="21">
        <f t="shared" si="48"/>
        <v>0</v>
      </c>
      <c r="Y70" s="21">
        <f t="shared" si="49"/>
        <v>0</v>
      </c>
      <c r="Z70" s="21">
        <f t="shared" si="50"/>
        <v>0</v>
      </c>
      <c r="AA70" s="21">
        <f t="shared" si="51"/>
        <v>0</v>
      </c>
      <c r="AB70" s="21">
        <f t="shared" si="39"/>
        <v>0</v>
      </c>
      <c r="AC70" s="3">
        <f t="shared" si="52"/>
        <v>0</v>
      </c>
      <c r="AD70" s="12">
        <f t="shared" si="40"/>
        <v>0</v>
      </c>
      <c r="AE70" s="13" t="str">
        <f t="shared" si="53"/>
        <v/>
      </c>
    </row>
    <row r="71" spans="1:31" ht="15.75" x14ac:dyDescent="0.25">
      <c r="A71" s="14" t="str">
        <f t="shared" si="38"/>
        <v/>
      </c>
      <c r="B71" s="20"/>
      <c r="C71" s="20"/>
      <c r="D71" s="16" t="str">
        <f t="shared" si="41"/>
        <v/>
      </c>
      <c r="E71" s="2" t="str">
        <f t="shared" si="35"/>
        <v xml:space="preserve"> </v>
      </c>
      <c r="F71" s="16"/>
      <c r="G71" s="16"/>
      <c r="H71" s="16"/>
      <c r="I71" s="14" t="str">
        <f>IF(H71&gt;0,INDEX(Poeng!$A$1:$B$100,H71,2),"")</f>
        <v/>
      </c>
      <c r="J71" s="18"/>
      <c r="K71" s="14" t="str">
        <f>IF(J71&gt;0,INDEX(Poeng!$A$1:$B$100,J71,2),"")</f>
        <v/>
      </c>
      <c r="L71" s="16"/>
      <c r="M71" s="14" t="str">
        <f>IF(L71&gt;0,INDEX(Poeng!$A$1:$B$100,L71,2),"")</f>
        <v/>
      </c>
      <c r="N71" s="16"/>
      <c r="O71" s="14" t="str">
        <f>IF(N71&gt;0,INDEX(Poeng!$A$1:$B$100,N71,2),"")</f>
        <v/>
      </c>
      <c r="P71" s="16"/>
      <c r="Q71" s="14" t="str">
        <f>IF(P71&gt;0,INDEX(Poeng!$A$1:$B$100,P71,2),"")</f>
        <v/>
      </c>
      <c r="R71" s="21">
        <f t="shared" si="42"/>
        <v>0</v>
      </c>
      <c r="S71" s="21">
        <f t="shared" si="43"/>
        <v>0</v>
      </c>
      <c r="T71" s="21">
        <f t="shared" si="44"/>
        <v>0</v>
      </c>
      <c r="U71" s="21">
        <f t="shared" si="45"/>
        <v>0</v>
      </c>
      <c r="V71" s="21">
        <f t="shared" si="46"/>
        <v>0</v>
      </c>
      <c r="W71" s="21">
        <f t="shared" si="47"/>
        <v>0</v>
      </c>
      <c r="X71" s="21">
        <f t="shared" si="48"/>
        <v>0</v>
      </c>
      <c r="Y71" s="21">
        <f t="shared" si="49"/>
        <v>0</v>
      </c>
      <c r="Z71" s="21">
        <f t="shared" si="50"/>
        <v>0</v>
      </c>
      <c r="AA71" s="21">
        <f t="shared" si="51"/>
        <v>0</v>
      </c>
      <c r="AB71" s="21">
        <f t="shared" si="39"/>
        <v>0</v>
      </c>
      <c r="AC71" s="3">
        <f t="shared" si="52"/>
        <v>0</v>
      </c>
      <c r="AD71" s="12">
        <f t="shared" si="40"/>
        <v>0</v>
      </c>
      <c r="AE71" s="13" t="str">
        <f t="shared" si="53"/>
        <v/>
      </c>
    </row>
    <row r="72" spans="1:31" ht="15.75" x14ac:dyDescent="0.25">
      <c r="A72" s="14" t="str">
        <f t="shared" si="38"/>
        <v/>
      </c>
      <c r="B72" s="20"/>
      <c r="C72" s="20"/>
      <c r="D72" s="16" t="str">
        <f t="shared" si="41"/>
        <v/>
      </c>
      <c r="E72" s="2" t="str">
        <f t="shared" si="35"/>
        <v xml:space="preserve"> </v>
      </c>
      <c r="F72" s="16"/>
      <c r="G72" s="16"/>
      <c r="H72" s="16"/>
      <c r="I72" s="14" t="str">
        <f>IF(H72&gt;0,INDEX(Poeng!$A$1:$B$100,H72,2),"")</f>
        <v/>
      </c>
      <c r="J72" s="18"/>
      <c r="K72" s="14" t="str">
        <f>IF(J72&gt;0,INDEX(Poeng!$A$1:$B$100,J72,2),"")</f>
        <v/>
      </c>
      <c r="L72" s="16"/>
      <c r="M72" s="14" t="str">
        <f>IF(L72&gt;0,INDEX(Poeng!$A$1:$B$100,L72,2),"")</f>
        <v/>
      </c>
      <c r="N72" s="16"/>
      <c r="O72" s="14" t="str">
        <f>IF(N72&gt;0,INDEX(Poeng!$A$1:$B$100,N72,2),"")</f>
        <v/>
      </c>
      <c r="P72" s="16"/>
      <c r="Q72" s="14" t="str">
        <f>IF(P72&gt;0,INDEX(Poeng!$A$1:$B$100,P72,2),"")</f>
        <v/>
      </c>
      <c r="R72" s="21">
        <f t="shared" si="42"/>
        <v>0</v>
      </c>
      <c r="S72" s="21">
        <f t="shared" si="43"/>
        <v>0</v>
      </c>
      <c r="T72" s="21">
        <f t="shared" si="44"/>
        <v>0</v>
      </c>
      <c r="U72" s="21">
        <f t="shared" si="45"/>
        <v>0</v>
      </c>
      <c r="V72" s="21">
        <f t="shared" si="46"/>
        <v>0</v>
      </c>
      <c r="W72" s="21">
        <f t="shared" si="47"/>
        <v>0</v>
      </c>
      <c r="X72" s="21">
        <f t="shared" si="48"/>
        <v>0</v>
      </c>
      <c r="Y72" s="21">
        <f t="shared" si="49"/>
        <v>0</v>
      </c>
      <c r="Z72" s="21">
        <f t="shared" si="50"/>
        <v>0</v>
      </c>
      <c r="AA72" s="21">
        <f t="shared" si="51"/>
        <v>0</v>
      </c>
      <c r="AB72" s="21">
        <f t="shared" si="39"/>
        <v>0</v>
      </c>
      <c r="AC72" s="3">
        <f t="shared" si="52"/>
        <v>0</v>
      </c>
      <c r="AD72" s="12">
        <f t="shared" si="40"/>
        <v>0</v>
      </c>
      <c r="AE72" s="13" t="str">
        <f t="shared" si="53"/>
        <v/>
      </c>
    </row>
    <row r="73" spans="1:31" ht="15.75" x14ac:dyDescent="0.25">
      <c r="A73" s="14" t="str">
        <f t="shared" si="38"/>
        <v/>
      </c>
      <c r="B73" s="20"/>
      <c r="C73" s="20"/>
      <c r="D73" s="16" t="str">
        <f t="shared" si="41"/>
        <v/>
      </c>
      <c r="E73" s="2" t="str">
        <f t="shared" si="35"/>
        <v xml:space="preserve"> </v>
      </c>
      <c r="F73" s="16"/>
      <c r="G73" s="16"/>
      <c r="H73" s="16"/>
      <c r="I73" s="14" t="str">
        <f>IF(H73&gt;0,INDEX(Poeng!$A$1:$B$100,H73,2),"")</f>
        <v/>
      </c>
      <c r="J73" s="18"/>
      <c r="K73" s="14" t="str">
        <f>IF(J73&gt;0,INDEX(Poeng!$A$1:$B$100,J73,2),"")</f>
        <v/>
      </c>
      <c r="L73" s="16"/>
      <c r="M73" s="14" t="str">
        <f>IF(L73&gt;0,INDEX(Poeng!$A$1:$B$100,L73,2),"")</f>
        <v/>
      </c>
      <c r="N73" s="16"/>
      <c r="O73" s="14" t="str">
        <f>IF(N73&gt;0,INDEX(Poeng!$A$1:$B$100,N73,2),"")</f>
        <v/>
      </c>
      <c r="P73" s="16"/>
      <c r="Q73" s="14" t="str">
        <f>IF(P73&gt;0,INDEX(Poeng!$A$1:$B$100,P73,2),"")</f>
        <v/>
      </c>
      <c r="R73" s="21">
        <f t="shared" si="42"/>
        <v>0</v>
      </c>
      <c r="S73" s="21">
        <f t="shared" si="43"/>
        <v>0</v>
      </c>
      <c r="T73" s="21">
        <f t="shared" si="44"/>
        <v>0</v>
      </c>
      <c r="U73" s="21">
        <f t="shared" si="45"/>
        <v>0</v>
      </c>
      <c r="V73" s="21">
        <f t="shared" si="46"/>
        <v>0</v>
      </c>
      <c r="W73" s="21">
        <f t="shared" si="47"/>
        <v>0</v>
      </c>
      <c r="X73" s="21">
        <f t="shared" si="48"/>
        <v>0</v>
      </c>
      <c r="Y73" s="21">
        <f t="shared" si="49"/>
        <v>0</v>
      </c>
      <c r="Z73" s="21">
        <f t="shared" si="50"/>
        <v>0</v>
      </c>
      <c r="AA73" s="21">
        <f t="shared" si="51"/>
        <v>0</v>
      </c>
      <c r="AB73" s="21">
        <f t="shared" si="39"/>
        <v>0</v>
      </c>
      <c r="AC73" s="3">
        <f t="shared" si="52"/>
        <v>0</v>
      </c>
      <c r="AD73" s="12">
        <f t="shared" si="40"/>
        <v>0</v>
      </c>
      <c r="AE73" s="13" t="str">
        <f t="shared" si="53"/>
        <v/>
      </c>
    </row>
    <row r="74" spans="1:31" ht="15.75" x14ac:dyDescent="0.25">
      <c r="A74" s="14" t="str">
        <f t="shared" si="38"/>
        <v/>
      </c>
      <c r="B74" s="20"/>
      <c r="C74" s="20"/>
      <c r="D74" s="16" t="str">
        <f t="shared" si="41"/>
        <v/>
      </c>
      <c r="E74" s="2" t="str">
        <f t="shared" si="35"/>
        <v xml:space="preserve"> </v>
      </c>
      <c r="F74" s="16"/>
      <c r="G74" s="16"/>
      <c r="H74" s="16"/>
      <c r="I74" s="14" t="str">
        <f>IF(H74&gt;0,INDEX(Poeng!$A$1:$B$100,H74,2),"")</f>
        <v/>
      </c>
      <c r="J74" s="18"/>
      <c r="K74" s="14" t="str">
        <f>IF(J74&gt;0,INDEX(Poeng!$A$1:$B$100,J74,2),"")</f>
        <v/>
      </c>
      <c r="L74" s="16"/>
      <c r="M74" s="14" t="str">
        <f>IF(L74&gt;0,INDEX(Poeng!$A$1:$B$100,L74,2),"")</f>
        <v/>
      </c>
      <c r="N74" s="16"/>
      <c r="O74" s="14" t="str">
        <f>IF(N74&gt;0,INDEX(Poeng!$A$1:$B$100,N74,2),"")</f>
        <v/>
      </c>
      <c r="P74" s="16"/>
      <c r="Q74" s="14" t="str">
        <f>IF(P74&gt;0,INDEX(Poeng!$A$1:$B$100,P74,2),"")</f>
        <v/>
      </c>
      <c r="R74" s="21">
        <f t="shared" si="42"/>
        <v>0</v>
      </c>
      <c r="S74" s="21">
        <f t="shared" si="43"/>
        <v>0</v>
      </c>
      <c r="T74" s="21">
        <f t="shared" si="44"/>
        <v>0</v>
      </c>
      <c r="U74" s="21">
        <f t="shared" si="45"/>
        <v>0</v>
      </c>
      <c r="V74" s="21">
        <f t="shared" si="46"/>
        <v>0</v>
      </c>
      <c r="W74" s="21">
        <f t="shared" si="47"/>
        <v>0</v>
      </c>
      <c r="X74" s="21">
        <f t="shared" si="48"/>
        <v>0</v>
      </c>
      <c r="Y74" s="21">
        <f t="shared" si="49"/>
        <v>0</v>
      </c>
      <c r="Z74" s="21">
        <f t="shared" si="50"/>
        <v>0</v>
      </c>
      <c r="AA74" s="21">
        <f t="shared" si="51"/>
        <v>0</v>
      </c>
      <c r="AB74" s="21">
        <f t="shared" si="39"/>
        <v>0</v>
      </c>
      <c r="AC74" s="3">
        <f t="shared" si="52"/>
        <v>0</v>
      </c>
      <c r="AD74" s="12">
        <f t="shared" si="40"/>
        <v>0</v>
      </c>
      <c r="AE74" s="13" t="str">
        <f t="shared" si="53"/>
        <v/>
      </c>
    </row>
    <row r="75" spans="1:31" ht="15.75" x14ac:dyDescent="0.25">
      <c r="A75" s="14" t="str">
        <f t="shared" si="38"/>
        <v/>
      </c>
      <c r="B75" s="20"/>
      <c r="C75" s="20"/>
      <c r="D75" s="16" t="str">
        <f t="shared" si="41"/>
        <v/>
      </c>
      <c r="E75" s="2" t="str">
        <f t="shared" si="35"/>
        <v xml:space="preserve"> </v>
      </c>
      <c r="F75" s="16"/>
      <c r="G75" s="16"/>
      <c r="H75" s="16"/>
      <c r="I75" s="14" t="str">
        <f>IF(H75&gt;0,INDEX(Poeng!$A$1:$B$100,H75,2),"")</f>
        <v/>
      </c>
      <c r="J75" s="18"/>
      <c r="K75" s="14" t="str">
        <f>IF(J75&gt;0,INDEX(Poeng!$A$1:$B$100,J75,2),"")</f>
        <v/>
      </c>
      <c r="L75" s="16"/>
      <c r="M75" s="14" t="str">
        <f>IF(L75&gt;0,INDEX(Poeng!$A$1:$B$100,L75,2),"")</f>
        <v/>
      </c>
      <c r="N75" s="16"/>
      <c r="O75" s="14" t="str">
        <f>IF(N75&gt;0,INDEX(Poeng!$A$1:$B$100,N75,2),"")</f>
        <v/>
      </c>
      <c r="P75" s="16"/>
      <c r="Q75" s="14" t="str">
        <f>IF(P75&gt;0,INDEX(Poeng!$A$1:$B$100,P75,2),"")</f>
        <v/>
      </c>
      <c r="R75" s="21">
        <f t="shared" si="42"/>
        <v>0</v>
      </c>
      <c r="S75" s="21">
        <f t="shared" si="43"/>
        <v>0</v>
      </c>
      <c r="T75" s="21">
        <f t="shared" si="44"/>
        <v>0</v>
      </c>
      <c r="U75" s="21">
        <f t="shared" si="45"/>
        <v>0</v>
      </c>
      <c r="V75" s="21">
        <f t="shared" si="46"/>
        <v>0</v>
      </c>
      <c r="W75" s="21">
        <f t="shared" si="47"/>
        <v>0</v>
      </c>
      <c r="X75" s="21">
        <f t="shared" si="48"/>
        <v>0</v>
      </c>
      <c r="Y75" s="21">
        <f t="shared" si="49"/>
        <v>0</v>
      </c>
      <c r="Z75" s="21">
        <f t="shared" si="50"/>
        <v>0</v>
      </c>
      <c r="AA75" s="21">
        <f t="shared" si="51"/>
        <v>0</v>
      </c>
      <c r="AB75" s="21">
        <f t="shared" si="39"/>
        <v>0</v>
      </c>
      <c r="AC75" s="3">
        <f t="shared" si="52"/>
        <v>0</v>
      </c>
      <c r="AD75" s="12">
        <f t="shared" si="40"/>
        <v>0</v>
      </c>
      <c r="AE75" s="13" t="str">
        <f t="shared" si="53"/>
        <v/>
      </c>
    </row>
    <row r="76" spans="1:31" ht="15.75" x14ac:dyDescent="0.25">
      <c r="A76" s="14" t="str">
        <f t="shared" si="38"/>
        <v/>
      </c>
      <c r="B76" s="20"/>
      <c r="C76" s="20"/>
      <c r="D76" s="16" t="str">
        <f t="shared" si="41"/>
        <v/>
      </c>
      <c r="E76" s="2" t="str">
        <f t="shared" si="35"/>
        <v xml:space="preserve"> </v>
      </c>
      <c r="F76" s="16"/>
      <c r="G76" s="16"/>
      <c r="H76" s="16"/>
      <c r="I76" s="14" t="str">
        <f>IF(H76&gt;0,INDEX(Poeng!$A$1:$B$100,H76,2),"")</f>
        <v/>
      </c>
      <c r="J76" s="18"/>
      <c r="K76" s="14" t="str">
        <f>IF(J76&gt;0,INDEX(Poeng!$A$1:$B$100,J76,2),"")</f>
        <v/>
      </c>
      <c r="L76" s="16"/>
      <c r="M76" s="14" t="str">
        <f>IF(L76&gt;0,INDEX(Poeng!$A$1:$B$100,L76,2),"")</f>
        <v/>
      </c>
      <c r="N76" s="16"/>
      <c r="O76" s="14" t="str">
        <f>IF(N76&gt;0,INDEX(Poeng!$A$1:$B$100,N76,2),"")</f>
        <v/>
      </c>
      <c r="P76" s="16"/>
      <c r="Q76" s="14" t="str">
        <f>IF(P76&gt;0,INDEX(Poeng!$A$1:$B$100,P76,2),"")</f>
        <v/>
      </c>
      <c r="R76" s="21">
        <f t="shared" si="42"/>
        <v>0</v>
      </c>
      <c r="S76" s="21">
        <f t="shared" si="43"/>
        <v>0</v>
      </c>
      <c r="T76" s="21">
        <f t="shared" si="44"/>
        <v>0</v>
      </c>
      <c r="U76" s="21">
        <f t="shared" si="45"/>
        <v>0</v>
      </c>
      <c r="V76" s="21">
        <f t="shared" si="46"/>
        <v>0</v>
      </c>
      <c r="W76" s="21">
        <f t="shared" si="47"/>
        <v>0</v>
      </c>
      <c r="X76" s="21">
        <f t="shared" si="48"/>
        <v>0</v>
      </c>
      <c r="Y76" s="21">
        <f t="shared" si="49"/>
        <v>0</v>
      </c>
      <c r="Z76" s="21">
        <f t="shared" si="50"/>
        <v>0</v>
      </c>
      <c r="AA76" s="21">
        <f t="shared" si="51"/>
        <v>0</v>
      </c>
      <c r="AB76" s="21">
        <f t="shared" si="39"/>
        <v>0</v>
      </c>
      <c r="AC76" s="3">
        <f t="shared" si="52"/>
        <v>0</v>
      </c>
      <c r="AD76" s="12">
        <f t="shared" si="40"/>
        <v>0</v>
      </c>
      <c r="AE76" s="13" t="str">
        <f t="shared" si="53"/>
        <v/>
      </c>
    </row>
    <row r="77" spans="1:31" ht="15.75" x14ac:dyDescent="0.25">
      <c r="A77" s="14" t="str">
        <f t="shared" si="38"/>
        <v/>
      </c>
      <c r="B77" s="20"/>
      <c r="C77" s="20"/>
      <c r="D77" s="16" t="str">
        <f t="shared" si="41"/>
        <v/>
      </c>
      <c r="E77" s="2" t="str">
        <f t="shared" si="35"/>
        <v xml:space="preserve"> </v>
      </c>
      <c r="F77" s="16"/>
      <c r="G77" s="16"/>
      <c r="H77" s="16"/>
      <c r="I77" s="14" t="str">
        <f>IF(H77&gt;0,INDEX(Poeng!$A$1:$B$100,H77,2),"")</f>
        <v/>
      </c>
      <c r="J77" s="18"/>
      <c r="K77" s="14" t="str">
        <f>IF(J77&gt;0,INDEX(Poeng!$A$1:$B$100,J77,2),"")</f>
        <v/>
      </c>
      <c r="L77" s="16"/>
      <c r="M77" s="14" t="str">
        <f>IF(L77&gt;0,INDEX(Poeng!$A$1:$B$100,L77,2),"")</f>
        <v/>
      </c>
      <c r="N77" s="16"/>
      <c r="O77" s="14" t="str">
        <f>IF(N77&gt;0,INDEX(Poeng!$A$1:$B$100,N77,2),"")</f>
        <v/>
      </c>
      <c r="P77" s="16"/>
      <c r="Q77" s="14" t="str">
        <f>IF(P77&gt;0,INDEX(Poeng!$A$1:$B$100,P77,2),"")</f>
        <v/>
      </c>
      <c r="R77" s="21">
        <f t="shared" si="42"/>
        <v>0</v>
      </c>
      <c r="S77" s="21">
        <f t="shared" si="43"/>
        <v>0</v>
      </c>
      <c r="T77" s="21">
        <f t="shared" si="44"/>
        <v>0</v>
      </c>
      <c r="U77" s="21">
        <f t="shared" si="45"/>
        <v>0</v>
      </c>
      <c r="V77" s="21">
        <f t="shared" si="46"/>
        <v>0</v>
      </c>
      <c r="W77" s="21">
        <f t="shared" si="47"/>
        <v>0</v>
      </c>
      <c r="X77" s="21">
        <f t="shared" si="48"/>
        <v>0</v>
      </c>
      <c r="Y77" s="21">
        <f t="shared" si="49"/>
        <v>0</v>
      </c>
      <c r="Z77" s="21">
        <f t="shared" si="50"/>
        <v>0</v>
      </c>
      <c r="AA77" s="21">
        <f t="shared" si="51"/>
        <v>0</v>
      </c>
      <c r="AB77" s="21">
        <f t="shared" si="39"/>
        <v>0</v>
      </c>
      <c r="AC77" s="3">
        <f t="shared" si="52"/>
        <v>0</v>
      </c>
      <c r="AD77" s="12">
        <f t="shared" si="40"/>
        <v>0</v>
      </c>
      <c r="AE77" s="13" t="str">
        <f t="shared" si="53"/>
        <v/>
      </c>
    </row>
    <row r="78" spans="1:31" ht="15.75" x14ac:dyDescent="0.25">
      <c r="A78" s="14" t="str">
        <f t="shared" si="38"/>
        <v/>
      </c>
      <c r="B78" s="20"/>
      <c r="C78" s="20"/>
      <c r="D78" s="16" t="str">
        <f t="shared" si="41"/>
        <v/>
      </c>
      <c r="E78" s="2" t="str">
        <f t="shared" si="35"/>
        <v xml:space="preserve"> </v>
      </c>
      <c r="F78" s="16"/>
      <c r="G78" s="16"/>
      <c r="H78" s="16"/>
      <c r="I78" s="14" t="str">
        <f>IF(H78&gt;0,INDEX(Poeng!$A$1:$B$100,H78,2),"")</f>
        <v/>
      </c>
      <c r="J78" s="18"/>
      <c r="K78" s="14" t="str">
        <f>IF(J78&gt;0,INDEX(Poeng!$A$1:$B$100,J78,2),"")</f>
        <v/>
      </c>
      <c r="L78" s="16"/>
      <c r="M78" s="14" t="str">
        <f>IF(L78&gt;0,INDEX(Poeng!$A$1:$B$100,L78,2),"")</f>
        <v/>
      </c>
      <c r="N78" s="16"/>
      <c r="O78" s="14" t="str">
        <f>IF(N78&gt;0,INDEX(Poeng!$A$1:$B$100,N78,2),"")</f>
        <v/>
      </c>
      <c r="P78" s="16"/>
      <c r="Q78" s="14" t="str">
        <f>IF(P78&gt;0,INDEX(Poeng!$A$1:$B$100,P78,2),"")</f>
        <v/>
      </c>
      <c r="R78" s="21">
        <f t="shared" si="42"/>
        <v>0</v>
      </c>
      <c r="S78" s="21">
        <f t="shared" si="43"/>
        <v>0</v>
      </c>
      <c r="T78" s="21">
        <f t="shared" si="44"/>
        <v>0</v>
      </c>
      <c r="U78" s="21">
        <f t="shared" si="45"/>
        <v>0</v>
      </c>
      <c r="V78" s="21">
        <f t="shared" si="46"/>
        <v>0</v>
      </c>
      <c r="W78" s="21">
        <f t="shared" si="47"/>
        <v>0</v>
      </c>
      <c r="X78" s="21">
        <f t="shared" si="48"/>
        <v>0</v>
      </c>
      <c r="Y78" s="21">
        <f t="shared" si="49"/>
        <v>0</v>
      </c>
      <c r="Z78" s="21">
        <f t="shared" si="50"/>
        <v>0</v>
      </c>
      <c r="AA78" s="21">
        <f t="shared" si="51"/>
        <v>0</v>
      </c>
      <c r="AB78" s="21">
        <f t="shared" si="39"/>
        <v>0</v>
      </c>
      <c r="AC78" s="3">
        <f t="shared" si="52"/>
        <v>0</v>
      </c>
      <c r="AD78" s="12">
        <f t="shared" si="40"/>
        <v>0</v>
      </c>
      <c r="AE78" s="13" t="str">
        <f t="shared" si="53"/>
        <v/>
      </c>
    </row>
    <row r="79" spans="1:31" ht="15.75" x14ac:dyDescent="0.25">
      <c r="A79" s="14" t="str">
        <f t="shared" si="38"/>
        <v/>
      </c>
      <c r="B79" s="20"/>
      <c r="C79" s="20"/>
      <c r="D79" s="16" t="str">
        <f t="shared" si="41"/>
        <v/>
      </c>
      <c r="E79" s="2" t="str">
        <f t="shared" si="35"/>
        <v xml:space="preserve"> </v>
      </c>
      <c r="F79" s="16"/>
      <c r="G79" s="16"/>
      <c r="H79" s="16"/>
      <c r="I79" s="14" t="str">
        <f>IF(H79&gt;0,INDEX(Poeng!$A$1:$B$100,H79,2),"")</f>
        <v/>
      </c>
      <c r="J79" s="18"/>
      <c r="K79" s="14" t="str">
        <f>IF(J79&gt;0,INDEX(Poeng!$A$1:$B$100,J79,2),"")</f>
        <v/>
      </c>
      <c r="L79" s="16"/>
      <c r="M79" s="14" t="str">
        <f>IF(L79&gt;0,INDEX(Poeng!$A$1:$B$100,L79,2),"")</f>
        <v/>
      </c>
      <c r="N79" s="16"/>
      <c r="O79" s="14" t="str">
        <f>IF(N79&gt;0,INDEX(Poeng!$A$1:$B$100,N79,2),"")</f>
        <v/>
      </c>
      <c r="P79" s="16"/>
      <c r="Q79" s="14" t="str">
        <f>IF(P79&gt;0,INDEX(Poeng!$A$1:$B$100,P79,2),"")</f>
        <v/>
      </c>
      <c r="R79" s="21">
        <f t="shared" si="42"/>
        <v>0</v>
      </c>
      <c r="S79" s="21">
        <f t="shared" si="43"/>
        <v>0</v>
      </c>
      <c r="T79" s="21">
        <f t="shared" si="44"/>
        <v>0</v>
      </c>
      <c r="U79" s="21">
        <f t="shared" si="45"/>
        <v>0</v>
      </c>
      <c r="V79" s="21">
        <f t="shared" si="46"/>
        <v>0</v>
      </c>
      <c r="W79" s="21">
        <f t="shared" si="47"/>
        <v>0</v>
      </c>
      <c r="X79" s="21">
        <f t="shared" si="48"/>
        <v>0</v>
      </c>
      <c r="Y79" s="21">
        <f t="shared" si="49"/>
        <v>0</v>
      </c>
      <c r="Z79" s="21">
        <f t="shared" si="50"/>
        <v>0</v>
      </c>
      <c r="AA79" s="21">
        <f t="shared" si="51"/>
        <v>0</v>
      </c>
      <c r="AB79" s="21">
        <f t="shared" si="39"/>
        <v>0</v>
      </c>
      <c r="AC79" s="3">
        <f t="shared" si="52"/>
        <v>0</v>
      </c>
      <c r="AD79" s="12">
        <f t="shared" si="40"/>
        <v>0</v>
      </c>
      <c r="AE79" s="13" t="str">
        <f t="shared" si="53"/>
        <v/>
      </c>
    </row>
    <row r="80" spans="1:31" ht="15.75" x14ac:dyDescent="0.25">
      <c r="A80" s="14" t="str">
        <f t="shared" si="38"/>
        <v/>
      </c>
      <c r="B80" s="20"/>
      <c r="C80" s="20"/>
      <c r="D80" s="16" t="str">
        <f t="shared" si="41"/>
        <v/>
      </c>
      <c r="E80" s="2" t="str">
        <f t="shared" si="35"/>
        <v xml:space="preserve"> </v>
      </c>
      <c r="F80" s="16"/>
      <c r="G80" s="16"/>
      <c r="H80" s="16"/>
      <c r="I80" s="14" t="str">
        <f>IF(H80&gt;0,INDEX(Poeng!$A$1:$B$100,H80,2),"")</f>
        <v/>
      </c>
      <c r="J80" s="18"/>
      <c r="K80" s="14" t="str">
        <f>IF(J80&gt;0,INDEX(Poeng!$A$1:$B$100,J80,2),"")</f>
        <v/>
      </c>
      <c r="L80" s="16"/>
      <c r="M80" s="14" t="str">
        <f>IF(L80&gt;0,INDEX(Poeng!$A$1:$B$100,L80,2),"")</f>
        <v/>
      </c>
      <c r="N80" s="16"/>
      <c r="O80" s="14" t="str">
        <f>IF(N80&gt;0,INDEX(Poeng!$A$1:$B$100,N80,2),"")</f>
        <v/>
      </c>
      <c r="P80" s="16"/>
      <c r="Q80" s="14" t="str">
        <f>IF(P80&gt;0,INDEX(Poeng!$A$1:$B$100,P80,2),"")</f>
        <v/>
      </c>
      <c r="R80" s="21">
        <f t="shared" si="42"/>
        <v>0</v>
      </c>
      <c r="S80" s="21">
        <f t="shared" si="43"/>
        <v>0</v>
      </c>
      <c r="T80" s="21">
        <f t="shared" si="44"/>
        <v>0</v>
      </c>
      <c r="U80" s="21">
        <f t="shared" si="45"/>
        <v>0</v>
      </c>
      <c r="V80" s="21">
        <f t="shared" si="46"/>
        <v>0</v>
      </c>
      <c r="W80" s="21">
        <f t="shared" si="47"/>
        <v>0</v>
      </c>
      <c r="X80" s="21">
        <f t="shared" si="48"/>
        <v>0</v>
      </c>
      <c r="Y80" s="21">
        <f t="shared" si="49"/>
        <v>0</v>
      </c>
      <c r="Z80" s="21">
        <f t="shared" si="50"/>
        <v>0</v>
      </c>
      <c r="AA80" s="21">
        <f t="shared" si="51"/>
        <v>0</v>
      </c>
      <c r="AB80" s="21">
        <f t="shared" si="39"/>
        <v>0</v>
      </c>
      <c r="AC80" s="3">
        <f t="shared" si="52"/>
        <v>0</v>
      </c>
      <c r="AD80" s="12">
        <f t="shared" si="40"/>
        <v>0</v>
      </c>
      <c r="AE80" s="13" t="str">
        <f t="shared" si="53"/>
        <v/>
      </c>
    </row>
    <row r="81" spans="1:31" ht="15.75" x14ac:dyDescent="0.25">
      <c r="A81" s="14" t="str">
        <f t="shared" si="38"/>
        <v/>
      </c>
      <c r="B81" s="20"/>
      <c r="C81" s="20"/>
      <c r="D81" s="16" t="str">
        <f t="shared" si="41"/>
        <v/>
      </c>
      <c r="E81" s="2" t="str">
        <f t="shared" si="35"/>
        <v xml:space="preserve"> </v>
      </c>
      <c r="F81" s="16"/>
      <c r="G81" s="16"/>
      <c r="H81" s="16"/>
      <c r="I81" s="14" t="str">
        <f>IF(H81&gt;0,INDEX(Poeng!$A$1:$B$100,H81,2),"")</f>
        <v/>
      </c>
      <c r="J81" s="18"/>
      <c r="K81" s="14" t="str">
        <f>IF(J81&gt;0,INDEX(Poeng!$A$1:$B$100,J81,2),"")</f>
        <v/>
      </c>
      <c r="L81" s="16"/>
      <c r="M81" s="14" t="str">
        <f>IF(L81&gt;0,INDEX(Poeng!$A$1:$B$100,L81,2),"")</f>
        <v/>
      </c>
      <c r="N81" s="16"/>
      <c r="O81" s="14" t="str">
        <f>IF(N81&gt;0,INDEX(Poeng!$A$1:$B$100,N81,2),"")</f>
        <v/>
      </c>
      <c r="P81" s="16"/>
      <c r="Q81" s="14" t="str">
        <f>IF(P81&gt;0,INDEX(Poeng!$A$1:$B$100,P81,2),"")</f>
        <v/>
      </c>
      <c r="R81" s="21">
        <f t="shared" si="42"/>
        <v>0</v>
      </c>
      <c r="S81" s="21">
        <f t="shared" si="43"/>
        <v>0</v>
      </c>
      <c r="T81" s="21">
        <f t="shared" si="44"/>
        <v>0</v>
      </c>
      <c r="U81" s="21">
        <f t="shared" si="45"/>
        <v>0</v>
      </c>
      <c r="V81" s="21">
        <f t="shared" si="46"/>
        <v>0</v>
      </c>
      <c r="W81" s="21">
        <f t="shared" si="47"/>
        <v>0</v>
      </c>
      <c r="X81" s="21">
        <f t="shared" si="48"/>
        <v>0</v>
      </c>
      <c r="Y81" s="21">
        <f t="shared" si="49"/>
        <v>0</v>
      </c>
      <c r="Z81" s="21">
        <f t="shared" si="50"/>
        <v>0</v>
      </c>
      <c r="AA81" s="21">
        <f t="shared" si="51"/>
        <v>0</v>
      </c>
      <c r="AB81" s="21">
        <f t="shared" si="39"/>
        <v>0</v>
      </c>
      <c r="AC81" s="3">
        <f t="shared" si="52"/>
        <v>0</v>
      </c>
      <c r="AD81" s="12">
        <f t="shared" si="40"/>
        <v>0</v>
      </c>
      <c r="AE81" s="13" t="str">
        <f t="shared" si="53"/>
        <v/>
      </c>
    </row>
    <row r="82" spans="1:31" ht="15.75" x14ac:dyDescent="0.25">
      <c r="A82" s="14" t="str">
        <f t="shared" si="38"/>
        <v/>
      </c>
      <c r="B82" s="20"/>
      <c r="C82" s="20"/>
      <c r="D82" s="16" t="str">
        <f t="shared" si="41"/>
        <v/>
      </c>
      <c r="E82" s="2" t="str">
        <f t="shared" si="35"/>
        <v xml:space="preserve"> </v>
      </c>
      <c r="F82" s="16"/>
      <c r="G82" s="16"/>
      <c r="H82" s="16"/>
      <c r="I82" s="14" t="str">
        <f>IF(H82&gt;0,INDEX(Poeng!$A$1:$B$100,H82,2),"")</f>
        <v/>
      </c>
      <c r="J82" s="18"/>
      <c r="K82" s="14" t="str">
        <f>IF(J82&gt;0,INDEX(Poeng!$A$1:$B$100,J82,2),"")</f>
        <v/>
      </c>
      <c r="L82" s="16"/>
      <c r="M82" s="14" t="str">
        <f>IF(L82&gt;0,INDEX(Poeng!$A$1:$B$100,L82,2),"")</f>
        <v/>
      </c>
      <c r="N82" s="16"/>
      <c r="O82" s="14" t="str">
        <f>IF(N82&gt;0,INDEX(Poeng!$A$1:$B$100,N82,2),"")</f>
        <v/>
      </c>
      <c r="P82" s="16"/>
      <c r="Q82" s="14" t="str">
        <f>IF(P82&gt;0,INDEX(Poeng!$A$1:$B$100,P82,2),"")</f>
        <v/>
      </c>
      <c r="R82" s="21">
        <f t="shared" si="42"/>
        <v>0</v>
      </c>
      <c r="S82" s="21">
        <f t="shared" si="43"/>
        <v>0</v>
      </c>
      <c r="T82" s="21">
        <f t="shared" si="44"/>
        <v>0</v>
      </c>
      <c r="U82" s="21">
        <f t="shared" si="45"/>
        <v>0</v>
      </c>
      <c r="V82" s="21">
        <f t="shared" si="46"/>
        <v>0</v>
      </c>
      <c r="W82" s="21">
        <f t="shared" si="47"/>
        <v>0</v>
      </c>
      <c r="X82" s="21">
        <f t="shared" si="48"/>
        <v>0</v>
      </c>
      <c r="Y82" s="21">
        <f t="shared" si="49"/>
        <v>0</v>
      </c>
      <c r="Z82" s="21">
        <f t="shared" si="50"/>
        <v>0</v>
      </c>
      <c r="AA82" s="21">
        <f t="shared" si="51"/>
        <v>0</v>
      </c>
      <c r="AB82" s="21">
        <f t="shared" si="39"/>
        <v>0</v>
      </c>
      <c r="AC82" s="3">
        <f t="shared" si="52"/>
        <v>0</v>
      </c>
      <c r="AD82" s="12">
        <f t="shared" si="40"/>
        <v>0</v>
      </c>
      <c r="AE82" s="13" t="str">
        <f t="shared" si="53"/>
        <v/>
      </c>
    </row>
    <row r="83" spans="1:31" ht="15.75" x14ac:dyDescent="0.25">
      <c r="A83" s="14" t="str">
        <f t="shared" si="38"/>
        <v/>
      </c>
      <c r="B83" s="20"/>
      <c r="C83" s="20"/>
      <c r="D83" s="16" t="str">
        <f t="shared" si="41"/>
        <v/>
      </c>
      <c r="E83" s="2" t="str">
        <f t="shared" si="35"/>
        <v xml:space="preserve"> </v>
      </c>
      <c r="F83" s="16"/>
      <c r="G83" s="16"/>
      <c r="H83" s="16"/>
      <c r="I83" s="14" t="str">
        <f>IF(H83&gt;0,INDEX(Poeng!$A$1:$B$100,H83,2),"")</f>
        <v/>
      </c>
      <c r="J83" s="18"/>
      <c r="K83" s="14" t="str">
        <f>IF(J83&gt;0,INDEX(Poeng!$A$1:$B$100,J83,2),"")</f>
        <v/>
      </c>
      <c r="L83" s="16"/>
      <c r="M83" s="14" t="str">
        <f>IF(L83&gt;0,INDEX(Poeng!$A$1:$B$100,L83,2),"")</f>
        <v/>
      </c>
      <c r="N83" s="16"/>
      <c r="O83" s="14" t="str">
        <f>IF(N83&gt;0,INDEX(Poeng!$A$1:$B$100,N83,2),"")</f>
        <v/>
      </c>
      <c r="P83" s="16"/>
      <c r="Q83" s="14" t="str">
        <f>IF(P83&gt;0,INDEX(Poeng!$A$1:$B$100,P83,2),"")</f>
        <v/>
      </c>
      <c r="R83" s="21">
        <f t="shared" si="42"/>
        <v>0</v>
      </c>
      <c r="S83" s="21">
        <f t="shared" si="43"/>
        <v>0</v>
      </c>
      <c r="T83" s="21">
        <f t="shared" si="44"/>
        <v>0</v>
      </c>
      <c r="U83" s="21">
        <f t="shared" si="45"/>
        <v>0</v>
      </c>
      <c r="V83" s="21">
        <f t="shared" si="46"/>
        <v>0</v>
      </c>
      <c r="W83" s="21">
        <f t="shared" si="47"/>
        <v>0</v>
      </c>
      <c r="X83" s="21">
        <f t="shared" si="48"/>
        <v>0</v>
      </c>
      <c r="Y83" s="21">
        <f t="shared" si="49"/>
        <v>0</v>
      </c>
      <c r="Z83" s="21">
        <f t="shared" si="50"/>
        <v>0</v>
      </c>
      <c r="AA83" s="21">
        <f t="shared" si="51"/>
        <v>0</v>
      </c>
      <c r="AB83" s="21">
        <f t="shared" si="39"/>
        <v>0</v>
      </c>
      <c r="AC83" s="3">
        <f t="shared" si="52"/>
        <v>0</v>
      </c>
      <c r="AD83" s="12">
        <f t="shared" si="40"/>
        <v>0</v>
      </c>
      <c r="AE83" s="13" t="str">
        <f t="shared" si="53"/>
        <v/>
      </c>
    </row>
    <row r="84" spans="1:31" ht="15.75" x14ac:dyDescent="0.25">
      <c r="A84" s="14" t="str">
        <f t="shared" si="38"/>
        <v/>
      </c>
      <c r="B84" s="20"/>
      <c r="C84" s="20"/>
      <c r="D84" s="16" t="str">
        <f t="shared" si="41"/>
        <v/>
      </c>
      <c r="E84" s="2" t="str">
        <f t="shared" si="35"/>
        <v xml:space="preserve"> </v>
      </c>
      <c r="F84" s="16"/>
      <c r="G84" s="16"/>
      <c r="H84" s="16"/>
      <c r="I84" s="14" t="str">
        <f>IF(H84&gt;0,INDEX(Poeng!$A$1:$B$100,H84,2),"")</f>
        <v/>
      </c>
      <c r="J84" s="18"/>
      <c r="K84" s="14" t="str">
        <f>IF(J84&gt;0,INDEX(Poeng!$A$1:$B$100,J84,2),"")</f>
        <v/>
      </c>
      <c r="L84" s="16"/>
      <c r="M84" s="14" t="str">
        <f>IF(L84&gt;0,INDEX(Poeng!$A$1:$B$100,L84,2),"")</f>
        <v/>
      </c>
      <c r="N84" s="16"/>
      <c r="O84" s="14" t="str">
        <f>IF(N84&gt;0,INDEX(Poeng!$A$1:$B$100,N84,2),"")</f>
        <v/>
      </c>
      <c r="P84" s="16"/>
      <c r="Q84" s="14" t="str">
        <f>IF(P84&gt;0,INDEX(Poeng!$A$1:$B$100,P84,2),"")</f>
        <v/>
      </c>
      <c r="R84" s="21">
        <f t="shared" si="42"/>
        <v>0</v>
      </c>
      <c r="S84" s="21">
        <f t="shared" si="43"/>
        <v>0</v>
      </c>
      <c r="T84" s="21">
        <f t="shared" si="44"/>
        <v>0</v>
      </c>
      <c r="U84" s="21">
        <f t="shared" si="45"/>
        <v>0</v>
      </c>
      <c r="V84" s="21">
        <f t="shared" si="46"/>
        <v>0</v>
      </c>
      <c r="W84" s="21">
        <f t="shared" si="47"/>
        <v>0</v>
      </c>
      <c r="X84" s="21">
        <f t="shared" si="48"/>
        <v>0</v>
      </c>
      <c r="Y84" s="21">
        <f t="shared" si="49"/>
        <v>0</v>
      </c>
      <c r="Z84" s="21">
        <f t="shared" si="50"/>
        <v>0</v>
      </c>
      <c r="AA84" s="21">
        <f t="shared" si="51"/>
        <v>0</v>
      </c>
      <c r="AB84" s="21">
        <f t="shared" si="39"/>
        <v>0</v>
      </c>
      <c r="AC84" s="3">
        <f t="shared" si="52"/>
        <v>0</v>
      </c>
      <c r="AD84" s="12">
        <f t="shared" si="40"/>
        <v>0</v>
      </c>
      <c r="AE84" s="13" t="str">
        <f t="shared" si="53"/>
        <v/>
      </c>
    </row>
    <row r="85" spans="1:31" ht="15.75" x14ac:dyDescent="0.25">
      <c r="A85" s="14" t="str">
        <f t="shared" si="38"/>
        <v/>
      </c>
      <c r="B85" s="20"/>
      <c r="C85" s="20"/>
      <c r="D85" s="16" t="str">
        <f t="shared" si="41"/>
        <v/>
      </c>
      <c r="E85" s="2" t="str">
        <f t="shared" si="35"/>
        <v xml:space="preserve"> </v>
      </c>
      <c r="F85" s="16"/>
      <c r="G85" s="16"/>
      <c r="H85" s="16"/>
      <c r="I85" s="14" t="str">
        <f>IF(H85&gt;0,INDEX(Poeng!$A$1:$B$100,H85,2),"")</f>
        <v/>
      </c>
      <c r="J85" s="18"/>
      <c r="K85" s="14" t="str">
        <f>IF(J85&gt;0,INDEX(Poeng!$A$1:$B$100,J85,2),"")</f>
        <v/>
      </c>
      <c r="L85" s="16"/>
      <c r="M85" s="14" t="str">
        <f>IF(L85&gt;0,INDEX(Poeng!$A$1:$B$100,L85,2),"")</f>
        <v/>
      </c>
      <c r="N85" s="16"/>
      <c r="O85" s="14" t="str">
        <f>IF(N85&gt;0,INDEX(Poeng!$A$1:$B$100,N85,2),"")</f>
        <v/>
      </c>
      <c r="P85" s="16"/>
      <c r="Q85" s="14" t="str">
        <f>IF(P85&gt;0,INDEX(Poeng!$A$1:$B$100,P85,2),"")</f>
        <v/>
      </c>
      <c r="R85" s="21">
        <f t="shared" si="42"/>
        <v>0</v>
      </c>
      <c r="S85" s="21">
        <f t="shared" si="43"/>
        <v>0</v>
      </c>
      <c r="T85" s="21">
        <f t="shared" si="44"/>
        <v>0</v>
      </c>
      <c r="U85" s="21">
        <f t="shared" si="45"/>
        <v>0</v>
      </c>
      <c r="V85" s="21">
        <f t="shared" si="46"/>
        <v>0</v>
      </c>
      <c r="W85" s="21">
        <f t="shared" si="47"/>
        <v>0</v>
      </c>
      <c r="X85" s="21">
        <f t="shared" si="48"/>
        <v>0</v>
      </c>
      <c r="Y85" s="21">
        <f t="shared" si="49"/>
        <v>0</v>
      </c>
      <c r="Z85" s="21">
        <f t="shared" si="50"/>
        <v>0</v>
      </c>
      <c r="AA85" s="21">
        <f t="shared" si="51"/>
        <v>0</v>
      </c>
      <c r="AB85" s="21">
        <f t="shared" si="39"/>
        <v>0</v>
      </c>
      <c r="AC85" s="3">
        <f t="shared" si="52"/>
        <v>0</v>
      </c>
      <c r="AD85" s="12">
        <f t="shared" si="40"/>
        <v>0</v>
      </c>
      <c r="AE85" s="13" t="str">
        <f t="shared" si="53"/>
        <v/>
      </c>
    </row>
    <row r="86" spans="1:31" ht="15.75" x14ac:dyDescent="0.25">
      <c r="A86" s="14" t="str">
        <f t="shared" si="38"/>
        <v/>
      </c>
      <c r="B86" s="20"/>
      <c r="C86" s="20"/>
      <c r="D86" s="16" t="str">
        <f t="shared" si="41"/>
        <v/>
      </c>
      <c r="E86" s="2" t="str">
        <f t="shared" si="35"/>
        <v xml:space="preserve"> </v>
      </c>
      <c r="F86" s="16"/>
      <c r="G86" s="16"/>
      <c r="H86" s="16"/>
      <c r="I86" s="14" t="str">
        <f>IF(H86&gt;0,INDEX(Poeng!$A$1:$B$100,H86,2),"")</f>
        <v/>
      </c>
      <c r="J86" s="18"/>
      <c r="K86" s="14" t="str">
        <f>IF(J86&gt;0,INDEX(Poeng!$A$1:$B$100,J86,2),"")</f>
        <v/>
      </c>
      <c r="L86" s="16"/>
      <c r="M86" s="14" t="str">
        <f>IF(L86&gt;0,INDEX(Poeng!$A$1:$B$100,L86,2),"")</f>
        <v/>
      </c>
      <c r="N86" s="16"/>
      <c r="O86" s="14" t="str">
        <f>IF(N86&gt;0,INDEX(Poeng!$A$1:$B$100,N86,2),"")</f>
        <v/>
      </c>
      <c r="P86" s="16"/>
      <c r="Q86" s="14" t="str">
        <f>IF(P86&gt;0,INDEX(Poeng!$A$1:$B$100,P86,2),"")</f>
        <v/>
      </c>
      <c r="R86" s="21">
        <f t="shared" si="42"/>
        <v>0</v>
      </c>
      <c r="S86" s="21">
        <f t="shared" si="43"/>
        <v>0</v>
      </c>
      <c r="T86" s="21">
        <f t="shared" si="44"/>
        <v>0</v>
      </c>
      <c r="U86" s="21">
        <f t="shared" si="45"/>
        <v>0</v>
      </c>
      <c r="V86" s="21">
        <f t="shared" si="46"/>
        <v>0</v>
      </c>
      <c r="W86" s="21">
        <f t="shared" si="47"/>
        <v>0</v>
      </c>
      <c r="X86" s="21">
        <f t="shared" si="48"/>
        <v>0</v>
      </c>
      <c r="Y86" s="21">
        <f t="shared" si="49"/>
        <v>0</v>
      </c>
      <c r="Z86" s="21">
        <f t="shared" si="50"/>
        <v>0</v>
      </c>
      <c r="AA86" s="21">
        <f t="shared" si="51"/>
        <v>0</v>
      </c>
      <c r="AB86" s="21">
        <f t="shared" si="39"/>
        <v>0</v>
      </c>
      <c r="AC86" s="3">
        <f t="shared" si="52"/>
        <v>0</v>
      </c>
      <c r="AD86" s="12">
        <f t="shared" si="40"/>
        <v>0</v>
      </c>
      <c r="AE86" s="13" t="str">
        <f t="shared" si="53"/>
        <v/>
      </c>
    </row>
    <row r="87" spans="1:31" ht="15.75" x14ac:dyDescent="0.25">
      <c r="A87" s="14" t="str">
        <f t="shared" si="38"/>
        <v/>
      </c>
      <c r="B87" s="20"/>
      <c r="C87" s="20"/>
      <c r="D87" s="16" t="str">
        <f t="shared" si="41"/>
        <v/>
      </c>
      <c r="E87" s="2" t="str">
        <f t="shared" si="35"/>
        <v xml:space="preserve"> </v>
      </c>
      <c r="F87" s="16"/>
      <c r="G87" s="16"/>
      <c r="H87" s="16"/>
      <c r="I87" s="14" t="str">
        <f>IF(H87&gt;0,INDEX(Poeng!$A$1:$B$100,H87,2),"")</f>
        <v/>
      </c>
      <c r="J87" s="18"/>
      <c r="K87" s="14" t="str">
        <f>IF(J87&gt;0,INDEX(Poeng!$A$1:$B$100,J87,2),"")</f>
        <v/>
      </c>
      <c r="L87" s="16"/>
      <c r="M87" s="14" t="str">
        <f>IF(L87&gt;0,INDEX(Poeng!$A$1:$B$100,L87,2),"")</f>
        <v/>
      </c>
      <c r="N87" s="16"/>
      <c r="O87" s="14" t="str">
        <f>IF(N87&gt;0,INDEX(Poeng!$A$1:$B$100,N87,2),"")</f>
        <v/>
      </c>
      <c r="P87" s="16"/>
      <c r="Q87" s="14" t="str">
        <f>IF(P87&gt;0,INDEX(Poeng!$A$1:$B$100,P87,2),"")</f>
        <v/>
      </c>
      <c r="R87" s="21">
        <f t="shared" si="42"/>
        <v>0</v>
      </c>
      <c r="S87" s="21">
        <f t="shared" si="43"/>
        <v>0</v>
      </c>
      <c r="T87" s="21">
        <f t="shared" si="44"/>
        <v>0</v>
      </c>
      <c r="U87" s="21">
        <f t="shared" si="45"/>
        <v>0</v>
      </c>
      <c r="V87" s="21">
        <f t="shared" si="46"/>
        <v>0</v>
      </c>
      <c r="W87" s="21">
        <f t="shared" si="47"/>
        <v>0</v>
      </c>
      <c r="X87" s="21">
        <f t="shared" si="48"/>
        <v>0</v>
      </c>
      <c r="Y87" s="21">
        <f t="shared" si="49"/>
        <v>0</v>
      </c>
      <c r="Z87" s="21">
        <f t="shared" si="50"/>
        <v>0</v>
      </c>
      <c r="AA87" s="21">
        <f t="shared" si="51"/>
        <v>0</v>
      </c>
      <c r="AB87" s="21">
        <f t="shared" si="39"/>
        <v>0</v>
      </c>
      <c r="AC87" s="3">
        <f t="shared" si="52"/>
        <v>0</v>
      </c>
      <c r="AD87" s="12">
        <f t="shared" si="40"/>
        <v>0</v>
      </c>
      <c r="AE87" s="13" t="str">
        <f t="shared" si="53"/>
        <v/>
      </c>
    </row>
    <row r="88" spans="1:31" ht="15.75" x14ac:dyDescent="0.25">
      <c r="A88" s="14" t="str">
        <f t="shared" si="38"/>
        <v/>
      </c>
      <c r="B88" s="20"/>
      <c r="C88" s="20"/>
      <c r="D88" s="16" t="str">
        <f t="shared" si="41"/>
        <v/>
      </c>
      <c r="E88" s="2" t="str">
        <f t="shared" si="35"/>
        <v xml:space="preserve"> </v>
      </c>
      <c r="F88" s="16"/>
      <c r="G88" s="16"/>
      <c r="H88" s="16"/>
      <c r="I88" s="14" t="str">
        <f>IF(H88&gt;0,INDEX(Poeng!$A$1:$B$100,H88,2),"")</f>
        <v/>
      </c>
      <c r="J88" s="18"/>
      <c r="K88" s="14" t="str">
        <f>IF(J88&gt;0,INDEX(Poeng!$A$1:$B$100,J88,2),"")</f>
        <v/>
      </c>
      <c r="L88" s="16"/>
      <c r="M88" s="14" t="str">
        <f>IF(L88&gt;0,INDEX(Poeng!$A$1:$B$100,L88,2),"")</f>
        <v/>
      </c>
      <c r="N88" s="16"/>
      <c r="O88" s="14" t="str">
        <f>IF(N88&gt;0,INDEX(Poeng!$A$1:$B$100,N88,2),"")</f>
        <v/>
      </c>
      <c r="P88" s="16"/>
      <c r="Q88" s="14" t="str">
        <f>IF(P88&gt;0,INDEX(Poeng!$A$1:$B$100,P88,2),"")</f>
        <v/>
      </c>
      <c r="R88" s="21">
        <f t="shared" si="42"/>
        <v>0</v>
      </c>
      <c r="S88" s="21">
        <f t="shared" si="43"/>
        <v>0</v>
      </c>
      <c r="T88" s="21">
        <f t="shared" si="44"/>
        <v>0</v>
      </c>
      <c r="U88" s="21">
        <f t="shared" si="45"/>
        <v>0</v>
      </c>
      <c r="V88" s="21">
        <f t="shared" si="46"/>
        <v>0</v>
      </c>
      <c r="W88" s="21">
        <f t="shared" si="47"/>
        <v>0</v>
      </c>
      <c r="X88" s="21">
        <f t="shared" si="48"/>
        <v>0</v>
      </c>
      <c r="Y88" s="21">
        <f t="shared" si="49"/>
        <v>0</v>
      </c>
      <c r="Z88" s="21">
        <f t="shared" si="50"/>
        <v>0</v>
      </c>
      <c r="AA88" s="21">
        <f t="shared" si="51"/>
        <v>0</v>
      </c>
      <c r="AB88" s="21">
        <f t="shared" si="39"/>
        <v>0</v>
      </c>
      <c r="AC88" s="3">
        <f t="shared" si="52"/>
        <v>0</v>
      </c>
      <c r="AD88" s="12">
        <f t="shared" si="40"/>
        <v>0</v>
      </c>
      <c r="AE88" s="13" t="str">
        <f t="shared" si="53"/>
        <v/>
      </c>
    </row>
    <row r="89" spans="1:31" ht="15.75" x14ac:dyDescent="0.25">
      <c r="A89" s="14" t="str">
        <f t="shared" si="38"/>
        <v/>
      </c>
      <c r="B89" s="20"/>
      <c r="C89" s="20"/>
      <c r="D89" s="16" t="str">
        <f t="shared" si="41"/>
        <v/>
      </c>
      <c r="E89" s="2" t="str">
        <f t="shared" si="35"/>
        <v xml:space="preserve"> </v>
      </c>
      <c r="F89" s="16"/>
      <c r="G89" s="16"/>
      <c r="H89" s="16"/>
      <c r="I89" s="14" t="str">
        <f>IF(H89&gt;0,INDEX(Poeng!$A$1:$B$100,H89,2),"")</f>
        <v/>
      </c>
      <c r="J89" s="18"/>
      <c r="K89" s="14" t="str">
        <f>IF(J89&gt;0,INDEX(Poeng!$A$1:$B$100,J89,2),"")</f>
        <v/>
      </c>
      <c r="L89" s="16"/>
      <c r="M89" s="14" t="str">
        <f>IF(L89&gt;0,INDEX(Poeng!$A$1:$B$100,L89,2),"")</f>
        <v/>
      </c>
      <c r="N89" s="16"/>
      <c r="O89" s="14" t="str">
        <f>IF(N89&gt;0,INDEX(Poeng!$A$1:$B$100,N89,2),"")</f>
        <v/>
      </c>
      <c r="P89" s="16"/>
      <c r="Q89" s="14" t="str">
        <f>IF(P89&gt;0,INDEX(Poeng!$A$1:$B$100,P89,2),"")</f>
        <v/>
      </c>
      <c r="R89" s="21">
        <f t="shared" si="42"/>
        <v>0</v>
      </c>
      <c r="S89" s="21">
        <f t="shared" si="43"/>
        <v>0</v>
      </c>
      <c r="T89" s="21">
        <f t="shared" si="44"/>
        <v>0</v>
      </c>
      <c r="U89" s="21">
        <f t="shared" si="45"/>
        <v>0</v>
      </c>
      <c r="V89" s="21">
        <f t="shared" si="46"/>
        <v>0</v>
      </c>
      <c r="W89" s="21">
        <f t="shared" si="47"/>
        <v>0</v>
      </c>
      <c r="X89" s="21">
        <f t="shared" si="48"/>
        <v>0</v>
      </c>
      <c r="Y89" s="21">
        <f t="shared" si="49"/>
        <v>0</v>
      </c>
      <c r="Z89" s="21">
        <f t="shared" si="50"/>
        <v>0</v>
      </c>
      <c r="AA89" s="21">
        <f t="shared" si="51"/>
        <v>0</v>
      </c>
      <c r="AB89" s="21">
        <f t="shared" si="39"/>
        <v>0</v>
      </c>
      <c r="AC89" s="3">
        <f t="shared" si="52"/>
        <v>0</v>
      </c>
      <c r="AD89" s="12">
        <f t="shared" si="40"/>
        <v>0</v>
      </c>
      <c r="AE89" s="13" t="str">
        <f t="shared" si="53"/>
        <v/>
      </c>
    </row>
    <row r="90" spans="1:31" ht="15.75" x14ac:dyDescent="0.25">
      <c r="A90" s="14" t="str">
        <f t="shared" si="38"/>
        <v/>
      </c>
      <c r="B90" s="20"/>
      <c r="C90" s="20"/>
      <c r="D90" s="16" t="str">
        <f t="shared" si="41"/>
        <v/>
      </c>
      <c r="E90" s="2" t="str">
        <f t="shared" si="35"/>
        <v xml:space="preserve"> </v>
      </c>
      <c r="F90" s="16"/>
      <c r="G90" s="16"/>
      <c r="H90" s="16"/>
      <c r="I90" s="14" t="str">
        <f>IF(H90&gt;0,INDEX(Poeng!$A$1:$B$100,H90,2),"")</f>
        <v/>
      </c>
      <c r="J90" s="18"/>
      <c r="K90" s="14" t="str">
        <f>IF(J90&gt;0,INDEX(Poeng!$A$1:$B$100,J90,2),"")</f>
        <v/>
      </c>
      <c r="L90" s="16"/>
      <c r="M90" s="14" t="str">
        <f>IF(L90&gt;0,INDEX(Poeng!$A$1:$B$100,L90,2),"")</f>
        <v/>
      </c>
      <c r="N90" s="16"/>
      <c r="O90" s="14" t="str">
        <f>IF(N90&gt;0,INDEX(Poeng!$A$1:$B$100,N90,2),"")</f>
        <v/>
      </c>
      <c r="P90" s="16"/>
      <c r="Q90" s="14" t="str">
        <f>IF(P90&gt;0,INDEX(Poeng!$A$1:$B$100,P90,2),"")</f>
        <v/>
      </c>
      <c r="R90" s="21">
        <f t="shared" si="42"/>
        <v>0</v>
      </c>
      <c r="S90" s="21">
        <f t="shared" si="43"/>
        <v>0</v>
      </c>
      <c r="T90" s="21">
        <f t="shared" si="44"/>
        <v>0</v>
      </c>
      <c r="U90" s="21">
        <f t="shared" si="45"/>
        <v>0</v>
      </c>
      <c r="V90" s="21">
        <f t="shared" si="46"/>
        <v>0</v>
      </c>
      <c r="W90" s="21">
        <f t="shared" si="47"/>
        <v>0</v>
      </c>
      <c r="X90" s="21">
        <f t="shared" si="48"/>
        <v>0</v>
      </c>
      <c r="Y90" s="21">
        <f t="shared" si="49"/>
        <v>0</v>
      </c>
      <c r="Z90" s="21">
        <f t="shared" si="50"/>
        <v>0</v>
      </c>
      <c r="AA90" s="21">
        <f t="shared" si="51"/>
        <v>0</v>
      </c>
      <c r="AB90" s="21">
        <f t="shared" si="39"/>
        <v>0</v>
      </c>
      <c r="AC90" s="3">
        <f t="shared" si="52"/>
        <v>0</v>
      </c>
      <c r="AD90" s="12">
        <f t="shared" si="40"/>
        <v>0</v>
      </c>
      <c r="AE90" s="13" t="str">
        <f t="shared" si="53"/>
        <v/>
      </c>
    </row>
    <row r="91" spans="1:31" ht="15.75" x14ac:dyDescent="0.25">
      <c r="A91" s="14" t="str">
        <f t="shared" si="38"/>
        <v/>
      </c>
      <c r="B91" s="20"/>
      <c r="C91" s="20"/>
      <c r="D91" s="16" t="str">
        <f t="shared" si="41"/>
        <v/>
      </c>
      <c r="E91" s="2" t="str">
        <f t="shared" si="35"/>
        <v xml:space="preserve"> </v>
      </c>
      <c r="F91" s="16"/>
      <c r="G91" s="16"/>
      <c r="H91" s="16"/>
      <c r="I91" s="14" t="str">
        <f>IF(H91&gt;0,INDEX(Poeng!$A$1:$B$100,H91,2),"")</f>
        <v/>
      </c>
      <c r="J91" s="18"/>
      <c r="K91" s="14" t="str">
        <f>IF(J91&gt;0,INDEX(Poeng!$A$1:$B$100,J91,2),"")</f>
        <v/>
      </c>
      <c r="L91" s="16"/>
      <c r="M91" s="14" t="str">
        <f>IF(L91&gt;0,INDEX(Poeng!$A$1:$B$100,L91,2),"")</f>
        <v/>
      </c>
      <c r="N91" s="16"/>
      <c r="O91" s="14" t="str">
        <f>IF(N91&gt;0,INDEX(Poeng!$A$1:$B$100,N91,2),"")</f>
        <v/>
      </c>
      <c r="P91" s="16"/>
      <c r="Q91" s="14" t="str">
        <f>IF(P91&gt;0,INDEX(Poeng!$A$1:$B$100,P91,2),"")</f>
        <v/>
      </c>
      <c r="R91" s="21">
        <f t="shared" si="42"/>
        <v>0</v>
      </c>
      <c r="S91" s="21">
        <f t="shared" si="43"/>
        <v>0</v>
      </c>
      <c r="T91" s="21">
        <f t="shared" si="44"/>
        <v>0</v>
      </c>
      <c r="U91" s="21">
        <f t="shared" si="45"/>
        <v>0</v>
      </c>
      <c r="V91" s="21">
        <f t="shared" si="46"/>
        <v>0</v>
      </c>
      <c r="W91" s="21">
        <f t="shared" si="47"/>
        <v>0</v>
      </c>
      <c r="X91" s="21">
        <f t="shared" si="48"/>
        <v>0</v>
      </c>
      <c r="Y91" s="21">
        <f t="shared" si="49"/>
        <v>0</v>
      </c>
      <c r="Z91" s="21">
        <f t="shared" si="50"/>
        <v>0</v>
      </c>
      <c r="AA91" s="21">
        <f t="shared" si="51"/>
        <v>0</v>
      </c>
      <c r="AB91" s="21">
        <f t="shared" si="39"/>
        <v>0</v>
      </c>
      <c r="AC91" s="3">
        <f t="shared" si="52"/>
        <v>0</v>
      </c>
      <c r="AD91" s="12">
        <f t="shared" si="40"/>
        <v>0</v>
      </c>
      <c r="AE91" s="13" t="str">
        <f t="shared" si="53"/>
        <v/>
      </c>
    </row>
    <row r="92" spans="1:31" ht="15.75" x14ac:dyDescent="0.25">
      <c r="A92" s="14" t="str">
        <f t="shared" si="38"/>
        <v/>
      </c>
      <c r="B92" s="20"/>
      <c r="C92" s="20"/>
      <c r="D92" s="16" t="str">
        <f t="shared" si="41"/>
        <v/>
      </c>
      <c r="E92" s="2" t="str">
        <f t="shared" si="35"/>
        <v xml:space="preserve"> </v>
      </c>
      <c r="F92" s="16"/>
      <c r="G92" s="16"/>
      <c r="H92" s="16"/>
      <c r="I92" s="14" t="str">
        <f>IF(H92&gt;0,INDEX(Poeng!$A$1:$B$100,H92,2),"")</f>
        <v/>
      </c>
      <c r="J92" s="18"/>
      <c r="K92" s="14" t="str">
        <f>IF(J92&gt;0,INDEX(Poeng!$A$1:$B$100,J92,2),"")</f>
        <v/>
      </c>
      <c r="L92" s="16"/>
      <c r="M92" s="14" t="str">
        <f>IF(L92&gt;0,INDEX(Poeng!$A$1:$B$100,L92,2),"")</f>
        <v/>
      </c>
      <c r="N92" s="16"/>
      <c r="O92" s="14" t="str">
        <f>IF(N92&gt;0,INDEX(Poeng!$A$1:$B$100,N92,2),"")</f>
        <v/>
      </c>
      <c r="P92" s="16"/>
      <c r="Q92" s="14" t="str">
        <f>IF(P92&gt;0,INDEX(Poeng!$A$1:$B$100,P92,2),"")</f>
        <v/>
      </c>
      <c r="R92" s="21">
        <f t="shared" si="42"/>
        <v>0</v>
      </c>
      <c r="S92" s="21">
        <f t="shared" si="43"/>
        <v>0</v>
      </c>
      <c r="T92" s="21">
        <f t="shared" si="44"/>
        <v>0</v>
      </c>
      <c r="U92" s="21">
        <f t="shared" si="45"/>
        <v>0</v>
      </c>
      <c r="V92" s="21">
        <f t="shared" si="46"/>
        <v>0</v>
      </c>
      <c r="W92" s="21">
        <f t="shared" si="47"/>
        <v>0</v>
      </c>
      <c r="X92" s="21">
        <f t="shared" si="48"/>
        <v>0</v>
      </c>
      <c r="Y92" s="21">
        <f t="shared" si="49"/>
        <v>0</v>
      </c>
      <c r="Z92" s="21">
        <f t="shared" si="50"/>
        <v>0</v>
      </c>
      <c r="AA92" s="21">
        <f t="shared" si="51"/>
        <v>0</v>
      </c>
      <c r="AB92" s="21">
        <f t="shared" si="39"/>
        <v>0</v>
      </c>
      <c r="AC92" s="3">
        <f t="shared" si="52"/>
        <v>0</v>
      </c>
      <c r="AD92" s="12">
        <f t="shared" si="40"/>
        <v>0</v>
      </c>
      <c r="AE92" s="13" t="str">
        <f t="shared" si="53"/>
        <v/>
      </c>
    </row>
    <row r="93" spans="1:31" ht="15.75" x14ac:dyDescent="0.25">
      <c r="A93" s="14" t="str">
        <f t="shared" si="38"/>
        <v/>
      </c>
      <c r="B93" s="20"/>
      <c r="C93" s="20"/>
      <c r="D93" s="16" t="str">
        <f t="shared" si="41"/>
        <v/>
      </c>
      <c r="E93" s="2" t="str">
        <f>IF(AC93&lt;4," ","F")</f>
        <v xml:space="preserve"> </v>
      </c>
      <c r="F93" s="16"/>
      <c r="G93" s="16"/>
      <c r="H93" s="16"/>
      <c r="I93" s="14" t="str">
        <f>IF(H93&gt;0,INDEX(Poeng!$A$1:$B$100,H93,2),"")</f>
        <v/>
      </c>
      <c r="J93" s="18"/>
      <c r="K93" s="14" t="str">
        <f>IF(J93&gt;0,INDEX(Poeng!$A$1:$B$100,J93,2),"")</f>
        <v/>
      </c>
      <c r="L93" s="16"/>
      <c r="M93" s="14" t="str">
        <f>IF(L93&gt;0,INDEX(Poeng!$A$1:$B$100,L93,2),"")</f>
        <v/>
      </c>
      <c r="N93" s="16"/>
      <c r="O93" s="14" t="str">
        <f>IF(N93&gt;0,INDEX(Poeng!$A$1:$B$100,N93,2),"")</f>
        <v/>
      </c>
      <c r="P93" s="16"/>
      <c r="Q93" s="14" t="str">
        <f>IF(P93&gt;0,INDEX(Poeng!$A$1:$B$100,P93,2),"")</f>
        <v/>
      </c>
      <c r="R93" s="21">
        <f t="shared" si="42"/>
        <v>0</v>
      </c>
      <c r="S93" s="21">
        <f t="shared" si="43"/>
        <v>0</v>
      </c>
      <c r="T93" s="21">
        <f t="shared" si="44"/>
        <v>0</v>
      </c>
      <c r="U93" s="21">
        <f t="shared" si="45"/>
        <v>0</v>
      </c>
      <c r="V93" s="21">
        <f t="shared" si="46"/>
        <v>0</v>
      </c>
      <c r="W93" s="21">
        <f t="shared" si="47"/>
        <v>0</v>
      </c>
      <c r="X93" s="21">
        <f t="shared" si="48"/>
        <v>0</v>
      </c>
      <c r="Y93" s="21">
        <f t="shared" si="49"/>
        <v>0</v>
      </c>
      <c r="Z93" s="21">
        <f t="shared" si="50"/>
        <v>0</v>
      </c>
      <c r="AA93" s="21">
        <f t="shared" si="51"/>
        <v>0</v>
      </c>
      <c r="AB93" s="21">
        <f>SUM(X93:AA93)</f>
        <v>0</v>
      </c>
      <c r="AC93" s="3">
        <f t="shared" si="52"/>
        <v>0</v>
      </c>
      <c r="AD93" s="12">
        <f t="shared" si="40"/>
        <v>0</v>
      </c>
      <c r="AE93" s="13" t="str">
        <f t="shared" si="53"/>
        <v/>
      </c>
    </row>
    <row r="94" spans="1:31" ht="15.75" x14ac:dyDescent="0.25">
      <c r="A94" s="14" t="str">
        <f t="shared" si="38"/>
        <v/>
      </c>
      <c r="B94" s="20"/>
      <c r="C94" s="20"/>
      <c r="D94" s="16" t="str">
        <f t="shared" si="41"/>
        <v/>
      </c>
      <c r="E94" s="2" t="str">
        <f>IF(AC94&lt;4," ","F")</f>
        <v xml:space="preserve"> </v>
      </c>
      <c r="F94" s="16"/>
      <c r="G94" s="16"/>
      <c r="H94" s="16"/>
      <c r="I94" s="14" t="str">
        <f>IF(H94&gt;0,INDEX(Poeng!$A$1:$B$100,H94,2),"")</f>
        <v/>
      </c>
      <c r="J94" s="18"/>
      <c r="K94" s="14" t="str">
        <f>IF(J94&gt;0,INDEX(Poeng!$A$1:$B$100,J94,2),"")</f>
        <v/>
      </c>
      <c r="L94" s="16"/>
      <c r="M94" s="14" t="str">
        <f>IF(L94&gt;0,INDEX(Poeng!$A$1:$B$100,L94,2),"")</f>
        <v/>
      </c>
      <c r="N94" s="16"/>
      <c r="O94" s="14" t="str">
        <f>IF(N94&gt;0,INDEX(Poeng!$A$1:$B$100,N94,2),"")</f>
        <v/>
      </c>
      <c r="P94" s="16"/>
      <c r="Q94" s="14" t="str">
        <f>IF(P94&gt;0,INDEX(Poeng!$A$1:$B$100,P94,2),"")</f>
        <v/>
      </c>
      <c r="R94" s="21">
        <f t="shared" si="42"/>
        <v>0</v>
      </c>
      <c r="S94" s="21">
        <f t="shared" si="43"/>
        <v>0</v>
      </c>
      <c r="T94" s="21">
        <f t="shared" si="44"/>
        <v>0</v>
      </c>
      <c r="U94" s="21">
        <f t="shared" si="45"/>
        <v>0</v>
      </c>
      <c r="V94" s="21">
        <f t="shared" si="46"/>
        <v>0</v>
      </c>
      <c r="W94" s="21">
        <f t="shared" si="47"/>
        <v>0</v>
      </c>
      <c r="X94" s="21">
        <f t="shared" si="48"/>
        <v>0</v>
      </c>
      <c r="Y94" s="21">
        <f t="shared" si="49"/>
        <v>0</v>
      </c>
      <c r="Z94" s="21">
        <f t="shared" si="50"/>
        <v>0</v>
      </c>
      <c r="AA94" s="21">
        <f t="shared" si="51"/>
        <v>0</v>
      </c>
      <c r="AB94" s="21">
        <f>SUM(X94:AA94)</f>
        <v>0</v>
      </c>
      <c r="AC94" s="3">
        <f t="shared" si="52"/>
        <v>0</v>
      </c>
      <c r="AD94" s="12">
        <f t="shared" si="40"/>
        <v>0</v>
      </c>
      <c r="AE94" s="13" t="str">
        <f t="shared" si="53"/>
        <v/>
      </c>
    </row>
    <row r="97" spans="2:18" x14ac:dyDescent="0.2">
      <c r="F97" s="6"/>
      <c r="G97" s="26"/>
      <c r="H97" s="6"/>
      <c r="I97" s="26"/>
      <c r="J97" s="6"/>
      <c r="K97" s="26"/>
      <c r="L97" s="27"/>
      <c r="M97" s="28"/>
      <c r="N97" s="27"/>
      <c r="P97" s="27"/>
      <c r="R97" s="29"/>
    </row>
    <row r="98" spans="2:18" ht="18" x14ac:dyDescent="0.25">
      <c r="B98" s="30"/>
      <c r="C98" s="9"/>
      <c r="D98" s="10"/>
      <c r="E98" s="10"/>
      <c r="F98" s="31"/>
      <c r="H98" s="31"/>
      <c r="I98" s="31"/>
      <c r="J98" s="31"/>
      <c r="K98" s="31"/>
    </row>
    <row r="100" spans="2:18" x14ac:dyDescent="0.2">
      <c r="J100" s="32"/>
    </row>
    <row r="101" spans="2:18" x14ac:dyDescent="0.2">
      <c r="J101" s="32"/>
    </row>
    <row r="102" spans="2:18" x14ac:dyDescent="0.2">
      <c r="J102" s="32"/>
    </row>
    <row r="103" spans="2:18" x14ac:dyDescent="0.2">
      <c r="J103" s="32"/>
    </row>
    <row r="104" spans="2:18" x14ac:dyDescent="0.2">
      <c r="J104" s="32"/>
    </row>
    <row r="105" spans="2:18" x14ac:dyDescent="0.2">
      <c r="J105" s="32"/>
    </row>
    <row r="106" spans="2:18" x14ac:dyDescent="0.2">
      <c r="J106" s="32"/>
    </row>
    <row r="107" spans="2:18" x14ac:dyDescent="0.2">
      <c r="J107" s="32"/>
    </row>
    <row r="109" spans="2:18" x14ac:dyDescent="0.2">
      <c r="J109" s="32"/>
    </row>
    <row r="110" spans="2:18" x14ac:dyDescent="0.2">
      <c r="J110" s="32"/>
    </row>
    <row r="111" spans="2:18" x14ac:dyDescent="0.2">
      <c r="J111" s="32"/>
    </row>
    <row r="113" spans="10:10" x14ac:dyDescent="0.2">
      <c r="J113" s="32"/>
    </row>
    <row r="117" spans="10:10" x14ac:dyDescent="0.2">
      <c r="J117" s="32"/>
    </row>
    <row r="118" spans="10:10" x14ac:dyDescent="0.2">
      <c r="J118" s="32"/>
    </row>
    <row r="119" spans="10:10" x14ac:dyDescent="0.2">
      <c r="J119" s="32"/>
    </row>
    <row r="120" spans="10:10" x14ac:dyDescent="0.2">
      <c r="J120" s="32"/>
    </row>
    <row r="121" spans="10:10" x14ac:dyDescent="0.2">
      <c r="J121" s="32"/>
    </row>
    <row r="123" spans="10:10" x14ac:dyDescent="0.2">
      <c r="J123" s="32"/>
    </row>
    <row r="124" spans="10:10" x14ac:dyDescent="0.2">
      <c r="J124" s="32"/>
    </row>
    <row r="125" spans="10:10" x14ac:dyDescent="0.2">
      <c r="J125" s="32"/>
    </row>
    <row r="128" spans="10:10" x14ac:dyDescent="0.2">
      <c r="J128" s="32"/>
    </row>
    <row r="133" spans="10:10" x14ac:dyDescent="0.2">
      <c r="J133" s="32"/>
    </row>
    <row r="139" spans="10:10" x14ac:dyDescent="0.2">
      <c r="J139" s="32"/>
    </row>
    <row r="140" spans="10:10" x14ac:dyDescent="0.2">
      <c r="J140" s="32"/>
    </row>
    <row r="141" spans="10:10" x14ac:dyDescent="0.2">
      <c r="J141" s="32"/>
    </row>
    <row r="142" spans="10:10" x14ac:dyDescent="0.2">
      <c r="J142" s="32"/>
    </row>
    <row r="143" spans="10:10" x14ac:dyDescent="0.2">
      <c r="J143" s="32"/>
    </row>
    <row r="144" spans="10:10" x14ac:dyDescent="0.2">
      <c r="J144" s="32"/>
    </row>
    <row r="148" spans="10:10" x14ac:dyDescent="0.2">
      <c r="J148" s="32"/>
    </row>
    <row r="157" spans="10:10" x14ac:dyDescent="0.2">
      <c r="J157" s="32"/>
    </row>
    <row r="158" spans="10:10" x14ac:dyDescent="0.2">
      <c r="J158" s="32"/>
    </row>
    <row r="164" spans="2:18" x14ac:dyDescent="0.2">
      <c r="F164" s="6"/>
      <c r="G164" s="26"/>
      <c r="H164" s="6"/>
      <c r="I164" s="26"/>
      <c r="J164" s="6"/>
      <c r="K164" s="26"/>
      <c r="L164" s="27"/>
      <c r="M164" s="28"/>
      <c r="N164" s="27"/>
      <c r="P164" s="27"/>
      <c r="R164" s="29"/>
    </row>
    <row r="165" spans="2:18" ht="18" x14ac:dyDescent="0.25">
      <c r="B165" s="30"/>
      <c r="C165" s="9"/>
      <c r="D165" s="10"/>
      <c r="E165" s="10"/>
      <c r="F165" s="31"/>
      <c r="H165" s="31"/>
      <c r="I165" s="31"/>
      <c r="J165" s="31"/>
      <c r="K165" s="31"/>
    </row>
    <row r="167" spans="2:18" x14ac:dyDescent="0.2">
      <c r="J167" s="32"/>
    </row>
    <row r="168" spans="2:18" x14ac:dyDescent="0.2">
      <c r="J168" s="32"/>
    </row>
    <row r="169" spans="2:18" x14ac:dyDescent="0.2">
      <c r="J169" s="32"/>
    </row>
    <row r="170" spans="2:18" x14ac:dyDescent="0.2">
      <c r="J170" s="32"/>
    </row>
    <row r="172" spans="2:18" x14ac:dyDescent="0.2">
      <c r="J172" s="32"/>
    </row>
    <row r="173" spans="2:18" x14ac:dyDescent="0.2">
      <c r="J173" s="32"/>
    </row>
    <row r="174" spans="2:18" x14ac:dyDescent="0.2">
      <c r="J174" s="32"/>
    </row>
    <row r="176" spans="2:18" x14ac:dyDescent="0.2">
      <c r="J176" s="32"/>
    </row>
    <row r="177" spans="10:10" x14ac:dyDescent="0.2">
      <c r="J177" s="32"/>
    </row>
    <row r="180" spans="10:10" x14ac:dyDescent="0.2">
      <c r="J180" s="32"/>
    </row>
    <row r="181" spans="10:10" x14ac:dyDescent="0.2">
      <c r="J181" s="32"/>
    </row>
    <row r="184" spans="10:10" x14ac:dyDescent="0.2">
      <c r="J184" s="32"/>
    </row>
    <row r="185" spans="10:10" x14ac:dyDescent="0.2">
      <c r="J185" s="32"/>
    </row>
    <row r="186" spans="10:10" x14ac:dyDescent="0.2">
      <c r="J186" s="32"/>
    </row>
    <row r="187" spans="10:10" x14ac:dyDescent="0.2">
      <c r="J187" s="32"/>
    </row>
    <row r="195" spans="10:10" x14ac:dyDescent="0.2">
      <c r="J195" s="32"/>
    </row>
    <row r="267" spans="2:18" x14ac:dyDescent="0.2">
      <c r="F267" s="6"/>
      <c r="G267" s="26"/>
      <c r="H267" s="6"/>
      <c r="I267" s="26"/>
      <c r="J267" s="6"/>
      <c r="K267" s="26"/>
      <c r="L267" s="27"/>
      <c r="M267" s="28"/>
      <c r="N267" s="27"/>
      <c r="P267" s="27"/>
      <c r="R267" s="29"/>
    </row>
    <row r="268" spans="2:18" ht="18" x14ac:dyDescent="0.25">
      <c r="B268" s="30"/>
      <c r="C268" s="9"/>
      <c r="D268" s="10"/>
      <c r="E268" s="10"/>
      <c r="F268" s="31"/>
      <c r="H268" s="31"/>
      <c r="I268" s="31"/>
      <c r="J268" s="31"/>
      <c r="K268" s="31"/>
    </row>
    <row r="270" spans="2:18" x14ac:dyDescent="0.2">
      <c r="J270" s="32"/>
    </row>
    <row r="271" spans="2:18" x14ac:dyDescent="0.2">
      <c r="J271" s="32"/>
    </row>
    <row r="272" spans="2:18" x14ac:dyDescent="0.2">
      <c r="J272" s="32"/>
    </row>
    <row r="274" spans="2:18" x14ac:dyDescent="0.2">
      <c r="J274" s="32"/>
    </row>
    <row r="275" spans="2:18" x14ac:dyDescent="0.2">
      <c r="J275" s="32"/>
    </row>
    <row r="276" spans="2:18" x14ac:dyDescent="0.2">
      <c r="J276" s="32"/>
    </row>
    <row r="287" spans="2:18" x14ac:dyDescent="0.2">
      <c r="F287" s="6"/>
      <c r="G287" s="26"/>
      <c r="H287" s="6"/>
      <c r="I287" s="26"/>
      <c r="J287" s="6"/>
      <c r="K287" s="26"/>
      <c r="L287" s="27"/>
      <c r="M287" s="28"/>
      <c r="N287" s="27"/>
      <c r="P287" s="27"/>
      <c r="R287" s="29"/>
    </row>
    <row r="288" spans="2:18" ht="18" x14ac:dyDescent="0.25">
      <c r="B288" s="30"/>
      <c r="C288" s="9"/>
      <c r="D288" s="10"/>
      <c r="E288" s="10"/>
      <c r="F288" s="31"/>
      <c r="H288" s="31"/>
      <c r="I288" s="31"/>
      <c r="J288" s="31"/>
      <c r="K288" s="31"/>
    </row>
    <row r="290" spans="10:10" x14ac:dyDescent="0.2">
      <c r="J290" s="32"/>
    </row>
    <row r="291" spans="10:10" x14ac:dyDescent="0.2">
      <c r="J291" s="32"/>
    </row>
    <row r="292" spans="10:10" x14ac:dyDescent="0.2">
      <c r="J292" s="32"/>
    </row>
    <row r="294" spans="10:10" x14ac:dyDescent="0.2">
      <c r="J294" s="32"/>
    </row>
    <row r="295" spans="10:10" x14ac:dyDescent="0.2">
      <c r="J295" s="32"/>
    </row>
    <row r="296" spans="10:10" x14ac:dyDescent="0.2">
      <c r="J296" s="32"/>
    </row>
    <row r="297" spans="10:10" x14ac:dyDescent="0.2">
      <c r="J297" s="32"/>
    </row>
    <row r="298" spans="10:10" x14ac:dyDescent="0.2">
      <c r="J298" s="32"/>
    </row>
    <row r="299" spans="10:10" x14ac:dyDescent="0.2">
      <c r="J299" s="32"/>
    </row>
    <row r="303" spans="10:10" x14ac:dyDescent="0.2">
      <c r="J303" s="32"/>
    </row>
    <row r="309" spans="6:18" x14ac:dyDescent="0.2">
      <c r="J309" s="32"/>
    </row>
    <row r="310" spans="6:18" x14ac:dyDescent="0.2">
      <c r="J310" s="32"/>
    </row>
    <row r="320" spans="6:18" x14ac:dyDescent="0.2">
      <c r="F320" s="6"/>
      <c r="G320" s="26"/>
      <c r="H320" s="6"/>
      <c r="I320" s="26"/>
      <c r="J320" s="6"/>
      <c r="K320" s="26"/>
      <c r="L320" s="27"/>
      <c r="M320" s="28"/>
      <c r="N320" s="27"/>
      <c r="P320" s="27"/>
      <c r="R320" s="29"/>
    </row>
    <row r="321" spans="2:11" ht="18" x14ac:dyDescent="0.25">
      <c r="B321" s="30"/>
      <c r="C321" s="9"/>
      <c r="D321" s="10"/>
      <c r="E321" s="10"/>
      <c r="F321" s="31"/>
      <c r="H321" s="31"/>
      <c r="I321" s="31"/>
      <c r="J321" s="31"/>
      <c r="K321" s="31"/>
    </row>
    <row r="323" spans="2:11" x14ac:dyDescent="0.2">
      <c r="J323" s="32"/>
    </row>
    <row r="324" spans="2:11" x14ac:dyDescent="0.2">
      <c r="J324" s="32"/>
    </row>
    <row r="325" spans="2:11" x14ac:dyDescent="0.2">
      <c r="J325" s="32"/>
    </row>
    <row r="326" spans="2:11" x14ac:dyDescent="0.2">
      <c r="J326" s="32"/>
    </row>
    <row r="327" spans="2:11" x14ac:dyDescent="0.2">
      <c r="J327" s="32"/>
    </row>
    <row r="328" spans="2:11" x14ac:dyDescent="0.2">
      <c r="J328" s="32"/>
    </row>
    <row r="329" spans="2:11" x14ac:dyDescent="0.2">
      <c r="J329" s="32"/>
    </row>
    <row r="330" spans="2:11" x14ac:dyDescent="0.2">
      <c r="J330" s="32"/>
    </row>
    <row r="331" spans="2:11" x14ac:dyDescent="0.2">
      <c r="J331" s="32"/>
    </row>
    <row r="332" spans="2:11" x14ac:dyDescent="0.2">
      <c r="J332" s="32"/>
    </row>
    <row r="333" spans="2:11" x14ac:dyDescent="0.2">
      <c r="J333" s="32"/>
    </row>
    <row r="336" spans="2:11" x14ac:dyDescent="0.2">
      <c r="J336" s="32"/>
    </row>
    <row r="337" spans="2:18" x14ac:dyDescent="0.2">
      <c r="J337" s="32"/>
    </row>
    <row r="339" spans="2:18" x14ac:dyDescent="0.2">
      <c r="J339" s="32"/>
    </row>
    <row r="346" spans="2:18" x14ac:dyDescent="0.2">
      <c r="F346" s="6"/>
      <c r="G346" s="26"/>
      <c r="H346" s="6"/>
      <c r="I346" s="26"/>
      <c r="J346" s="6"/>
      <c r="K346" s="26"/>
      <c r="L346" s="27"/>
      <c r="M346" s="28"/>
      <c r="N346" s="27"/>
      <c r="P346" s="27"/>
      <c r="R346" s="29"/>
    </row>
    <row r="347" spans="2:18" ht="18" x14ac:dyDescent="0.25">
      <c r="B347" s="30"/>
      <c r="C347" s="9"/>
      <c r="D347" s="10"/>
      <c r="E347" s="10"/>
      <c r="F347" s="31"/>
      <c r="H347" s="31"/>
      <c r="I347" s="31"/>
      <c r="J347" s="31"/>
      <c r="K347" s="31"/>
    </row>
    <row r="351" spans="2:18" x14ac:dyDescent="0.2">
      <c r="J351" s="32"/>
    </row>
    <row r="352" spans="2:18" x14ac:dyDescent="0.2">
      <c r="J352" s="32"/>
    </row>
    <row r="353" spans="10:10" x14ac:dyDescent="0.2">
      <c r="J353" s="32"/>
    </row>
    <row r="354" spans="10:10" x14ac:dyDescent="0.2">
      <c r="J354" s="32"/>
    </row>
    <row r="355" spans="10:10" x14ac:dyDescent="0.2">
      <c r="J355" s="32"/>
    </row>
    <row r="356" spans="10:10" x14ac:dyDescent="0.2">
      <c r="J356" s="32"/>
    </row>
    <row r="357" spans="10:10" x14ac:dyDescent="0.2">
      <c r="J357" s="32"/>
    </row>
    <row r="358" spans="10:10" x14ac:dyDescent="0.2">
      <c r="J358" s="32"/>
    </row>
    <row r="359" spans="10:10" x14ac:dyDescent="0.2">
      <c r="J359" s="32"/>
    </row>
    <row r="360" spans="10:10" x14ac:dyDescent="0.2">
      <c r="J360" s="32"/>
    </row>
    <row r="362" spans="10:10" x14ac:dyDescent="0.2">
      <c r="J362" s="32"/>
    </row>
    <row r="364" spans="10:10" x14ac:dyDescent="0.2">
      <c r="J364" s="32"/>
    </row>
    <row r="365" spans="10:10" x14ac:dyDescent="0.2">
      <c r="J365" s="32"/>
    </row>
    <row r="366" spans="10:10" x14ac:dyDescent="0.2">
      <c r="J366" s="32"/>
    </row>
    <row r="369" spans="2:18" x14ac:dyDescent="0.2">
      <c r="J369" s="32"/>
    </row>
    <row r="375" spans="2:18" x14ac:dyDescent="0.2">
      <c r="J375" s="32"/>
    </row>
    <row r="376" spans="2:18" x14ac:dyDescent="0.2">
      <c r="J376" s="32"/>
    </row>
    <row r="381" spans="2:18" x14ac:dyDescent="0.2">
      <c r="F381" s="6"/>
      <c r="G381" s="26"/>
      <c r="H381" s="6"/>
      <c r="I381" s="26"/>
      <c r="J381" s="6"/>
      <c r="K381" s="26"/>
      <c r="L381" s="27"/>
      <c r="M381" s="28"/>
      <c r="N381" s="27"/>
      <c r="P381" s="27"/>
      <c r="R381" s="29"/>
    </row>
    <row r="382" spans="2:18" ht="18" x14ac:dyDescent="0.25">
      <c r="B382" s="30"/>
      <c r="C382" s="9"/>
      <c r="D382" s="10"/>
      <c r="E382" s="10"/>
      <c r="F382" s="31"/>
      <c r="H382" s="31"/>
      <c r="I382" s="31"/>
      <c r="J382" s="31"/>
      <c r="K382" s="31"/>
    </row>
    <row r="384" spans="2:18" x14ac:dyDescent="0.2">
      <c r="J384" s="32"/>
    </row>
    <row r="387" spans="10:10" x14ac:dyDescent="0.2">
      <c r="J387" s="32"/>
    </row>
    <row r="388" spans="10:10" x14ac:dyDescent="0.2">
      <c r="J388" s="32"/>
    </row>
    <row r="403" spans="2:18" x14ac:dyDescent="0.2">
      <c r="F403" s="6"/>
      <c r="G403" s="26"/>
      <c r="H403" s="6"/>
      <c r="I403" s="26"/>
      <c r="J403" s="6"/>
      <c r="K403" s="26"/>
      <c r="L403" s="27"/>
      <c r="M403" s="28"/>
      <c r="N403" s="27"/>
      <c r="P403" s="27"/>
      <c r="R403" s="29"/>
    </row>
    <row r="404" spans="2:18" ht="18" x14ac:dyDescent="0.25">
      <c r="B404" s="30"/>
      <c r="C404" s="9"/>
      <c r="D404" s="10"/>
      <c r="E404" s="10"/>
      <c r="F404" s="31"/>
      <c r="H404" s="31"/>
      <c r="I404" s="31"/>
      <c r="J404" s="31"/>
      <c r="K404" s="31"/>
    </row>
    <row r="407" spans="2:18" x14ac:dyDescent="0.2">
      <c r="J407" s="32"/>
    </row>
    <row r="408" spans="2:18" x14ac:dyDescent="0.2">
      <c r="J408" s="32"/>
    </row>
    <row r="409" spans="2:18" x14ac:dyDescent="0.2">
      <c r="J409" s="32"/>
    </row>
    <row r="410" spans="2:18" x14ac:dyDescent="0.2">
      <c r="J410" s="32"/>
    </row>
    <row r="411" spans="2:18" x14ac:dyDescent="0.2">
      <c r="J411" s="32"/>
    </row>
    <row r="413" spans="2:18" x14ac:dyDescent="0.2">
      <c r="J413" s="32"/>
    </row>
    <row r="414" spans="2:18" x14ac:dyDescent="0.2">
      <c r="J414" s="32"/>
    </row>
    <row r="415" spans="2:18" x14ac:dyDescent="0.2">
      <c r="J415" s="32"/>
    </row>
    <row r="416" spans="2:18" x14ac:dyDescent="0.2">
      <c r="J416" s="32"/>
    </row>
    <row r="419" spans="6:18" x14ac:dyDescent="0.2">
      <c r="J419" s="32"/>
    </row>
    <row r="432" spans="6:18" x14ac:dyDescent="0.2">
      <c r="F432" s="6"/>
      <c r="G432" s="26"/>
      <c r="H432" s="6"/>
      <c r="I432" s="26"/>
      <c r="J432" s="6"/>
      <c r="K432" s="26"/>
      <c r="L432" s="27"/>
      <c r="M432" s="28"/>
      <c r="N432" s="27"/>
      <c r="P432" s="27"/>
      <c r="R432" s="29"/>
    </row>
    <row r="433" spans="2:11" ht="18" x14ac:dyDescent="0.25">
      <c r="B433" s="30"/>
      <c r="C433" s="9"/>
      <c r="D433" s="10"/>
      <c r="E433" s="10"/>
      <c r="F433" s="31"/>
      <c r="H433" s="31"/>
      <c r="I433" s="31"/>
      <c r="J433" s="31"/>
      <c r="K433" s="31"/>
    </row>
    <row r="437" spans="2:11" x14ac:dyDescent="0.2">
      <c r="J437" s="32"/>
    </row>
    <row r="438" spans="2:11" x14ac:dyDescent="0.2">
      <c r="J438" s="32"/>
    </row>
    <row r="439" spans="2:11" x14ac:dyDescent="0.2">
      <c r="J439" s="32"/>
    </row>
    <row r="440" spans="2:11" x14ac:dyDescent="0.2">
      <c r="J440" s="32"/>
    </row>
    <row r="441" spans="2:11" x14ac:dyDescent="0.2">
      <c r="J441" s="32"/>
    </row>
    <row r="442" spans="2:11" x14ac:dyDescent="0.2">
      <c r="J442" s="32"/>
    </row>
    <row r="443" spans="2:11" x14ac:dyDescent="0.2">
      <c r="J443" s="32"/>
    </row>
    <row r="445" spans="2:11" x14ac:dyDescent="0.2">
      <c r="J445" s="32"/>
    </row>
    <row r="447" spans="2:11" x14ac:dyDescent="0.2">
      <c r="J447" s="32"/>
    </row>
    <row r="462" spans="2:18" x14ac:dyDescent="0.2">
      <c r="F462" s="6"/>
      <c r="G462" s="26"/>
      <c r="H462" s="6"/>
      <c r="I462" s="26"/>
      <c r="J462" s="6"/>
      <c r="K462" s="26"/>
      <c r="L462" s="27"/>
      <c r="M462" s="28"/>
      <c r="N462" s="27"/>
      <c r="P462" s="27"/>
      <c r="R462" s="29"/>
    </row>
    <row r="463" spans="2:18" ht="18" x14ac:dyDescent="0.25">
      <c r="B463" s="30"/>
      <c r="C463" s="9"/>
      <c r="D463" s="10"/>
      <c r="E463" s="10"/>
      <c r="F463" s="31"/>
      <c r="H463" s="31"/>
      <c r="I463" s="31"/>
      <c r="J463" s="31"/>
      <c r="K463" s="31"/>
    </row>
    <row r="465" spans="10:10" x14ac:dyDescent="0.2">
      <c r="J465" s="32"/>
    </row>
    <row r="466" spans="10:10" x14ac:dyDescent="0.2">
      <c r="J466" s="32"/>
    </row>
    <row r="467" spans="10:10" x14ac:dyDescent="0.2">
      <c r="J467" s="32"/>
    </row>
    <row r="468" spans="10:10" x14ac:dyDescent="0.2">
      <c r="J468" s="32"/>
    </row>
    <row r="469" spans="10:10" x14ac:dyDescent="0.2">
      <c r="J469" s="32"/>
    </row>
    <row r="471" spans="10:10" x14ac:dyDescent="0.2">
      <c r="J471" s="32"/>
    </row>
    <row r="472" spans="10:10" x14ac:dyDescent="0.2">
      <c r="J472" s="32"/>
    </row>
    <row r="473" spans="10:10" x14ac:dyDescent="0.2">
      <c r="J473" s="32"/>
    </row>
    <row r="476" spans="10:10" x14ac:dyDescent="0.2">
      <c r="J476" s="32"/>
    </row>
    <row r="477" spans="10:10" x14ac:dyDescent="0.2">
      <c r="J477" s="32"/>
    </row>
    <row r="480" spans="10:10" x14ac:dyDescent="0.2">
      <c r="J480" s="32"/>
    </row>
    <row r="481" spans="3:10" x14ac:dyDescent="0.2">
      <c r="J481" s="32"/>
    </row>
    <row r="482" spans="3:10" x14ac:dyDescent="0.2">
      <c r="J482" s="32"/>
    </row>
    <row r="487" spans="3:10" x14ac:dyDescent="0.2">
      <c r="C487" s="33"/>
    </row>
    <row r="489" spans="3:10" x14ac:dyDescent="0.2">
      <c r="C489" s="33"/>
      <c r="J489" s="32"/>
    </row>
    <row r="491" spans="3:10" x14ac:dyDescent="0.2">
      <c r="C491" s="33"/>
      <c r="J491" s="32"/>
    </row>
    <row r="493" spans="3:10" x14ac:dyDescent="0.2">
      <c r="C493" s="33"/>
      <c r="J493" s="32"/>
    </row>
    <row r="494" spans="3:10" x14ac:dyDescent="0.2">
      <c r="C494" s="33"/>
      <c r="J494" s="32"/>
    </row>
    <row r="495" spans="3:10" x14ac:dyDescent="0.2">
      <c r="C495" s="33"/>
      <c r="J495" s="32"/>
    </row>
    <row r="496" spans="3:10" x14ac:dyDescent="0.2">
      <c r="C496" s="33"/>
      <c r="J496" s="32"/>
    </row>
    <row r="498" spans="2:18" x14ac:dyDescent="0.2">
      <c r="F498" s="6"/>
      <c r="G498" s="26"/>
      <c r="H498" s="6"/>
      <c r="I498" s="26"/>
      <c r="J498" s="6"/>
      <c r="K498" s="26"/>
      <c r="L498" s="27"/>
      <c r="M498" s="28"/>
      <c r="N498" s="27"/>
      <c r="P498" s="27"/>
      <c r="R498" s="29"/>
    </row>
    <row r="499" spans="2:18" ht="18" x14ac:dyDescent="0.25">
      <c r="B499" s="30"/>
      <c r="C499" s="9"/>
      <c r="D499" s="10"/>
      <c r="E499" s="10"/>
      <c r="F499" s="31"/>
      <c r="H499" s="31"/>
      <c r="I499" s="31"/>
      <c r="J499" s="31"/>
      <c r="K499" s="31"/>
    </row>
    <row r="502" spans="2:18" x14ac:dyDescent="0.2">
      <c r="J502" s="32"/>
    </row>
    <row r="504" spans="2:18" ht="18" x14ac:dyDescent="0.25">
      <c r="N504" s="34"/>
    </row>
    <row r="505" spans="2:18" x14ac:dyDescent="0.2">
      <c r="J505" s="32"/>
    </row>
    <row r="509" spans="2:18" x14ac:dyDescent="0.2">
      <c r="J509" s="32"/>
    </row>
    <row r="513" spans="2:18" x14ac:dyDescent="0.2">
      <c r="J513" s="32"/>
    </row>
    <row r="514" spans="2:18" x14ac:dyDescent="0.2">
      <c r="J514" s="32"/>
    </row>
    <row r="516" spans="2:18" x14ac:dyDescent="0.2">
      <c r="J516" s="32"/>
    </row>
    <row r="517" spans="2:18" x14ac:dyDescent="0.2">
      <c r="J517" s="32"/>
    </row>
    <row r="526" spans="2:18" x14ac:dyDescent="0.2">
      <c r="F526" s="6"/>
      <c r="G526" s="26"/>
      <c r="H526" s="6"/>
      <c r="I526" s="26"/>
      <c r="J526" s="6"/>
      <c r="K526" s="26"/>
      <c r="L526" s="27"/>
      <c r="M526" s="28"/>
      <c r="N526" s="27"/>
      <c r="P526" s="27"/>
      <c r="R526" s="29"/>
    </row>
    <row r="527" spans="2:18" ht="18" x14ac:dyDescent="0.25">
      <c r="B527" s="30"/>
      <c r="C527" s="9"/>
      <c r="D527" s="10"/>
      <c r="E527" s="10"/>
      <c r="F527" s="31"/>
      <c r="H527" s="31"/>
      <c r="I527" s="31"/>
      <c r="J527" s="31"/>
      <c r="K527" s="31"/>
    </row>
    <row r="532" spans="10:10" x14ac:dyDescent="0.2">
      <c r="J532" s="32"/>
    </row>
    <row r="534" spans="10:10" x14ac:dyDescent="0.2">
      <c r="J534" s="32"/>
    </row>
    <row r="546" spans="1:10" x14ac:dyDescent="0.2">
      <c r="C546" s="33"/>
      <c r="D546" s="32"/>
      <c r="E546" s="32"/>
      <c r="J546" s="32"/>
    </row>
    <row r="547" spans="1:10" x14ac:dyDescent="0.2">
      <c r="A547" s="33"/>
    </row>
    <row r="548" spans="1:10" x14ac:dyDescent="0.2">
      <c r="A548" s="33"/>
    </row>
    <row r="549" spans="1:10" x14ac:dyDescent="0.2">
      <c r="A549" s="33"/>
      <c r="C549" s="33"/>
      <c r="D549" s="32"/>
      <c r="E549" s="32"/>
      <c r="J549" s="32"/>
    </row>
    <row r="550" spans="1:10" x14ac:dyDescent="0.2">
      <c r="A550" s="33"/>
    </row>
    <row r="551" spans="1:10" x14ac:dyDescent="0.2">
      <c r="A551" s="33"/>
    </row>
    <row r="552" spans="1:10" x14ac:dyDescent="0.2">
      <c r="A552" s="33"/>
      <c r="C552" s="33"/>
      <c r="J552" s="32"/>
    </row>
    <row r="553" spans="1:10" x14ac:dyDescent="0.2">
      <c r="A553" s="33"/>
      <c r="C553" s="33"/>
      <c r="D553" s="32"/>
      <c r="E553" s="32"/>
      <c r="J553" s="32"/>
    </row>
    <row r="554" spans="1:10" x14ac:dyDescent="0.2">
      <c r="A554" s="33"/>
    </row>
    <row r="555" spans="1:10" x14ac:dyDescent="0.2">
      <c r="A555" s="33"/>
    </row>
    <row r="572" spans="2:18" x14ac:dyDescent="0.2">
      <c r="F572" s="6"/>
      <c r="G572" s="26"/>
      <c r="H572" s="6"/>
      <c r="I572" s="26"/>
      <c r="J572" s="6"/>
      <c r="K572" s="26"/>
      <c r="L572" s="27"/>
      <c r="M572" s="28"/>
      <c r="N572" s="27"/>
      <c r="P572" s="27"/>
      <c r="R572" s="29"/>
    </row>
    <row r="573" spans="2:18" ht="18" x14ac:dyDescent="0.25">
      <c r="B573" s="30"/>
      <c r="C573" s="9"/>
      <c r="D573" s="10"/>
      <c r="E573" s="10"/>
      <c r="F573" s="31"/>
      <c r="H573" s="31"/>
      <c r="I573" s="31"/>
      <c r="J573" s="31"/>
      <c r="K573" s="31"/>
    </row>
  </sheetData>
  <sheetProtection selectLockedCells="1" selectUnlockedCells="1"/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ageMargins left="0.7" right="0.7" top="0.75" bottom="0.75" header="0.51180555555555551" footer="0.51180555555555551"/>
  <pageSetup paperSize="9" scale="95" firstPageNumber="0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1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4.28515625" style="1" customWidth="1"/>
    <col min="2" max="2" width="33.85546875" style="1" customWidth="1"/>
    <col min="3" max="3" width="22.5703125" style="1" customWidth="1"/>
    <col min="4" max="4" width="9" style="2" customWidth="1"/>
    <col min="5" max="6" width="6" style="2" customWidth="1"/>
    <col min="7" max="7" width="6.140625" style="2" customWidth="1"/>
    <col min="8" max="17" width="6" style="2" customWidth="1"/>
    <col min="18" max="31" width="9.140625" style="3" hidden="1" customWidth="1"/>
    <col min="32" max="256" width="9.140625" style="1" customWidth="1"/>
    <col min="257" max="16384" width="11.42578125" style="1"/>
  </cols>
  <sheetData>
    <row r="1" spans="1:253" ht="23.25" x14ac:dyDescent="0.35">
      <c r="A1" s="151" t="s">
        <v>24</v>
      </c>
      <c r="B1"/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7" customFormat="1" x14ac:dyDescent="0.2">
      <c r="A2" s="5"/>
      <c r="B2" s="5"/>
      <c r="C2" s="1"/>
      <c r="D2" s="2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 t="s">
        <v>2</v>
      </c>
      <c r="Y2" s="4"/>
      <c r="Z2" s="4"/>
      <c r="AA2" s="4"/>
      <c r="AB2" s="4" t="s">
        <v>3</v>
      </c>
      <c r="AC2" s="4"/>
      <c r="AD2" s="4"/>
      <c r="AE2" s="4"/>
    </row>
    <row r="3" spans="1:253" s="7" customFormat="1" ht="15.75" x14ac:dyDescent="0.25">
      <c r="A3" s="8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1</v>
      </c>
      <c r="Y3" s="4">
        <v>2</v>
      </c>
      <c r="Z3" s="4">
        <v>3</v>
      </c>
      <c r="AA3" s="4">
        <v>4</v>
      </c>
      <c r="AB3" s="4"/>
      <c r="AC3" s="4"/>
      <c r="AD3" s="4"/>
      <c r="AE3" s="4"/>
    </row>
    <row r="4" spans="1:253" s="48" customFormat="1" ht="15.75" x14ac:dyDescent="0.25">
      <c r="A4" s="86">
        <f t="shared" ref="A4:A50" si="0">AE4</f>
        <v>1</v>
      </c>
      <c r="B4" s="104" t="s">
        <v>260</v>
      </c>
      <c r="C4" s="104" t="s">
        <v>185</v>
      </c>
      <c r="D4" s="93">
        <f t="shared" ref="D4:D50" si="1">IF(B4&lt;&gt;"",AB4,"")</f>
        <v>380</v>
      </c>
      <c r="E4" s="90" t="str">
        <f t="shared" ref="E4:E48" si="2">IF(AC4&lt;4," ","F")</f>
        <v>F</v>
      </c>
      <c r="F4" s="105">
        <v>1</v>
      </c>
      <c r="G4" s="92">
        <f>IF(F4&gt;0,INDEX(Poeng!$A$1:$B$100,F4,2),"")</f>
        <v>100</v>
      </c>
      <c r="H4" s="90">
        <v>1</v>
      </c>
      <c r="I4" s="92">
        <f>IF(H4&gt;0,INDEX(Poeng!$A$1:$B$100,H4,2),"")</f>
        <v>100</v>
      </c>
      <c r="J4" s="93"/>
      <c r="K4" s="92" t="str">
        <f>IF(J4&gt;0,INDEX(Poeng!$A$1:$B$100,J4,2),"")</f>
        <v/>
      </c>
      <c r="L4" s="90">
        <v>1</v>
      </c>
      <c r="M4" s="92">
        <f>IF(L4&gt;0,INDEX(Poeng!$A$1:$B$100,L4,2),"")</f>
        <v>100</v>
      </c>
      <c r="N4" s="90">
        <v>2</v>
      </c>
      <c r="O4" s="92">
        <f>IF(N4&gt;0,INDEX(Poeng!$A$1:$B$100,N4,2),"")</f>
        <v>80</v>
      </c>
      <c r="P4" s="90">
        <v>4</v>
      </c>
      <c r="Q4" s="92">
        <f>IF(P4&gt;0,INDEX(Poeng!$A$1:$B$100,P4,2),"")</f>
        <v>50</v>
      </c>
      <c r="R4" s="49">
        <f t="shared" ref="R4:R50" si="3">IF(F4&gt;0,G4,0)</f>
        <v>100</v>
      </c>
      <c r="S4" s="49">
        <f t="shared" ref="S4:S50" si="4">IF(H4&gt;0,I4,0)</f>
        <v>100</v>
      </c>
      <c r="T4" s="49">
        <f t="shared" ref="T4:T50" si="5">IF(J4&gt;0,K4,0)</f>
        <v>0</v>
      </c>
      <c r="U4" s="49">
        <f t="shared" ref="U4:U50" si="6">IF(L4&gt;0,M4,0)</f>
        <v>100</v>
      </c>
      <c r="V4" s="49">
        <f t="shared" ref="V4:V50" si="7">IF(N4&gt;0,O4,0)</f>
        <v>80</v>
      </c>
      <c r="W4" s="49">
        <f t="shared" ref="W4:W50" si="8">IF(P4&gt;0,Q4,0)</f>
        <v>50</v>
      </c>
      <c r="X4" s="49">
        <f t="shared" ref="X4:X50" si="9">LARGE(R4:W4,1)</f>
        <v>100</v>
      </c>
      <c r="Y4" s="49">
        <f t="shared" ref="Y4:Y50" si="10">LARGE(R4:W4,2)</f>
        <v>100</v>
      </c>
      <c r="Z4" s="49">
        <f t="shared" ref="Z4:Z50" si="11">LARGE(R4:W4,3)</f>
        <v>100</v>
      </c>
      <c r="AA4" s="49">
        <f t="shared" ref="AA4:AA50" si="12">LARGE(R4:W4,4)</f>
        <v>80</v>
      </c>
      <c r="AB4" s="49">
        <f t="shared" ref="AB4:AB50" si="13">SUM(X4:AA4)</f>
        <v>380</v>
      </c>
      <c r="AC4" s="48">
        <f t="shared" ref="AC4:AC50" si="14">COUNT(F4:Q4)/2</f>
        <v>5</v>
      </c>
      <c r="AD4" s="48">
        <f t="shared" ref="AD4:AD50" si="15">AB4*10^8+X4*10^6/2+Y4*10^4/2+Z4*10^2/2+AA4/2</f>
        <v>38050505040</v>
      </c>
      <c r="AE4" s="42">
        <f t="shared" ref="AE4:AE51" si="16">IF(B4&lt;&gt;"",RANK(AD4,AD$4:AD$68,0),"")</f>
        <v>1</v>
      </c>
    </row>
    <row r="5" spans="1:253" s="48" customFormat="1" ht="15.75" x14ac:dyDescent="0.25">
      <c r="A5" s="92">
        <f t="shared" si="0"/>
        <v>2</v>
      </c>
      <c r="B5" s="96" t="s">
        <v>391</v>
      </c>
      <c r="C5" s="96" t="s">
        <v>272</v>
      </c>
      <c r="D5" s="92">
        <f t="shared" si="1"/>
        <v>320</v>
      </c>
      <c r="E5" s="90" t="str">
        <f t="shared" si="2"/>
        <v>F</v>
      </c>
      <c r="F5" s="105">
        <v>2</v>
      </c>
      <c r="G5" s="92">
        <f>IF(F5&gt;0,INDEX(Poeng!$A$1:$B$100,F5,2),"")</f>
        <v>80</v>
      </c>
      <c r="H5" s="93">
        <v>2</v>
      </c>
      <c r="I5" s="92">
        <f>IF(H5&gt;0,INDEX(Poeng!$A$1:$B$100,H5,2),"")</f>
        <v>80</v>
      </c>
      <c r="J5" s="93"/>
      <c r="K5" s="92" t="str">
        <f>IF(J5&gt;0,INDEX(Poeng!$A$1:$B$100,J5,2),"")</f>
        <v/>
      </c>
      <c r="L5" s="90">
        <v>7</v>
      </c>
      <c r="M5" s="92">
        <f>IF(L5&gt;0,INDEX(Poeng!$A$1:$B$100,L5,2),"")</f>
        <v>36</v>
      </c>
      <c r="N5" s="90">
        <v>1</v>
      </c>
      <c r="O5" s="92">
        <f>IF(N5&gt;0,INDEX(Poeng!$A$1:$B$100,N5,2),"")</f>
        <v>100</v>
      </c>
      <c r="P5" s="90">
        <v>3</v>
      </c>
      <c r="Q5" s="92">
        <f>IF(P5&gt;0,INDEX(Poeng!$A$1:$B$100,P5,2),"")</f>
        <v>60</v>
      </c>
      <c r="R5" s="49">
        <f t="shared" si="3"/>
        <v>80</v>
      </c>
      <c r="S5" s="49">
        <f t="shared" si="4"/>
        <v>80</v>
      </c>
      <c r="T5" s="49">
        <f t="shared" si="5"/>
        <v>0</v>
      </c>
      <c r="U5" s="49">
        <f t="shared" si="6"/>
        <v>36</v>
      </c>
      <c r="V5" s="49">
        <f t="shared" si="7"/>
        <v>100</v>
      </c>
      <c r="W5" s="49">
        <f t="shared" si="8"/>
        <v>60</v>
      </c>
      <c r="X5" s="49">
        <f t="shared" si="9"/>
        <v>100</v>
      </c>
      <c r="Y5" s="49">
        <f t="shared" si="10"/>
        <v>80</v>
      </c>
      <c r="Z5" s="49">
        <f t="shared" si="11"/>
        <v>80</v>
      </c>
      <c r="AA5" s="49">
        <f t="shared" si="12"/>
        <v>60</v>
      </c>
      <c r="AB5" s="49">
        <f t="shared" si="13"/>
        <v>320</v>
      </c>
      <c r="AC5" s="48">
        <f t="shared" si="14"/>
        <v>5</v>
      </c>
      <c r="AD5" s="48">
        <f t="shared" si="15"/>
        <v>32050404030</v>
      </c>
      <c r="AE5" s="42">
        <f t="shared" si="16"/>
        <v>2</v>
      </c>
    </row>
    <row r="6" spans="1:253" s="48" customFormat="1" ht="15.75" x14ac:dyDescent="0.25">
      <c r="A6" s="92">
        <f t="shared" si="0"/>
        <v>3</v>
      </c>
      <c r="B6" s="96" t="s">
        <v>390</v>
      </c>
      <c r="C6" s="96" t="s">
        <v>261</v>
      </c>
      <c r="D6" s="90">
        <f t="shared" si="1"/>
        <v>300</v>
      </c>
      <c r="E6" s="90" t="str">
        <f t="shared" si="2"/>
        <v>F</v>
      </c>
      <c r="F6" s="105">
        <v>3</v>
      </c>
      <c r="G6" s="92">
        <f>IF(F6&gt;0,INDEX(Poeng!$A$1:$B$100,F6,2),"")</f>
        <v>60</v>
      </c>
      <c r="H6" s="93">
        <v>3</v>
      </c>
      <c r="I6" s="92">
        <f>IF(H6&gt;0,INDEX(Poeng!$A$1:$B$100,H6,2),"")</f>
        <v>60</v>
      </c>
      <c r="J6" s="93">
        <v>1</v>
      </c>
      <c r="K6" s="92">
        <f>IF(J6&gt;0,INDEX(Poeng!$A$1:$B$100,J6,2),"")</f>
        <v>100</v>
      </c>
      <c r="L6" s="90">
        <v>5</v>
      </c>
      <c r="M6" s="92">
        <f>IF(L6&gt;0,INDEX(Poeng!$A$1:$B$100,L6,2),"")</f>
        <v>45</v>
      </c>
      <c r="N6" s="90"/>
      <c r="O6" s="92" t="str">
        <f>IF(N6&gt;0,INDEX(Poeng!$A$1:$B$100,N6,2),"")</f>
        <v/>
      </c>
      <c r="P6" s="90">
        <v>2</v>
      </c>
      <c r="Q6" s="92">
        <f>IF(P6&gt;0,INDEX(Poeng!$A$1:$B$100,P6,2),"")</f>
        <v>80</v>
      </c>
      <c r="R6" s="49">
        <f t="shared" si="3"/>
        <v>60</v>
      </c>
      <c r="S6" s="49">
        <f t="shared" si="4"/>
        <v>60</v>
      </c>
      <c r="T6" s="49">
        <f t="shared" si="5"/>
        <v>100</v>
      </c>
      <c r="U6" s="49">
        <f t="shared" si="6"/>
        <v>45</v>
      </c>
      <c r="V6" s="49">
        <f t="shared" si="7"/>
        <v>0</v>
      </c>
      <c r="W6" s="49">
        <f t="shared" si="8"/>
        <v>80</v>
      </c>
      <c r="X6" s="49">
        <f t="shared" si="9"/>
        <v>100</v>
      </c>
      <c r="Y6" s="49">
        <f t="shared" si="10"/>
        <v>80</v>
      </c>
      <c r="Z6" s="49">
        <f t="shared" si="11"/>
        <v>60</v>
      </c>
      <c r="AA6" s="49">
        <f t="shared" si="12"/>
        <v>60</v>
      </c>
      <c r="AB6" s="49">
        <f t="shared" si="13"/>
        <v>300</v>
      </c>
      <c r="AC6" s="48">
        <f t="shared" si="14"/>
        <v>5</v>
      </c>
      <c r="AD6" s="48">
        <f t="shared" si="15"/>
        <v>30050403030</v>
      </c>
      <c r="AE6" s="42">
        <f t="shared" si="16"/>
        <v>3</v>
      </c>
    </row>
    <row r="7" spans="1:253" s="48" customFormat="1" ht="15.75" x14ac:dyDescent="0.25">
      <c r="A7" s="92">
        <f t="shared" si="0"/>
        <v>4</v>
      </c>
      <c r="B7" s="96" t="s">
        <v>393</v>
      </c>
      <c r="C7" s="96" t="s">
        <v>98</v>
      </c>
      <c r="D7" s="92">
        <f t="shared" si="1"/>
        <v>280</v>
      </c>
      <c r="E7" s="90" t="str">
        <f t="shared" si="2"/>
        <v>F</v>
      </c>
      <c r="F7" s="105">
        <v>4</v>
      </c>
      <c r="G7" s="92">
        <f>IF(F7&gt;0,INDEX(Poeng!$A$1:$B$100,F7,2),"")</f>
        <v>50</v>
      </c>
      <c r="H7" s="90">
        <v>4</v>
      </c>
      <c r="I7" s="92">
        <f>IF(H7&gt;0,INDEX(Poeng!$A$1:$B$100,H7,2),"")</f>
        <v>50</v>
      </c>
      <c r="J7" s="93"/>
      <c r="K7" s="92" t="str">
        <f>IF(J7&gt;0,INDEX(Poeng!$A$1:$B$100,J7,2),"")</f>
        <v/>
      </c>
      <c r="L7" s="90">
        <v>2</v>
      </c>
      <c r="M7" s="92">
        <f>IF(L7&gt;0,INDEX(Poeng!$A$1:$B$100,L7,2),"")</f>
        <v>80</v>
      </c>
      <c r="N7" s="90"/>
      <c r="O7" s="92" t="str">
        <f>IF(N7&gt;0,INDEX(Poeng!$A$1:$B$100,N7,2),"")</f>
        <v/>
      </c>
      <c r="P7" s="90">
        <v>1</v>
      </c>
      <c r="Q7" s="92">
        <f>IF(P7&gt;0,INDEX(Poeng!$A$1:$B$100,P7,2),"")</f>
        <v>100</v>
      </c>
      <c r="R7" s="49">
        <f t="shared" si="3"/>
        <v>50</v>
      </c>
      <c r="S7" s="49">
        <f t="shared" si="4"/>
        <v>50</v>
      </c>
      <c r="T7" s="49">
        <f t="shared" si="5"/>
        <v>0</v>
      </c>
      <c r="U7" s="49">
        <f t="shared" si="6"/>
        <v>80</v>
      </c>
      <c r="V7" s="49">
        <f t="shared" si="7"/>
        <v>0</v>
      </c>
      <c r="W7" s="49">
        <f t="shared" si="8"/>
        <v>100</v>
      </c>
      <c r="X7" s="49">
        <f t="shared" si="9"/>
        <v>100</v>
      </c>
      <c r="Y7" s="49">
        <f t="shared" si="10"/>
        <v>80</v>
      </c>
      <c r="Z7" s="49">
        <f t="shared" si="11"/>
        <v>50</v>
      </c>
      <c r="AA7" s="49">
        <f t="shared" si="12"/>
        <v>50</v>
      </c>
      <c r="AB7" s="49">
        <f t="shared" si="13"/>
        <v>280</v>
      </c>
      <c r="AC7" s="48">
        <f t="shared" si="14"/>
        <v>4</v>
      </c>
      <c r="AD7" s="48">
        <f t="shared" si="15"/>
        <v>28050402525</v>
      </c>
      <c r="AE7" s="42">
        <f t="shared" si="16"/>
        <v>4</v>
      </c>
    </row>
    <row r="8" spans="1:253" s="48" customFormat="1" ht="15.75" x14ac:dyDescent="0.25">
      <c r="A8" s="92">
        <f t="shared" si="0"/>
        <v>5</v>
      </c>
      <c r="B8" s="96" t="s">
        <v>400</v>
      </c>
      <c r="C8" s="96" t="s">
        <v>248</v>
      </c>
      <c r="D8" s="90">
        <f t="shared" si="1"/>
        <v>160</v>
      </c>
      <c r="E8" s="90" t="str">
        <f t="shared" si="2"/>
        <v>F</v>
      </c>
      <c r="F8" s="105">
        <v>14</v>
      </c>
      <c r="G8" s="92">
        <f>IF(F8&gt;0,INDEX(Poeng!$A$1:$B$100,F8,2),"")</f>
        <v>18</v>
      </c>
      <c r="H8" s="93">
        <v>6</v>
      </c>
      <c r="I8" s="92">
        <f>IF(H8&gt;0,INDEX(Poeng!$A$1:$B$100,H8,2),"")</f>
        <v>40</v>
      </c>
      <c r="J8" s="93"/>
      <c r="K8" s="92" t="str">
        <f>IF(J8&gt;0,INDEX(Poeng!$A$1:$B$100,J8,2),"")</f>
        <v/>
      </c>
      <c r="L8" s="90">
        <v>6</v>
      </c>
      <c r="M8" s="92">
        <f>IF(L8&gt;0,INDEX(Poeng!$A$1:$B$100,L8,2),"")</f>
        <v>40</v>
      </c>
      <c r="N8" s="90">
        <v>6</v>
      </c>
      <c r="O8" s="92">
        <f>IF(N8&gt;0,INDEX(Poeng!$A$1:$B$100,N8,2),"")</f>
        <v>40</v>
      </c>
      <c r="P8" s="90">
        <v>6</v>
      </c>
      <c r="Q8" s="92">
        <f>IF(P8&gt;0,INDEX(Poeng!$A$1:$B$100,P8,2),"")</f>
        <v>40</v>
      </c>
      <c r="R8" s="49">
        <f t="shared" si="3"/>
        <v>18</v>
      </c>
      <c r="S8" s="49">
        <f t="shared" si="4"/>
        <v>40</v>
      </c>
      <c r="T8" s="49">
        <f t="shared" si="5"/>
        <v>0</v>
      </c>
      <c r="U8" s="49">
        <f t="shared" si="6"/>
        <v>40</v>
      </c>
      <c r="V8" s="49">
        <f t="shared" si="7"/>
        <v>40</v>
      </c>
      <c r="W8" s="49">
        <f t="shared" si="8"/>
        <v>40</v>
      </c>
      <c r="X8" s="49">
        <f t="shared" si="9"/>
        <v>40</v>
      </c>
      <c r="Y8" s="49">
        <f t="shared" si="10"/>
        <v>40</v>
      </c>
      <c r="Z8" s="49">
        <f t="shared" si="11"/>
        <v>40</v>
      </c>
      <c r="AA8" s="49">
        <f t="shared" si="12"/>
        <v>40</v>
      </c>
      <c r="AB8" s="49">
        <f t="shared" si="13"/>
        <v>160</v>
      </c>
      <c r="AC8" s="48">
        <f t="shared" si="14"/>
        <v>5</v>
      </c>
      <c r="AD8" s="48">
        <f t="shared" si="15"/>
        <v>16020202020</v>
      </c>
      <c r="AE8" s="42">
        <f t="shared" si="16"/>
        <v>5</v>
      </c>
    </row>
    <row r="9" spans="1:253" s="48" customFormat="1" ht="15.75" x14ac:dyDescent="0.25">
      <c r="A9" s="92">
        <f t="shared" si="0"/>
        <v>6</v>
      </c>
      <c r="B9" s="96" t="s">
        <v>395</v>
      </c>
      <c r="C9" s="96" t="s">
        <v>82</v>
      </c>
      <c r="D9" s="90">
        <f t="shared" si="1"/>
        <v>159</v>
      </c>
      <c r="E9" s="90" t="str">
        <f t="shared" si="2"/>
        <v>F</v>
      </c>
      <c r="F9" s="105">
        <v>22</v>
      </c>
      <c r="G9" s="92">
        <f>IF(F9&gt;0,INDEX(Poeng!$A$1:$B$100,F9,2),"")</f>
        <v>9</v>
      </c>
      <c r="H9" s="93">
        <v>13</v>
      </c>
      <c r="I9" s="92">
        <f>IF(H9&gt;0,INDEX(Poeng!$A$1:$B$100,H9,2),"")</f>
        <v>20</v>
      </c>
      <c r="J9" s="93">
        <v>4</v>
      </c>
      <c r="K9" s="92">
        <f>IF(J9&gt;0,INDEX(Poeng!$A$1:$B$100,J9,2),"")</f>
        <v>50</v>
      </c>
      <c r="L9" s="90">
        <v>9</v>
      </c>
      <c r="M9" s="92">
        <f>IF(L9&gt;0,INDEX(Poeng!$A$1:$B$100,L9,2),"")</f>
        <v>29</v>
      </c>
      <c r="N9" s="90">
        <v>3</v>
      </c>
      <c r="O9" s="92">
        <f>IF(N9&gt;0,INDEX(Poeng!$A$1:$B$100,N9,2),"")</f>
        <v>60</v>
      </c>
      <c r="P9" s="90">
        <v>14</v>
      </c>
      <c r="Q9" s="92">
        <f>IF(P9&gt;0,INDEX(Poeng!$A$1:$B$100,P9,2),"")</f>
        <v>18</v>
      </c>
      <c r="R9" s="49">
        <f t="shared" si="3"/>
        <v>9</v>
      </c>
      <c r="S9" s="49">
        <f t="shared" si="4"/>
        <v>20</v>
      </c>
      <c r="T9" s="49">
        <f t="shared" si="5"/>
        <v>50</v>
      </c>
      <c r="U9" s="49">
        <f t="shared" si="6"/>
        <v>29</v>
      </c>
      <c r="V9" s="49">
        <f t="shared" si="7"/>
        <v>60</v>
      </c>
      <c r="W9" s="49">
        <f t="shared" si="8"/>
        <v>18</v>
      </c>
      <c r="X9" s="49">
        <f t="shared" si="9"/>
        <v>60</v>
      </c>
      <c r="Y9" s="49">
        <f t="shared" si="10"/>
        <v>50</v>
      </c>
      <c r="Z9" s="49">
        <f t="shared" si="11"/>
        <v>29</v>
      </c>
      <c r="AA9" s="49">
        <f t="shared" si="12"/>
        <v>20</v>
      </c>
      <c r="AB9" s="49">
        <f t="shared" si="13"/>
        <v>159</v>
      </c>
      <c r="AC9" s="48">
        <f t="shared" si="14"/>
        <v>6</v>
      </c>
      <c r="AD9" s="48">
        <f t="shared" si="15"/>
        <v>15930251460</v>
      </c>
      <c r="AE9" s="42">
        <f t="shared" si="16"/>
        <v>6</v>
      </c>
    </row>
    <row r="10" spans="1:253" s="48" customFormat="1" ht="15.75" x14ac:dyDescent="0.25">
      <c r="A10" s="92">
        <f t="shared" si="0"/>
        <v>7</v>
      </c>
      <c r="B10" s="96" t="s">
        <v>392</v>
      </c>
      <c r="C10" s="96" t="s">
        <v>55</v>
      </c>
      <c r="D10" s="92">
        <f t="shared" si="1"/>
        <v>155</v>
      </c>
      <c r="E10" s="90" t="str">
        <f t="shared" si="2"/>
        <v>F</v>
      </c>
      <c r="F10" s="105">
        <v>5</v>
      </c>
      <c r="G10" s="92">
        <f>IF(F10&gt;0,INDEX(Poeng!$A$1:$B$100,F10,2),"")</f>
        <v>45</v>
      </c>
      <c r="H10" s="90">
        <v>21</v>
      </c>
      <c r="I10" s="92">
        <f>IF(H10&gt;0,INDEX(Poeng!$A$1:$B$100,H10,2),"")</f>
        <v>10</v>
      </c>
      <c r="J10" s="93">
        <v>2</v>
      </c>
      <c r="K10" s="92">
        <f>IF(J10&gt;0,INDEX(Poeng!$A$1:$B$100,J10,2),"")</f>
        <v>80</v>
      </c>
      <c r="L10" s="90">
        <v>21</v>
      </c>
      <c r="M10" s="92">
        <f>IF(L10&gt;0,INDEX(Poeng!$A$1:$B$100,L10,2),"")</f>
        <v>10</v>
      </c>
      <c r="N10" s="90"/>
      <c r="O10" s="92" t="str">
        <f>IF(N10&gt;0,INDEX(Poeng!$A$1:$B$100,N10,2),"")</f>
        <v/>
      </c>
      <c r="P10" s="90">
        <v>13</v>
      </c>
      <c r="Q10" s="92">
        <f>IF(P10&gt;0,INDEX(Poeng!$A$1:$B$100,P10,2),"")</f>
        <v>20</v>
      </c>
      <c r="R10" s="49">
        <f t="shared" si="3"/>
        <v>45</v>
      </c>
      <c r="S10" s="49">
        <f t="shared" si="4"/>
        <v>10</v>
      </c>
      <c r="T10" s="49">
        <f t="shared" si="5"/>
        <v>80</v>
      </c>
      <c r="U10" s="49">
        <f t="shared" si="6"/>
        <v>10</v>
      </c>
      <c r="V10" s="49">
        <f t="shared" si="7"/>
        <v>0</v>
      </c>
      <c r="W10" s="49">
        <f t="shared" si="8"/>
        <v>20</v>
      </c>
      <c r="X10" s="49">
        <f t="shared" si="9"/>
        <v>80</v>
      </c>
      <c r="Y10" s="49">
        <f t="shared" si="10"/>
        <v>45</v>
      </c>
      <c r="Z10" s="49">
        <f t="shared" si="11"/>
        <v>20</v>
      </c>
      <c r="AA10" s="49">
        <f t="shared" si="12"/>
        <v>10</v>
      </c>
      <c r="AB10" s="49">
        <f t="shared" si="13"/>
        <v>155</v>
      </c>
      <c r="AC10" s="48">
        <f t="shared" si="14"/>
        <v>5</v>
      </c>
      <c r="AD10" s="48">
        <f t="shared" si="15"/>
        <v>15540226005</v>
      </c>
      <c r="AE10" s="42">
        <f t="shared" si="16"/>
        <v>7</v>
      </c>
    </row>
    <row r="11" spans="1:253" s="48" customFormat="1" ht="15.75" x14ac:dyDescent="0.25">
      <c r="A11" s="92">
        <f t="shared" si="0"/>
        <v>8</v>
      </c>
      <c r="B11" s="105" t="s">
        <v>396</v>
      </c>
      <c r="C11" s="96" t="s">
        <v>55</v>
      </c>
      <c r="D11" s="90">
        <f t="shared" si="1"/>
        <v>128</v>
      </c>
      <c r="E11" s="90" t="str">
        <f t="shared" si="2"/>
        <v>F</v>
      </c>
      <c r="F11" s="105">
        <v>11</v>
      </c>
      <c r="G11" s="92">
        <f>IF(F11&gt;0,INDEX(Poeng!$A$1:$B$100,F11,2),"")</f>
        <v>24</v>
      </c>
      <c r="H11" s="90">
        <v>17</v>
      </c>
      <c r="I11" s="92">
        <f>IF(H11&gt;0,INDEX(Poeng!$A$1:$B$100,H11,2),"")</f>
        <v>14</v>
      </c>
      <c r="J11" s="93">
        <v>6</v>
      </c>
      <c r="K11" s="92">
        <f>IF(J11&gt;0,INDEX(Poeng!$A$1:$B$100,J11,2),"")</f>
        <v>40</v>
      </c>
      <c r="L11" s="90"/>
      <c r="M11" s="92" t="str">
        <f>IF(L11&gt;0,INDEX(Poeng!$A$1:$B$100,L11,2),"")</f>
        <v/>
      </c>
      <c r="N11" s="90">
        <v>4</v>
      </c>
      <c r="O11" s="92">
        <f>IF(N11&gt;0,INDEX(Poeng!$A$1:$B$100,N11,2),"")</f>
        <v>50</v>
      </c>
      <c r="P11" s="90"/>
      <c r="Q11" s="92" t="str">
        <f>IF(P11&gt;0,INDEX(Poeng!$A$1:$B$100,P11,2),"")</f>
        <v/>
      </c>
      <c r="R11" s="49">
        <f t="shared" si="3"/>
        <v>24</v>
      </c>
      <c r="S11" s="49">
        <f t="shared" si="4"/>
        <v>14</v>
      </c>
      <c r="T11" s="49">
        <f t="shared" si="5"/>
        <v>40</v>
      </c>
      <c r="U11" s="49">
        <f t="shared" si="6"/>
        <v>0</v>
      </c>
      <c r="V11" s="49">
        <f t="shared" si="7"/>
        <v>50</v>
      </c>
      <c r="W11" s="49">
        <f t="shared" si="8"/>
        <v>0</v>
      </c>
      <c r="X11" s="49">
        <f t="shared" si="9"/>
        <v>50</v>
      </c>
      <c r="Y11" s="49">
        <f t="shared" si="10"/>
        <v>40</v>
      </c>
      <c r="Z11" s="49">
        <f t="shared" si="11"/>
        <v>24</v>
      </c>
      <c r="AA11" s="49">
        <f t="shared" si="12"/>
        <v>14</v>
      </c>
      <c r="AB11" s="49">
        <f t="shared" si="13"/>
        <v>128</v>
      </c>
      <c r="AC11" s="48">
        <f t="shared" si="14"/>
        <v>4</v>
      </c>
      <c r="AD11" s="48">
        <f t="shared" si="15"/>
        <v>12825201207</v>
      </c>
      <c r="AE11" s="42">
        <f t="shared" si="16"/>
        <v>8</v>
      </c>
    </row>
    <row r="12" spans="1:253" s="48" customFormat="1" ht="15.75" x14ac:dyDescent="0.25">
      <c r="A12" s="92">
        <f t="shared" si="0"/>
        <v>9</v>
      </c>
      <c r="B12" s="98" t="s">
        <v>359</v>
      </c>
      <c r="C12" s="98" t="s">
        <v>55</v>
      </c>
      <c r="D12" s="90">
        <f t="shared" si="1"/>
        <v>121</v>
      </c>
      <c r="E12" s="90" t="str">
        <f t="shared" si="2"/>
        <v xml:space="preserve"> </v>
      </c>
      <c r="F12" s="91"/>
      <c r="G12" s="92" t="str">
        <f>IF(F12&gt;0,INDEX(Poeng!$A$1:$B$100,F12,2),"")</f>
        <v/>
      </c>
      <c r="H12" s="90">
        <v>10</v>
      </c>
      <c r="I12" s="92">
        <f>IF(H12&gt;0,INDEX(Poeng!$A$1:$B$100,H12,2),"")</f>
        <v>26</v>
      </c>
      <c r="J12" s="93">
        <v>5</v>
      </c>
      <c r="K12" s="92">
        <f>IF(J12&gt;0,INDEX(Poeng!$A$1:$B$100,J12,2),"")</f>
        <v>45</v>
      </c>
      <c r="L12" s="93">
        <v>4</v>
      </c>
      <c r="M12" s="92">
        <f>IF(L12&gt;0,INDEX(Poeng!$A$1:$B$100,L12,2),"")</f>
        <v>50</v>
      </c>
      <c r="N12" s="90"/>
      <c r="O12" s="92" t="str">
        <f>IF(N12&gt;0,INDEX(Poeng!$A$1:$B$100,N12,2),"")</f>
        <v/>
      </c>
      <c r="P12" s="90"/>
      <c r="Q12" s="92" t="str">
        <f>IF(P12&gt;0,INDEX(Poeng!$A$1:$B$100,P12,2),"")</f>
        <v/>
      </c>
      <c r="R12" s="49">
        <f t="shared" si="3"/>
        <v>0</v>
      </c>
      <c r="S12" s="49">
        <f t="shared" si="4"/>
        <v>26</v>
      </c>
      <c r="T12" s="49">
        <f t="shared" si="5"/>
        <v>45</v>
      </c>
      <c r="U12" s="49">
        <f t="shared" si="6"/>
        <v>50</v>
      </c>
      <c r="V12" s="49">
        <f t="shared" si="7"/>
        <v>0</v>
      </c>
      <c r="W12" s="49">
        <f t="shared" si="8"/>
        <v>0</v>
      </c>
      <c r="X12" s="49">
        <f t="shared" si="9"/>
        <v>50</v>
      </c>
      <c r="Y12" s="49">
        <f t="shared" si="10"/>
        <v>45</v>
      </c>
      <c r="Z12" s="49">
        <f t="shared" si="11"/>
        <v>26</v>
      </c>
      <c r="AA12" s="49">
        <f t="shared" si="12"/>
        <v>0</v>
      </c>
      <c r="AB12" s="49">
        <f t="shared" si="13"/>
        <v>121</v>
      </c>
      <c r="AC12" s="48">
        <f t="shared" si="14"/>
        <v>3</v>
      </c>
      <c r="AD12" s="48">
        <f t="shared" si="15"/>
        <v>12125226300</v>
      </c>
      <c r="AE12" s="42">
        <f t="shared" si="16"/>
        <v>9</v>
      </c>
    </row>
    <row r="13" spans="1:253" s="48" customFormat="1" ht="15.75" x14ac:dyDescent="0.25">
      <c r="A13" s="92">
        <f t="shared" si="0"/>
        <v>10</v>
      </c>
      <c r="B13" s="98" t="s">
        <v>351</v>
      </c>
      <c r="C13" s="98" t="s">
        <v>264</v>
      </c>
      <c r="D13" s="90">
        <f t="shared" si="1"/>
        <v>110</v>
      </c>
      <c r="E13" s="90" t="str">
        <f t="shared" si="2"/>
        <v xml:space="preserve"> </v>
      </c>
      <c r="F13" s="91"/>
      <c r="G13" s="92" t="str">
        <f>IF(F13&gt;0,INDEX(Poeng!$A$1:$B$100,F13,2),"")</f>
        <v/>
      </c>
      <c r="H13" s="93">
        <v>14</v>
      </c>
      <c r="I13" s="92">
        <f>IF(H13&gt;0,INDEX(Poeng!$A$1:$B$100,H13,2),"")</f>
        <v>18</v>
      </c>
      <c r="J13" s="93">
        <v>3</v>
      </c>
      <c r="K13" s="92">
        <f>IF(J13&gt;0,INDEX(Poeng!$A$1:$B$100,J13,2),"")</f>
        <v>60</v>
      </c>
      <c r="L13" s="90">
        <v>8</v>
      </c>
      <c r="M13" s="92">
        <f>IF(L13&gt;0,INDEX(Poeng!$A$1:$B$100,L13,2),"")</f>
        <v>32</v>
      </c>
      <c r="N13" s="90"/>
      <c r="O13" s="92" t="str">
        <f>IF(N13&gt;0,INDEX(Poeng!$A$1:$B$100,N13,2),"")</f>
        <v/>
      </c>
      <c r="P13" s="90"/>
      <c r="Q13" s="92" t="str">
        <f>IF(P13&gt;0,INDEX(Poeng!$A$1:$B$100,P13,2),"")</f>
        <v/>
      </c>
      <c r="R13" s="49">
        <f t="shared" si="3"/>
        <v>0</v>
      </c>
      <c r="S13" s="49">
        <f t="shared" si="4"/>
        <v>18</v>
      </c>
      <c r="T13" s="49">
        <f t="shared" si="5"/>
        <v>60</v>
      </c>
      <c r="U13" s="49">
        <f t="shared" si="6"/>
        <v>32</v>
      </c>
      <c r="V13" s="49">
        <f t="shared" si="7"/>
        <v>0</v>
      </c>
      <c r="W13" s="49">
        <f t="shared" si="8"/>
        <v>0</v>
      </c>
      <c r="X13" s="49">
        <f t="shared" si="9"/>
        <v>60</v>
      </c>
      <c r="Y13" s="49">
        <f t="shared" si="10"/>
        <v>32</v>
      </c>
      <c r="Z13" s="49">
        <f t="shared" si="11"/>
        <v>18</v>
      </c>
      <c r="AA13" s="49">
        <f t="shared" si="12"/>
        <v>0</v>
      </c>
      <c r="AB13" s="49">
        <f t="shared" si="13"/>
        <v>110</v>
      </c>
      <c r="AC13" s="48">
        <f t="shared" si="14"/>
        <v>3</v>
      </c>
      <c r="AD13" s="48">
        <f t="shared" si="15"/>
        <v>11030160900</v>
      </c>
      <c r="AE13" s="42">
        <f t="shared" si="16"/>
        <v>10</v>
      </c>
    </row>
    <row r="14" spans="1:253" s="48" customFormat="1" ht="15.6" customHeight="1" x14ac:dyDescent="0.25">
      <c r="A14" s="92">
        <f t="shared" si="0"/>
        <v>11</v>
      </c>
      <c r="B14" s="98" t="s">
        <v>356</v>
      </c>
      <c r="C14" s="98" t="s">
        <v>50</v>
      </c>
      <c r="D14" s="90">
        <f t="shared" si="1"/>
        <v>101</v>
      </c>
      <c r="E14" s="90" t="str">
        <f t="shared" si="2"/>
        <v xml:space="preserve"> </v>
      </c>
      <c r="F14" s="91"/>
      <c r="G14" s="92" t="str">
        <f>IF(F14&gt;0,INDEX(Poeng!$A$1:$B$100,F14,2),"")</f>
        <v/>
      </c>
      <c r="H14" s="90">
        <v>7</v>
      </c>
      <c r="I14" s="92">
        <f>IF(H14&gt;0,INDEX(Poeng!$A$1:$B$100,H14,2),"")</f>
        <v>36</v>
      </c>
      <c r="J14" s="93">
        <v>13</v>
      </c>
      <c r="K14" s="92">
        <f>IF(J14&gt;0,INDEX(Poeng!$A$1:$B$100,J14,2),"")</f>
        <v>20</v>
      </c>
      <c r="L14" s="90"/>
      <c r="M14" s="92" t="str">
        <f>IF(L14&gt;0,INDEX(Poeng!$A$1:$B$100,L14,2),"")</f>
        <v/>
      </c>
      <c r="N14" s="90"/>
      <c r="O14" s="92" t="str">
        <f>IF(N14&gt;0,INDEX(Poeng!$A$1:$B$100,N14,2),"")</f>
        <v/>
      </c>
      <c r="P14" s="90">
        <v>5</v>
      </c>
      <c r="Q14" s="92">
        <f>IF(P14&gt;0,INDEX(Poeng!$A$1:$B$100,P14,2),"")</f>
        <v>45</v>
      </c>
      <c r="R14" s="49">
        <f t="shared" si="3"/>
        <v>0</v>
      </c>
      <c r="S14" s="49">
        <f t="shared" si="4"/>
        <v>36</v>
      </c>
      <c r="T14" s="49">
        <f t="shared" si="5"/>
        <v>20</v>
      </c>
      <c r="U14" s="49">
        <f t="shared" si="6"/>
        <v>0</v>
      </c>
      <c r="V14" s="49">
        <f t="shared" si="7"/>
        <v>0</v>
      </c>
      <c r="W14" s="49">
        <f t="shared" si="8"/>
        <v>45</v>
      </c>
      <c r="X14" s="49">
        <f t="shared" si="9"/>
        <v>45</v>
      </c>
      <c r="Y14" s="49">
        <f t="shared" si="10"/>
        <v>36</v>
      </c>
      <c r="Z14" s="49">
        <f t="shared" si="11"/>
        <v>20</v>
      </c>
      <c r="AA14" s="49">
        <f t="shared" si="12"/>
        <v>0</v>
      </c>
      <c r="AB14" s="49">
        <f t="shared" si="13"/>
        <v>101</v>
      </c>
      <c r="AC14" s="48">
        <f t="shared" si="14"/>
        <v>3</v>
      </c>
      <c r="AD14" s="48">
        <f t="shared" si="15"/>
        <v>10122681000</v>
      </c>
      <c r="AE14" s="42">
        <f t="shared" si="16"/>
        <v>11</v>
      </c>
    </row>
    <row r="15" spans="1:253" s="48" customFormat="1" ht="15.75" x14ac:dyDescent="0.25">
      <c r="A15" s="92">
        <f t="shared" si="0"/>
        <v>12</v>
      </c>
      <c r="B15" s="96" t="s">
        <v>394</v>
      </c>
      <c r="C15" s="96" t="s">
        <v>339</v>
      </c>
      <c r="D15" s="92">
        <f t="shared" si="1"/>
        <v>99</v>
      </c>
      <c r="E15" s="90" t="str">
        <f t="shared" si="2"/>
        <v xml:space="preserve"> </v>
      </c>
      <c r="F15" s="105">
        <v>6</v>
      </c>
      <c r="G15" s="92">
        <f>IF(F15&gt;0,INDEX(Poeng!$A$1:$B$100,F15,2),"")</f>
        <v>40</v>
      </c>
      <c r="H15" s="93">
        <v>5</v>
      </c>
      <c r="I15" s="92">
        <f>IF(H15&gt;0,INDEX(Poeng!$A$1:$B$100,H15,2),"")</f>
        <v>45</v>
      </c>
      <c r="J15" s="93"/>
      <c r="K15" s="92" t="str">
        <f>IF(J15&gt;0,INDEX(Poeng!$A$1:$B$100,J15,2),"")</f>
        <v/>
      </c>
      <c r="L15" s="90">
        <v>17</v>
      </c>
      <c r="M15" s="92">
        <f>IF(L15&gt;0,INDEX(Poeng!$A$1:$B$100,L15,2),"")</f>
        <v>14</v>
      </c>
      <c r="N15" s="90"/>
      <c r="O15" s="92" t="str">
        <f>IF(N15&gt;0,INDEX(Poeng!$A$1:$B$100,N15,2),"")</f>
        <v/>
      </c>
      <c r="P15" s="90"/>
      <c r="Q15" s="92" t="str">
        <f>IF(P15&gt;0,INDEX(Poeng!$A$1:$B$100,P15,2),"")</f>
        <v/>
      </c>
      <c r="R15" s="49">
        <f t="shared" si="3"/>
        <v>40</v>
      </c>
      <c r="S15" s="49">
        <f t="shared" si="4"/>
        <v>45</v>
      </c>
      <c r="T15" s="49">
        <f t="shared" si="5"/>
        <v>0</v>
      </c>
      <c r="U15" s="49">
        <f t="shared" si="6"/>
        <v>14</v>
      </c>
      <c r="V15" s="49">
        <f t="shared" si="7"/>
        <v>0</v>
      </c>
      <c r="W15" s="49">
        <f t="shared" si="8"/>
        <v>0</v>
      </c>
      <c r="X15" s="49">
        <f t="shared" si="9"/>
        <v>45</v>
      </c>
      <c r="Y15" s="49">
        <f t="shared" si="10"/>
        <v>40</v>
      </c>
      <c r="Z15" s="49">
        <f t="shared" si="11"/>
        <v>14</v>
      </c>
      <c r="AA15" s="49">
        <f t="shared" si="12"/>
        <v>0</v>
      </c>
      <c r="AB15" s="49">
        <f t="shared" si="13"/>
        <v>99</v>
      </c>
      <c r="AC15" s="48">
        <f t="shared" si="14"/>
        <v>3</v>
      </c>
      <c r="AD15" s="48">
        <f t="shared" si="15"/>
        <v>9922700700</v>
      </c>
      <c r="AE15" s="42">
        <f t="shared" si="16"/>
        <v>12</v>
      </c>
    </row>
    <row r="16" spans="1:253" s="48" customFormat="1" ht="15.75" x14ac:dyDescent="0.25">
      <c r="A16" s="106">
        <f t="shared" si="0"/>
        <v>13</v>
      </c>
      <c r="B16" s="105" t="s">
        <v>407</v>
      </c>
      <c r="C16" s="105" t="s">
        <v>262</v>
      </c>
      <c r="D16" s="130">
        <f t="shared" si="1"/>
        <v>92</v>
      </c>
      <c r="E16" s="130" t="str">
        <f t="shared" si="2"/>
        <v>F</v>
      </c>
      <c r="F16" s="96">
        <v>12</v>
      </c>
      <c r="G16" s="106">
        <f>IF(F16&gt;0,INDEX(Poeng!$A$1:$B$100,F16,2),"")</f>
        <v>22</v>
      </c>
      <c r="H16" s="90">
        <v>28</v>
      </c>
      <c r="I16" s="92">
        <f>IF(H16&gt;0,INDEX(Poeng!$A$1:$B$100,H16,2),"")</f>
        <v>3</v>
      </c>
      <c r="J16" s="93"/>
      <c r="K16" s="92" t="str">
        <f>IF(J16&gt;0,INDEX(Poeng!$A$1:$B$100,J16,2),"")</f>
        <v/>
      </c>
      <c r="L16" s="90"/>
      <c r="M16" s="92" t="str">
        <f>IF(L16&gt;0,INDEX(Poeng!$A$1:$B$100,L16,2),"")</f>
        <v/>
      </c>
      <c r="N16" s="90">
        <v>5</v>
      </c>
      <c r="O16" s="92">
        <f>IF(N16&gt;0,INDEX(Poeng!$A$1:$B$100,N16,2),"")</f>
        <v>45</v>
      </c>
      <c r="P16" s="90">
        <v>12</v>
      </c>
      <c r="Q16" s="92">
        <f>IF(P16&gt;0,INDEX(Poeng!$A$1:$B$100,P16,2),"")</f>
        <v>22</v>
      </c>
      <c r="R16" s="49">
        <f t="shared" si="3"/>
        <v>22</v>
      </c>
      <c r="S16" s="49">
        <f t="shared" si="4"/>
        <v>3</v>
      </c>
      <c r="T16" s="49">
        <f t="shared" si="5"/>
        <v>0</v>
      </c>
      <c r="U16" s="49">
        <f t="shared" si="6"/>
        <v>0</v>
      </c>
      <c r="V16" s="49">
        <f t="shared" si="7"/>
        <v>45</v>
      </c>
      <c r="W16" s="49">
        <f t="shared" si="8"/>
        <v>22</v>
      </c>
      <c r="X16" s="49">
        <f t="shared" si="9"/>
        <v>45</v>
      </c>
      <c r="Y16" s="49">
        <f t="shared" si="10"/>
        <v>22</v>
      </c>
      <c r="Z16" s="49">
        <f t="shared" si="11"/>
        <v>22</v>
      </c>
      <c r="AA16" s="49">
        <f t="shared" si="12"/>
        <v>3</v>
      </c>
      <c r="AB16" s="49">
        <f t="shared" si="13"/>
        <v>92</v>
      </c>
      <c r="AC16" s="48">
        <f t="shared" si="14"/>
        <v>4</v>
      </c>
      <c r="AD16" s="48">
        <f t="shared" si="15"/>
        <v>9222611101.5</v>
      </c>
      <c r="AE16" s="42">
        <f t="shared" si="16"/>
        <v>13</v>
      </c>
    </row>
    <row r="17" spans="1:39" s="48" customFormat="1" ht="15.75" x14ac:dyDescent="0.25">
      <c r="A17" s="92">
        <f t="shared" si="0"/>
        <v>14</v>
      </c>
      <c r="B17" s="96" t="s">
        <v>397</v>
      </c>
      <c r="C17" s="96" t="s">
        <v>248</v>
      </c>
      <c r="D17" s="90">
        <f t="shared" si="1"/>
        <v>92</v>
      </c>
      <c r="E17" s="90" t="str">
        <f t="shared" si="2"/>
        <v>F</v>
      </c>
      <c r="F17" s="105">
        <v>9</v>
      </c>
      <c r="G17" s="92">
        <f>IF(F17&gt;0,INDEX(Poeng!$A$1:$B$100,F17,2),"")</f>
        <v>29</v>
      </c>
      <c r="H17" s="90">
        <v>20</v>
      </c>
      <c r="I17" s="92">
        <f>IF(H17&gt;0,INDEX(Poeng!$A$1:$B$100,H17,2),"")</f>
        <v>11</v>
      </c>
      <c r="J17" s="93">
        <v>10</v>
      </c>
      <c r="K17" s="92">
        <f>IF(J17&gt;0,INDEX(Poeng!$A$1:$B$100,J17,2),"")</f>
        <v>26</v>
      </c>
      <c r="L17" s="90"/>
      <c r="M17" s="92" t="str">
        <f>IF(L17&gt;0,INDEX(Poeng!$A$1:$B$100,L17,2),"")</f>
        <v/>
      </c>
      <c r="N17" s="90"/>
      <c r="O17" s="92" t="str">
        <f>IF(N17&gt;0,INDEX(Poeng!$A$1:$B$100,N17,2),"")</f>
        <v/>
      </c>
      <c r="P17" s="90">
        <v>10</v>
      </c>
      <c r="Q17" s="92">
        <f>IF(P17&gt;0,INDEX(Poeng!$A$1:$B$100,P17,2),"")</f>
        <v>26</v>
      </c>
      <c r="R17" s="49">
        <f t="shared" si="3"/>
        <v>29</v>
      </c>
      <c r="S17" s="49">
        <f t="shared" si="4"/>
        <v>11</v>
      </c>
      <c r="T17" s="49">
        <f t="shared" si="5"/>
        <v>26</v>
      </c>
      <c r="U17" s="49">
        <f t="shared" si="6"/>
        <v>0</v>
      </c>
      <c r="V17" s="49">
        <f t="shared" si="7"/>
        <v>0</v>
      </c>
      <c r="W17" s="49">
        <f t="shared" si="8"/>
        <v>26</v>
      </c>
      <c r="X17" s="49">
        <f t="shared" si="9"/>
        <v>29</v>
      </c>
      <c r="Y17" s="49">
        <f t="shared" si="10"/>
        <v>26</v>
      </c>
      <c r="Z17" s="49">
        <f t="shared" si="11"/>
        <v>26</v>
      </c>
      <c r="AA17" s="49">
        <f t="shared" si="12"/>
        <v>11</v>
      </c>
      <c r="AB17" s="49">
        <f t="shared" si="13"/>
        <v>92</v>
      </c>
      <c r="AC17" s="48">
        <f t="shared" si="14"/>
        <v>4</v>
      </c>
      <c r="AD17" s="48">
        <f t="shared" si="15"/>
        <v>9214631305.5</v>
      </c>
      <c r="AE17" s="42">
        <f t="shared" si="16"/>
        <v>14</v>
      </c>
    </row>
    <row r="18" spans="1:39" s="48" customFormat="1" ht="15.75" x14ac:dyDescent="0.25">
      <c r="A18" s="92">
        <f t="shared" si="0"/>
        <v>15</v>
      </c>
      <c r="B18" s="96" t="s">
        <v>399</v>
      </c>
      <c r="C18" s="96" t="s">
        <v>272</v>
      </c>
      <c r="D18" s="90">
        <f t="shared" si="1"/>
        <v>86</v>
      </c>
      <c r="E18" s="90" t="str">
        <f t="shared" si="2"/>
        <v>F</v>
      </c>
      <c r="F18" s="105">
        <v>10</v>
      </c>
      <c r="G18" s="92">
        <f>IF(F18&gt;0,INDEX(Poeng!$A$1:$B$100,F18,2),"")</f>
        <v>26</v>
      </c>
      <c r="H18" s="90">
        <v>12</v>
      </c>
      <c r="I18" s="92">
        <f>IF(H18&gt;0,INDEX(Poeng!$A$1:$B$100,H18,2),"")</f>
        <v>22</v>
      </c>
      <c r="J18" s="93">
        <v>15</v>
      </c>
      <c r="K18" s="92">
        <f>IF(J18&gt;0,INDEX(Poeng!$A$1:$B$100,J18,2),"")</f>
        <v>16</v>
      </c>
      <c r="L18" s="90">
        <v>12</v>
      </c>
      <c r="M18" s="92">
        <f>IF(L18&gt;0,INDEX(Poeng!$A$1:$B$100,L18,2),"")</f>
        <v>22</v>
      </c>
      <c r="N18" s="90"/>
      <c r="O18" s="92" t="str">
        <f>IF(N18&gt;0,INDEX(Poeng!$A$1:$B$100,N18,2),"")</f>
        <v/>
      </c>
      <c r="P18" s="90"/>
      <c r="Q18" s="92" t="str">
        <f>IF(P18&gt;0,INDEX(Poeng!$A$1:$B$100,P18,2),"")</f>
        <v/>
      </c>
      <c r="R18" s="49">
        <f t="shared" si="3"/>
        <v>26</v>
      </c>
      <c r="S18" s="49">
        <f t="shared" si="4"/>
        <v>22</v>
      </c>
      <c r="T18" s="49">
        <f t="shared" si="5"/>
        <v>16</v>
      </c>
      <c r="U18" s="49">
        <f t="shared" si="6"/>
        <v>22</v>
      </c>
      <c r="V18" s="49">
        <f t="shared" si="7"/>
        <v>0</v>
      </c>
      <c r="W18" s="49">
        <f t="shared" si="8"/>
        <v>0</v>
      </c>
      <c r="X18" s="49">
        <f t="shared" si="9"/>
        <v>26</v>
      </c>
      <c r="Y18" s="49">
        <f t="shared" si="10"/>
        <v>22</v>
      </c>
      <c r="Z18" s="49">
        <f t="shared" si="11"/>
        <v>22</v>
      </c>
      <c r="AA18" s="49">
        <f t="shared" si="12"/>
        <v>16</v>
      </c>
      <c r="AB18" s="49">
        <f t="shared" si="13"/>
        <v>86</v>
      </c>
      <c r="AC18" s="48">
        <f t="shared" si="14"/>
        <v>4</v>
      </c>
      <c r="AD18" s="48">
        <f t="shared" si="15"/>
        <v>8613111108</v>
      </c>
      <c r="AE18" s="42">
        <f t="shared" si="16"/>
        <v>15</v>
      </c>
      <c r="AM18" s="48" t="s">
        <v>79</v>
      </c>
    </row>
    <row r="19" spans="1:39" s="48" customFormat="1" ht="15.75" x14ac:dyDescent="0.25">
      <c r="A19" s="92">
        <f t="shared" si="0"/>
        <v>16</v>
      </c>
      <c r="B19" s="105" t="s">
        <v>402</v>
      </c>
      <c r="C19" s="105" t="s">
        <v>262</v>
      </c>
      <c r="D19" s="90">
        <f t="shared" si="1"/>
        <v>85</v>
      </c>
      <c r="E19" s="90" t="str">
        <f t="shared" si="2"/>
        <v>F</v>
      </c>
      <c r="F19" s="105">
        <v>20</v>
      </c>
      <c r="G19" s="92">
        <f>IF(F19&gt;0,INDEX(Poeng!$A$1:$B$100,F19,2),"")</f>
        <v>11</v>
      </c>
      <c r="H19" s="93">
        <v>11</v>
      </c>
      <c r="I19" s="92">
        <f>IF(H19&gt;0,INDEX(Poeng!$A$1:$B$100,H19,2),"")</f>
        <v>24</v>
      </c>
      <c r="J19" s="93"/>
      <c r="K19" s="92" t="str">
        <f>IF(J19&gt;0,INDEX(Poeng!$A$1:$B$100,J19,2),"")</f>
        <v/>
      </c>
      <c r="L19" s="90">
        <v>10</v>
      </c>
      <c r="M19" s="92">
        <f>IF(L19&gt;0,INDEX(Poeng!$A$1:$B$100,L19,2),"")</f>
        <v>26</v>
      </c>
      <c r="N19" s="90"/>
      <c r="O19" s="92" t="str">
        <f>IF(N19&gt;0,INDEX(Poeng!$A$1:$B$100,N19,2),"")</f>
        <v/>
      </c>
      <c r="P19" s="90">
        <v>11</v>
      </c>
      <c r="Q19" s="92">
        <f>IF(P19&gt;0,INDEX(Poeng!$A$1:$B$100,P19,2),"")</f>
        <v>24</v>
      </c>
      <c r="R19" s="49">
        <f t="shared" si="3"/>
        <v>11</v>
      </c>
      <c r="S19" s="49">
        <f t="shared" si="4"/>
        <v>24</v>
      </c>
      <c r="T19" s="49">
        <f t="shared" si="5"/>
        <v>0</v>
      </c>
      <c r="U19" s="49">
        <f t="shared" si="6"/>
        <v>26</v>
      </c>
      <c r="V19" s="49">
        <f t="shared" si="7"/>
        <v>0</v>
      </c>
      <c r="W19" s="49">
        <f t="shared" si="8"/>
        <v>24</v>
      </c>
      <c r="X19" s="49">
        <f t="shared" si="9"/>
        <v>26</v>
      </c>
      <c r="Y19" s="49">
        <f t="shared" si="10"/>
        <v>24</v>
      </c>
      <c r="Z19" s="49">
        <f t="shared" si="11"/>
        <v>24</v>
      </c>
      <c r="AA19" s="49">
        <f t="shared" si="12"/>
        <v>11</v>
      </c>
      <c r="AB19" s="49">
        <f t="shared" si="13"/>
        <v>85</v>
      </c>
      <c r="AC19" s="48">
        <f t="shared" si="14"/>
        <v>4</v>
      </c>
      <c r="AD19" s="48">
        <f t="shared" si="15"/>
        <v>8513121205.5</v>
      </c>
      <c r="AE19" s="42">
        <f t="shared" si="16"/>
        <v>16</v>
      </c>
    </row>
    <row r="20" spans="1:39" s="48" customFormat="1" ht="15.75" x14ac:dyDescent="0.25">
      <c r="A20" s="92">
        <f t="shared" si="0"/>
        <v>17</v>
      </c>
      <c r="B20" s="135" t="s">
        <v>389</v>
      </c>
      <c r="C20" s="135" t="s">
        <v>339</v>
      </c>
      <c r="D20" s="90">
        <f t="shared" si="1"/>
        <v>79</v>
      </c>
      <c r="E20" s="90" t="str">
        <f t="shared" si="2"/>
        <v xml:space="preserve"> </v>
      </c>
      <c r="F20" s="136"/>
      <c r="G20" s="90"/>
      <c r="H20" s="90"/>
      <c r="I20" s="92" t="str">
        <f>IF(H20&gt;0,INDEX(Poeng!$A$1:$B$100,H20,2),"")</f>
        <v/>
      </c>
      <c r="J20" s="93">
        <v>9</v>
      </c>
      <c r="K20" s="92">
        <f>IF(J20&gt;0,INDEX(Poeng!$A$1:$B$100,J20,2),"")</f>
        <v>29</v>
      </c>
      <c r="L20" s="90">
        <v>14</v>
      </c>
      <c r="M20" s="92">
        <f>IF(L20&gt;0,INDEX(Poeng!$A$1:$B$100,L20,2),"")</f>
        <v>18</v>
      </c>
      <c r="N20" s="90"/>
      <c r="O20" s="92" t="str">
        <f>IF(N20&gt;0,INDEX(Poeng!$A$1:$B$100,N20,2),"")</f>
        <v/>
      </c>
      <c r="P20" s="90">
        <v>8</v>
      </c>
      <c r="Q20" s="92">
        <f>IF(P20&gt;0,INDEX(Poeng!$A$1:$B$100,P20,2),"")</f>
        <v>32</v>
      </c>
      <c r="R20" s="49">
        <f t="shared" si="3"/>
        <v>0</v>
      </c>
      <c r="S20" s="49">
        <f t="shared" si="4"/>
        <v>0</v>
      </c>
      <c r="T20" s="49">
        <f t="shared" si="5"/>
        <v>29</v>
      </c>
      <c r="U20" s="49">
        <f t="shared" si="6"/>
        <v>18</v>
      </c>
      <c r="V20" s="49">
        <f t="shared" si="7"/>
        <v>0</v>
      </c>
      <c r="W20" s="49">
        <f t="shared" si="8"/>
        <v>32</v>
      </c>
      <c r="X20" s="49">
        <f t="shared" si="9"/>
        <v>32</v>
      </c>
      <c r="Y20" s="49">
        <f t="shared" si="10"/>
        <v>29</v>
      </c>
      <c r="Z20" s="49">
        <f t="shared" si="11"/>
        <v>18</v>
      </c>
      <c r="AA20" s="49">
        <f t="shared" si="12"/>
        <v>0</v>
      </c>
      <c r="AB20" s="49">
        <f t="shared" si="13"/>
        <v>79</v>
      </c>
      <c r="AC20" s="48">
        <f t="shared" si="14"/>
        <v>3</v>
      </c>
      <c r="AD20" s="48">
        <f t="shared" si="15"/>
        <v>7916145900</v>
      </c>
      <c r="AE20" s="42">
        <f t="shared" si="16"/>
        <v>17</v>
      </c>
    </row>
    <row r="21" spans="1:39" s="48" customFormat="1" ht="15.75" x14ac:dyDescent="0.25">
      <c r="A21" s="92">
        <f t="shared" si="0"/>
        <v>18</v>
      </c>
      <c r="B21" s="96" t="s">
        <v>408</v>
      </c>
      <c r="C21" s="96" t="s">
        <v>264</v>
      </c>
      <c r="D21" s="90">
        <f t="shared" si="1"/>
        <v>74</v>
      </c>
      <c r="E21" s="90" t="str">
        <f t="shared" si="2"/>
        <v>F</v>
      </c>
      <c r="F21" s="105">
        <v>26</v>
      </c>
      <c r="G21" s="92">
        <f>IF(F21&gt;0,INDEX(Poeng!$A$1:$B$100,F21,2),"")</f>
        <v>5</v>
      </c>
      <c r="H21" s="90"/>
      <c r="I21" s="92" t="str">
        <f>IF(H21&gt;0,INDEX(Poeng!$A$1:$B$100,H21,2),"")</f>
        <v/>
      </c>
      <c r="J21" s="93">
        <v>14</v>
      </c>
      <c r="K21" s="92">
        <f>IF(J21&gt;0,INDEX(Poeng!$A$1:$B$100,J21,2),"")</f>
        <v>18</v>
      </c>
      <c r="L21" s="90">
        <v>16</v>
      </c>
      <c r="M21" s="92">
        <f>IF(L21&gt;0,INDEX(Poeng!$A$1:$B$100,L21,2),"")</f>
        <v>15</v>
      </c>
      <c r="N21" s="90"/>
      <c r="O21" s="92" t="str">
        <f>IF(N21&gt;0,INDEX(Poeng!$A$1:$B$100,N21,2),"")</f>
        <v/>
      </c>
      <c r="P21" s="90">
        <v>7</v>
      </c>
      <c r="Q21" s="92">
        <f>IF(P21&gt;0,INDEX(Poeng!$A$1:$B$100,P21,2),"")</f>
        <v>36</v>
      </c>
      <c r="R21" s="49">
        <f t="shared" si="3"/>
        <v>5</v>
      </c>
      <c r="S21" s="49">
        <f t="shared" si="4"/>
        <v>0</v>
      </c>
      <c r="T21" s="49">
        <f t="shared" si="5"/>
        <v>18</v>
      </c>
      <c r="U21" s="49">
        <f t="shared" si="6"/>
        <v>15</v>
      </c>
      <c r="V21" s="49">
        <f t="shared" si="7"/>
        <v>0</v>
      </c>
      <c r="W21" s="49">
        <f t="shared" si="8"/>
        <v>36</v>
      </c>
      <c r="X21" s="49">
        <f t="shared" si="9"/>
        <v>36</v>
      </c>
      <c r="Y21" s="49">
        <f t="shared" si="10"/>
        <v>18</v>
      </c>
      <c r="Z21" s="49">
        <f t="shared" si="11"/>
        <v>15</v>
      </c>
      <c r="AA21" s="49">
        <f t="shared" si="12"/>
        <v>5</v>
      </c>
      <c r="AB21" s="49">
        <f t="shared" si="13"/>
        <v>74</v>
      </c>
      <c r="AC21" s="48">
        <f t="shared" si="14"/>
        <v>4</v>
      </c>
      <c r="AD21" s="48">
        <f t="shared" si="15"/>
        <v>7418090752.5</v>
      </c>
      <c r="AE21" s="42">
        <f t="shared" si="16"/>
        <v>18</v>
      </c>
    </row>
    <row r="22" spans="1:39" s="48" customFormat="1" ht="15.75" x14ac:dyDescent="0.25">
      <c r="A22" s="92">
        <f t="shared" si="0"/>
        <v>19</v>
      </c>
      <c r="B22" s="96" t="s">
        <v>413</v>
      </c>
      <c r="C22" s="96" t="s">
        <v>48</v>
      </c>
      <c r="D22" s="90">
        <f t="shared" si="1"/>
        <v>72</v>
      </c>
      <c r="E22" s="90" t="str">
        <f t="shared" si="2"/>
        <v xml:space="preserve"> </v>
      </c>
      <c r="F22" s="105">
        <v>19</v>
      </c>
      <c r="G22" s="92">
        <f>IF(F22&gt;0,INDEX(Poeng!$A$1:$B$100,F22,2),"")</f>
        <v>12</v>
      </c>
      <c r="H22" s="93"/>
      <c r="I22" s="92" t="str">
        <f>IF(H22&gt;0,INDEX(Poeng!$A$1:$B$100,H22,2),"")</f>
        <v/>
      </c>
      <c r="J22" s="93"/>
      <c r="K22" s="92" t="str">
        <f>IF(J22&gt;0,INDEX(Poeng!$A$1:$B$100,J22,2),"")</f>
        <v/>
      </c>
      <c r="L22" s="90">
        <v>3</v>
      </c>
      <c r="M22" s="92">
        <f>IF(L22&gt;0,INDEX(Poeng!$A$1:$B$100,L22,2),"")</f>
        <v>60</v>
      </c>
      <c r="N22" s="90"/>
      <c r="O22" s="92" t="str">
        <f>IF(N22&gt;0,INDEX(Poeng!$A$1:$B$100,N22,2),"")</f>
        <v/>
      </c>
      <c r="P22" s="90"/>
      <c r="Q22" s="92" t="str">
        <f>IF(P22&gt;0,INDEX(Poeng!$A$1:$B$100,P22,2),"")</f>
        <v/>
      </c>
      <c r="R22" s="49">
        <f t="shared" si="3"/>
        <v>12</v>
      </c>
      <c r="S22" s="49">
        <f t="shared" si="4"/>
        <v>0</v>
      </c>
      <c r="T22" s="49">
        <f t="shared" si="5"/>
        <v>0</v>
      </c>
      <c r="U22" s="49">
        <f t="shared" si="6"/>
        <v>60</v>
      </c>
      <c r="V22" s="49">
        <f t="shared" si="7"/>
        <v>0</v>
      </c>
      <c r="W22" s="49">
        <f t="shared" si="8"/>
        <v>0</v>
      </c>
      <c r="X22" s="49">
        <f t="shared" si="9"/>
        <v>60</v>
      </c>
      <c r="Y22" s="49">
        <f t="shared" si="10"/>
        <v>12</v>
      </c>
      <c r="Z22" s="49">
        <f t="shared" si="11"/>
        <v>0</v>
      </c>
      <c r="AA22" s="49">
        <f t="shared" si="12"/>
        <v>0</v>
      </c>
      <c r="AB22" s="49">
        <f t="shared" si="13"/>
        <v>72</v>
      </c>
      <c r="AC22" s="48">
        <f t="shared" si="14"/>
        <v>2</v>
      </c>
      <c r="AD22" s="48">
        <f t="shared" si="15"/>
        <v>7230060000</v>
      </c>
      <c r="AE22" s="42">
        <f t="shared" si="16"/>
        <v>19</v>
      </c>
    </row>
    <row r="23" spans="1:39" s="48" customFormat="1" ht="15.75" x14ac:dyDescent="0.25">
      <c r="A23" s="92">
        <f t="shared" si="0"/>
        <v>20</v>
      </c>
      <c r="B23" s="96" t="s">
        <v>398</v>
      </c>
      <c r="C23" s="96" t="s">
        <v>55</v>
      </c>
      <c r="D23" s="90">
        <f t="shared" si="1"/>
        <v>65</v>
      </c>
      <c r="E23" s="90" t="str">
        <f t="shared" si="2"/>
        <v xml:space="preserve"> </v>
      </c>
      <c r="F23" s="105">
        <v>7</v>
      </c>
      <c r="G23" s="92">
        <f>IF(F23&gt;0,INDEX(Poeng!$A$1:$B$100,F23,2),"")</f>
        <v>36</v>
      </c>
      <c r="H23" s="90">
        <v>9</v>
      </c>
      <c r="I23" s="92">
        <f>IF(H23&gt;0,INDEX(Poeng!$A$1:$B$100,H23,2),"")</f>
        <v>29</v>
      </c>
      <c r="J23" s="93"/>
      <c r="K23" s="92" t="str">
        <f>IF(J23&gt;0,INDEX(Poeng!$A$1:$B$100,J23,2),"")</f>
        <v/>
      </c>
      <c r="L23" s="90"/>
      <c r="M23" s="92" t="str">
        <f>IF(L23&gt;0,INDEX(Poeng!$A$1:$B$100,L23,2),"")</f>
        <v/>
      </c>
      <c r="N23" s="90"/>
      <c r="O23" s="92" t="str">
        <f>IF(N23&gt;0,INDEX(Poeng!$A$1:$B$100,N23,2),"")</f>
        <v/>
      </c>
      <c r="P23" s="90"/>
      <c r="Q23" s="92" t="str">
        <f>IF(P23&gt;0,INDEX(Poeng!$A$1:$B$100,P23,2),"")</f>
        <v/>
      </c>
      <c r="R23" s="49">
        <f t="shared" si="3"/>
        <v>36</v>
      </c>
      <c r="S23" s="49">
        <f t="shared" si="4"/>
        <v>29</v>
      </c>
      <c r="T23" s="49">
        <f t="shared" si="5"/>
        <v>0</v>
      </c>
      <c r="U23" s="49">
        <f t="shared" si="6"/>
        <v>0</v>
      </c>
      <c r="V23" s="49">
        <f t="shared" si="7"/>
        <v>0</v>
      </c>
      <c r="W23" s="49">
        <f t="shared" si="8"/>
        <v>0</v>
      </c>
      <c r="X23" s="49">
        <f t="shared" si="9"/>
        <v>36</v>
      </c>
      <c r="Y23" s="49">
        <f t="shared" si="10"/>
        <v>29</v>
      </c>
      <c r="Z23" s="49">
        <f t="shared" si="11"/>
        <v>0</v>
      </c>
      <c r="AA23" s="49">
        <f t="shared" si="12"/>
        <v>0</v>
      </c>
      <c r="AB23" s="49">
        <f t="shared" si="13"/>
        <v>65</v>
      </c>
      <c r="AC23" s="48">
        <f t="shared" si="14"/>
        <v>2</v>
      </c>
      <c r="AD23" s="48">
        <f t="shared" si="15"/>
        <v>6518145000</v>
      </c>
      <c r="AE23" s="42">
        <f t="shared" si="16"/>
        <v>20</v>
      </c>
    </row>
    <row r="24" spans="1:39" s="48" customFormat="1" ht="15.75" x14ac:dyDescent="0.25">
      <c r="A24" s="92">
        <f t="shared" si="0"/>
        <v>21</v>
      </c>
      <c r="B24" s="96" t="s">
        <v>404</v>
      </c>
      <c r="C24" s="96" t="s">
        <v>272</v>
      </c>
      <c r="D24" s="90">
        <f t="shared" si="1"/>
        <v>61</v>
      </c>
      <c r="E24" s="90" t="str">
        <f t="shared" si="2"/>
        <v>F</v>
      </c>
      <c r="F24" s="105">
        <v>15</v>
      </c>
      <c r="G24" s="92">
        <f>IF(F24&gt;0,INDEX(Poeng!$A$1:$B$100,F24,2),"")</f>
        <v>16</v>
      </c>
      <c r="H24" s="90">
        <v>15</v>
      </c>
      <c r="I24" s="92">
        <f>IF(H24&gt;0,INDEX(Poeng!$A$1:$B$100,H24,2),"")</f>
        <v>16</v>
      </c>
      <c r="J24" s="93"/>
      <c r="K24" s="92" t="str">
        <f>IF(J24&gt;0,INDEX(Poeng!$A$1:$B$100,J24,2),"")</f>
        <v/>
      </c>
      <c r="L24" s="90">
        <v>15</v>
      </c>
      <c r="M24" s="92">
        <f>IF(L24&gt;0,INDEX(Poeng!$A$1:$B$100,L24,2),"")</f>
        <v>16</v>
      </c>
      <c r="N24" s="90"/>
      <c r="O24" s="92" t="str">
        <f>IF(N24&gt;0,INDEX(Poeng!$A$1:$B$100,N24,2),"")</f>
        <v/>
      </c>
      <c r="P24" s="90">
        <v>18</v>
      </c>
      <c r="Q24" s="92">
        <f>IF(P24&gt;0,INDEX(Poeng!$A$1:$B$100,P24,2),"")</f>
        <v>13</v>
      </c>
      <c r="R24" s="49">
        <f t="shared" si="3"/>
        <v>16</v>
      </c>
      <c r="S24" s="49">
        <f t="shared" si="4"/>
        <v>16</v>
      </c>
      <c r="T24" s="49">
        <f t="shared" si="5"/>
        <v>0</v>
      </c>
      <c r="U24" s="49">
        <f t="shared" si="6"/>
        <v>16</v>
      </c>
      <c r="V24" s="49">
        <f t="shared" si="7"/>
        <v>0</v>
      </c>
      <c r="W24" s="49">
        <f t="shared" si="8"/>
        <v>13</v>
      </c>
      <c r="X24" s="49">
        <f t="shared" si="9"/>
        <v>16</v>
      </c>
      <c r="Y24" s="49">
        <f t="shared" si="10"/>
        <v>16</v>
      </c>
      <c r="Z24" s="49">
        <f t="shared" si="11"/>
        <v>16</v>
      </c>
      <c r="AA24" s="49">
        <f t="shared" si="12"/>
        <v>13</v>
      </c>
      <c r="AB24" s="49">
        <f t="shared" si="13"/>
        <v>61</v>
      </c>
      <c r="AC24" s="48">
        <f t="shared" si="14"/>
        <v>4</v>
      </c>
      <c r="AD24" s="48">
        <f t="shared" si="15"/>
        <v>6108080806.5</v>
      </c>
      <c r="AE24" s="42">
        <f t="shared" si="16"/>
        <v>21</v>
      </c>
    </row>
    <row r="25" spans="1:39" s="48" customFormat="1" ht="15.75" x14ac:dyDescent="0.25">
      <c r="A25" s="92">
        <f t="shared" si="0"/>
        <v>22</v>
      </c>
      <c r="B25" s="96" t="s">
        <v>401</v>
      </c>
      <c r="C25" s="96" t="s">
        <v>230</v>
      </c>
      <c r="D25" s="90">
        <f t="shared" si="1"/>
        <v>56</v>
      </c>
      <c r="E25" s="90" t="str">
        <f t="shared" si="2"/>
        <v xml:space="preserve"> </v>
      </c>
      <c r="F25" s="105">
        <v>13</v>
      </c>
      <c r="G25" s="92">
        <f>IF(F25&gt;0,INDEX(Poeng!$A$1:$B$100,F25,2),"")</f>
        <v>20</v>
      </c>
      <c r="H25" s="90"/>
      <c r="I25" s="92" t="str">
        <f>IF(H25&gt;0,INDEX(Poeng!$A$1:$B$100,H25,2),"")</f>
        <v/>
      </c>
      <c r="J25" s="93">
        <v>7</v>
      </c>
      <c r="K25" s="92">
        <f>IF(J25&gt;0,INDEX(Poeng!$A$1:$B$100,J25,2),"")</f>
        <v>36</v>
      </c>
      <c r="L25" s="93"/>
      <c r="M25" s="92" t="str">
        <f>IF(L25&gt;0,INDEX(Poeng!$A$1:$B$100,L25,2),"")</f>
        <v/>
      </c>
      <c r="N25" s="90"/>
      <c r="O25" s="92" t="str">
        <f>IF(N25&gt;0,INDEX(Poeng!$A$1:$B$100,N25,2),"")</f>
        <v/>
      </c>
      <c r="P25" s="90"/>
      <c r="Q25" s="92" t="str">
        <f>IF(P25&gt;0,INDEX(Poeng!$A$1:$B$100,P25,2),"")</f>
        <v/>
      </c>
      <c r="R25" s="49">
        <f t="shared" si="3"/>
        <v>20</v>
      </c>
      <c r="S25" s="49">
        <f t="shared" si="4"/>
        <v>0</v>
      </c>
      <c r="T25" s="49">
        <f t="shared" si="5"/>
        <v>36</v>
      </c>
      <c r="U25" s="49">
        <f t="shared" si="6"/>
        <v>0</v>
      </c>
      <c r="V25" s="49">
        <f t="shared" si="7"/>
        <v>0</v>
      </c>
      <c r="W25" s="49">
        <f t="shared" si="8"/>
        <v>0</v>
      </c>
      <c r="X25" s="49">
        <f t="shared" si="9"/>
        <v>36</v>
      </c>
      <c r="Y25" s="49">
        <f t="shared" si="10"/>
        <v>20</v>
      </c>
      <c r="Z25" s="49">
        <f t="shared" si="11"/>
        <v>0</v>
      </c>
      <c r="AA25" s="49">
        <f t="shared" si="12"/>
        <v>0</v>
      </c>
      <c r="AB25" s="49">
        <f t="shared" si="13"/>
        <v>56</v>
      </c>
      <c r="AC25" s="48">
        <f t="shared" si="14"/>
        <v>2</v>
      </c>
      <c r="AD25" s="48">
        <f t="shared" si="15"/>
        <v>5618100000</v>
      </c>
      <c r="AE25" s="42">
        <f t="shared" si="16"/>
        <v>22</v>
      </c>
    </row>
    <row r="26" spans="1:39" s="48" customFormat="1" ht="15.75" x14ac:dyDescent="0.25">
      <c r="A26" s="92">
        <f t="shared" si="0"/>
        <v>23</v>
      </c>
      <c r="B26" s="96" t="s">
        <v>411</v>
      </c>
      <c r="C26" s="96" t="s">
        <v>262</v>
      </c>
      <c r="D26" s="90">
        <f t="shared" si="1"/>
        <v>55</v>
      </c>
      <c r="E26" s="90" t="str">
        <f t="shared" si="2"/>
        <v>F</v>
      </c>
      <c r="F26" s="105">
        <v>27</v>
      </c>
      <c r="G26" s="92">
        <f>IF(F26&gt;0,INDEX(Poeng!$A$1:$B$100,F26,2),"")</f>
        <v>4</v>
      </c>
      <c r="H26" s="90">
        <v>22</v>
      </c>
      <c r="I26" s="92">
        <f>IF(H26&gt;0,INDEX(Poeng!$A$1:$B$100,H26,2),"")</f>
        <v>9</v>
      </c>
      <c r="J26" s="93"/>
      <c r="K26" s="92" t="str">
        <f>IF(J26&gt;0,INDEX(Poeng!$A$1:$B$100,J26,2),"")</f>
        <v/>
      </c>
      <c r="L26" s="90">
        <v>25</v>
      </c>
      <c r="M26" s="92">
        <f>IF(L26&gt;0,INDEX(Poeng!$A$1:$B$100,L26,2),"")</f>
        <v>6</v>
      </c>
      <c r="N26" s="90">
        <v>7</v>
      </c>
      <c r="O26" s="92">
        <f>IF(N26&gt;0,INDEX(Poeng!$A$1:$B$100,N26,2),"")</f>
        <v>36</v>
      </c>
      <c r="P26" s="90"/>
      <c r="Q26" s="92" t="str">
        <f>IF(P26&gt;0,INDEX(Poeng!$A$1:$B$100,P26,2),"")</f>
        <v/>
      </c>
      <c r="R26" s="49">
        <f t="shared" si="3"/>
        <v>4</v>
      </c>
      <c r="S26" s="49">
        <f t="shared" si="4"/>
        <v>9</v>
      </c>
      <c r="T26" s="49">
        <f t="shared" si="5"/>
        <v>0</v>
      </c>
      <c r="U26" s="49">
        <f t="shared" si="6"/>
        <v>6</v>
      </c>
      <c r="V26" s="49">
        <f t="shared" si="7"/>
        <v>36</v>
      </c>
      <c r="W26" s="49">
        <f t="shared" si="8"/>
        <v>0</v>
      </c>
      <c r="X26" s="49">
        <f t="shared" si="9"/>
        <v>36</v>
      </c>
      <c r="Y26" s="49">
        <f t="shared" si="10"/>
        <v>9</v>
      </c>
      <c r="Z26" s="49">
        <f t="shared" si="11"/>
        <v>6</v>
      </c>
      <c r="AA26" s="49">
        <f t="shared" si="12"/>
        <v>4</v>
      </c>
      <c r="AB26" s="49">
        <f t="shared" si="13"/>
        <v>55</v>
      </c>
      <c r="AC26" s="48">
        <f t="shared" si="14"/>
        <v>4</v>
      </c>
      <c r="AD26" s="48">
        <f t="shared" si="15"/>
        <v>5518045302</v>
      </c>
      <c r="AE26" s="42">
        <f t="shared" si="16"/>
        <v>23</v>
      </c>
    </row>
    <row r="27" spans="1:39" s="48" customFormat="1" ht="15.75" x14ac:dyDescent="0.25">
      <c r="A27" s="92">
        <f t="shared" si="0"/>
        <v>24</v>
      </c>
      <c r="B27" s="105" t="s">
        <v>415</v>
      </c>
      <c r="C27" s="105" t="s">
        <v>262</v>
      </c>
      <c r="D27" s="90">
        <f t="shared" si="1"/>
        <v>55</v>
      </c>
      <c r="E27" s="90" t="str">
        <f t="shared" si="2"/>
        <v xml:space="preserve"> </v>
      </c>
      <c r="F27" s="105">
        <v>25</v>
      </c>
      <c r="G27" s="92">
        <f>IF(F27&gt;0,INDEX(Poeng!$A$1:$B$100,F27,2),"")</f>
        <v>6</v>
      </c>
      <c r="H27" s="93"/>
      <c r="I27" s="92" t="str">
        <f>IF(H27&gt;0,INDEX(Poeng!$A$1:$B$100,H27,2),"")</f>
        <v/>
      </c>
      <c r="J27" s="93"/>
      <c r="K27" s="92" t="str">
        <f>IF(J27&gt;0,INDEX(Poeng!$A$1:$B$100,J27,2),"")</f>
        <v/>
      </c>
      <c r="L27" s="90">
        <v>13</v>
      </c>
      <c r="M27" s="92">
        <f>IF(L27&gt;0,INDEX(Poeng!$A$1:$B$100,L27,2),"")</f>
        <v>20</v>
      </c>
      <c r="N27" s="90"/>
      <c r="O27" s="92" t="str">
        <f>IF(N27&gt;0,INDEX(Poeng!$A$1:$B$100,N27,2),"")</f>
        <v/>
      </c>
      <c r="P27" s="90">
        <v>9</v>
      </c>
      <c r="Q27" s="92">
        <f>IF(P27&gt;0,INDEX(Poeng!$A$1:$B$100,P27,2),"")</f>
        <v>29</v>
      </c>
      <c r="R27" s="49">
        <f t="shared" si="3"/>
        <v>6</v>
      </c>
      <c r="S27" s="49">
        <f t="shared" si="4"/>
        <v>0</v>
      </c>
      <c r="T27" s="49">
        <f t="shared" si="5"/>
        <v>0</v>
      </c>
      <c r="U27" s="49">
        <f t="shared" si="6"/>
        <v>20</v>
      </c>
      <c r="V27" s="49">
        <f t="shared" si="7"/>
        <v>0</v>
      </c>
      <c r="W27" s="49">
        <f t="shared" si="8"/>
        <v>29</v>
      </c>
      <c r="X27" s="49">
        <f t="shared" si="9"/>
        <v>29</v>
      </c>
      <c r="Y27" s="49">
        <f t="shared" si="10"/>
        <v>20</v>
      </c>
      <c r="Z27" s="49">
        <f t="shared" si="11"/>
        <v>6</v>
      </c>
      <c r="AA27" s="49">
        <f t="shared" si="12"/>
        <v>0</v>
      </c>
      <c r="AB27" s="49">
        <f t="shared" si="13"/>
        <v>55</v>
      </c>
      <c r="AC27" s="48">
        <f t="shared" si="14"/>
        <v>3</v>
      </c>
      <c r="AD27" s="48">
        <f t="shared" si="15"/>
        <v>5514600300</v>
      </c>
      <c r="AE27" s="42">
        <f t="shared" si="16"/>
        <v>24</v>
      </c>
    </row>
    <row r="28" spans="1:39" s="48" customFormat="1" ht="15.75" x14ac:dyDescent="0.25">
      <c r="A28" s="92">
        <f t="shared" si="0"/>
        <v>25</v>
      </c>
      <c r="B28" s="96" t="s">
        <v>410</v>
      </c>
      <c r="C28" s="96" t="s">
        <v>48</v>
      </c>
      <c r="D28" s="90">
        <f t="shared" si="1"/>
        <v>37</v>
      </c>
      <c r="E28" s="90" t="str">
        <f t="shared" si="2"/>
        <v xml:space="preserve"> </v>
      </c>
      <c r="F28" s="105">
        <v>18</v>
      </c>
      <c r="G28" s="92">
        <f>IF(F28&gt;0,INDEX(Poeng!$A$1:$B$100,F28,2),"")</f>
        <v>13</v>
      </c>
      <c r="H28" s="90"/>
      <c r="I28" s="92" t="str">
        <f>IF(H28&gt;0,INDEX(Poeng!$A$1:$B$100,H28,2),"")</f>
        <v/>
      </c>
      <c r="J28" s="93"/>
      <c r="K28" s="92" t="str">
        <f>IF(J28&gt;0,INDEX(Poeng!$A$1:$B$100,J28,2),"")</f>
        <v/>
      </c>
      <c r="L28" s="90">
        <v>11</v>
      </c>
      <c r="M28" s="92">
        <f>IF(L28&gt;0,INDEX(Poeng!$A$1:$B$100,L28,2),"")</f>
        <v>24</v>
      </c>
      <c r="N28" s="90"/>
      <c r="O28" s="92" t="str">
        <f>IF(N28&gt;0,INDEX(Poeng!$A$1:$B$100,N28,2),"")</f>
        <v/>
      </c>
      <c r="P28" s="90"/>
      <c r="Q28" s="92" t="str">
        <f>IF(P28&gt;0,INDEX(Poeng!$A$1:$B$100,P28,2),"")</f>
        <v/>
      </c>
      <c r="R28" s="49">
        <f t="shared" si="3"/>
        <v>13</v>
      </c>
      <c r="S28" s="49">
        <f t="shared" si="4"/>
        <v>0</v>
      </c>
      <c r="T28" s="49">
        <f t="shared" si="5"/>
        <v>0</v>
      </c>
      <c r="U28" s="49">
        <f t="shared" si="6"/>
        <v>24</v>
      </c>
      <c r="V28" s="49">
        <f t="shared" si="7"/>
        <v>0</v>
      </c>
      <c r="W28" s="49">
        <f t="shared" si="8"/>
        <v>0</v>
      </c>
      <c r="X28" s="49">
        <f t="shared" si="9"/>
        <v>24</v>
      </c>
      <c r="Y28" s="49">
        <f t="shared" si="10"/>
        <v>13</v>
      </c>
      <c r="Z28" s="49">
        <f t="shared" si="11"/>
        <v>0</v>
      </c>
      <c r="AA28" s="49">
        <f t="shared" si="12"/>
        <v>0</v>
      </c>
      <c r="AB28" s="49">
        <f t="shared" si="13"/>
        <v>37</v>
      </c>
      <c r="AC28" s="48">
        <f t="shared" si="14"/>
        <v>2</v>
      </c>
      <c r="AD28" s="48">
        <f t="shared" si="15"/>
        <v>3712065000</v>
      </c>
      <c r="AE28" s="42">
        <f t="shared" si="16"/>
        <v>25</v>
      </c>
    </row>
    <row r="29" spans="1:39" s="48" customFormat="1" ht="15.75" x14ac:dyDescent="0.25">
      <c r="A29" s="92">
        <f t="shared" si="0"/>
        <v>26</v>
      </c>
      <c r="B29" s="98" t="s">
        <v>352</v>
      </c>
      <c r="C29" s="98" t="s">
        <v>353</v>
      </c>
      <c r="D29" s="90">
        <f t="shared" si="1"/>
        <v>37</v>
      </c>
      <c r="E29" s="90" t="str">
        <f t="shared" si="2"/>
        <v xml:space="preserve"> </v>
      </c>
      <c r="F29" s="91"/>
      <c r="G29" s="92" t="str">
        <f>IF(F29&gt;0,INDEX(Poeng!$A$1:$B$100,F29,2),"")</f>
        <v/>
      </c>
      <c r="H29" s="90">
        <v>18</v>
      </c>
      <c r="I29" s="92">
        <f>IF(H29&gt;0,INDEX(Poeng!$A$1:$B$100,H29,2),"")</f>
        <v>13</v>
      </c>
      <c r="J29" s="93">
        <v>16</v>
      </c>
      <c r="K29" s="92">
        <f>IF(J29&gt;0,INDEX(Poeng!$A$1:$B$100,J29,2),"")</f>
        <v>15</v>
      </c>
      <c r="L29" s="93">
        <v>22</v>
      </c>
      <c r="M29" s="92">
        <f>IF(L29&gt;0,INDEX(Poeng!$A$1:$B$100,L29,2),"")</f>
        <v>9</v>
      </c>
      <c r="N29" s="90"/>
      <c r="O29" s="92" t="str">
        <f>IF(N29&gt;0,INDEX(Poeng!$A$1:$B$100,N29,2),"")</f>
        <v/>
      </c>
      <c r="P29" s="90"/>
      <c r="Q29" s="92" t="str">
        <f>IF(P29&gt;0,INDEX(Poeng!$A$1:$B$100,P29,2),"")</f>
        <v/>
      </c>
      <c r="R29" s="49">
        <f t="shared" si="3"/>
        <v>0</v>
      </c>
      <c r="S29" s="49">
        <f t="shared" si="4"/>
        <v>13</v>
      </c>
      <c r="T29" s="49">
        <f t="shared" si="5"/>
        <v>15</v>
      </c>
      <c r="U29" s="49">
        <f t="shared" si="6"/>
        <v>9</v>
      </c>
      <c r="V29" s="49">
        <f t="shared" si="7"/>
        <v>0</v>
      </c>
      <c r="W29" s="49">
        <f t="shared" si="8"/>
        <v>0</v>
      </c>
      <c r="X29" s="49">
        <f t="shared" si="9"/>
        <v>15</v>
      </c>
      <c r="Y29" s="49">
        <f t="shared" si="10"/>
        <v>13</v>
      </c>
      <c r="Z29" s="49">
        <f t="shared" si="11"/>
        <v>9</v>
      </c>
      <c r="AA29" s="49">
        <f t="shared" si="12"/>
        <v>0</v>
      </c>
      <c r="AB29" s="49">
        <f t="shared" si="13"/>
        <v>37</v>
      </c>
      <c r="AC29" s="48">
        <f t="shared" si="14"/>
        <v>3</v>
      </c>
      <c r="AD29" s="48">
        <f t="shared" si="15"/>
        <v>3707565450</v>
      </c>
      <c r="AE29" s="42">
        <f t="shared" si="16"/>
        <v>26</v>
      </c>
    </row>
    <row r="30" spans="1:39" s="48" customFormat="1" ht="15.75" x14ac:dyDescent="0.25">
      <c r="A30" s="92">
        <f t="shared" si="0"/>
        <v>27</v>
      </c>
      <c r="B30" s="96" t="s">
        <v>406</v>
      </c>
      <c r="C30" s="96" t="s">
        <v>55</v>
      </c>
      <c r="D30" s="90">
        <f t="shared" si="1"/>
        <v>37</v>
      </c>
      <c r="E30" s="90" t="str">
        <f t="shared" si="2"/>
        <v xml:space="preserve"> </v>
      </c>
      <c r="F30" s="105">
        <v>17</v>
      </c>
      <c r="G30" s="92">
        <f>IF(F30&gt;0,INDEX(Poeng!$A$1:$B$100,F30,2),"")</f>
        <v>14</v>
      </c>
      <c r="H30" s="90">
        <v>19</v>
      </c>
      <c r="I30" s="92">
        <f>IF(H30&gt;0,INDEX(Poeng!$A$1:$B$100,H30,2),"")</f>
        <v>12</v>
      </c>
      <c r="J30" s="93"/>
      <c r="K30" s="92" t="str">
        <f>IF(J30&gt;0,INDEX(Poeng!$A$1:$B$100,J30,2),"")</f>
        <v/>
      </c>
      <c r="L30" s="90">
        <v>20</v>
      </c>
      <c r="M30" s="92">
        <f>IF(L30&gt;0,INDEX(Poeng!$A$1:$B$100,L30,2),"")</f>
        <v>11</v>
      </c>
      <c r="N30" s="90"/>
      <c r="O30" s="92" t="str">
        <f>IF(N30&gt;0,INDEX(Poeng!$A$1:$B$100,N30,2),"")</f>
        <v/>
      </c>
      <c r="P30" s="90"/>
      <c r="Q30" s="92" t="str">
        <f>IF(P30&gt;0,INDEX(Poeng!$A$1:$B$100,P30,2),"")</f>
        <v/>
      </c>
      <c r="R30" s="49">
        <f t="shared" si="3"/>
        <v>14</v>
      </c>
      <c r="S30" s="49">
        <f t="shared" si="4"/>
        <v>12</v>
      </c>
      <c r="T30" s="49">
        <f t="shared" si="5"/>
        <v>0</v>
      </c>
      <c r="U30" s="49">
        <f t="shared" si="6"/>
        <v>11</v>
      </c>
      <c r="V30" s="49">
        <f t="shared" si="7"/>
        <v>0</v>
      </c>
      <c r="W30" s="49">
        <f t="shared" si="8"/>
        <v>0</v>
      </c>
      <c r="X30" s="49">
        <f t="shared" si="9"/>
        <v>14</v>
      </c>
      <c r="Y30" s="49">
        <f t="shared" si="10"/>
        <v>12</v>
      </c>
      <c r="Z30" s="49">
        <f t="shared" si="11"/>
        <v>11</v>
      </c>
      <c r="AA30" s="49">
        <f t="shared" si="12"/>
        <v>0</v>
      </c>
      <c r="AB30" s="49">
        <f t="shared" si="13"/>
        <v>37</v>
      </c>
      <c r="AC30" s="48">
        <f t="shared" si="14"/>
        <v>3</v>
      </c>
      <c r="AD30" s="48">
        <f t="shared" si="15"/>
        <v>3707060550</v>
      </c>
      <c r="AE30" s="42">
        <f t="shared" si="16"/>
        <v>27</v>
      </c>
    </row>
    <row r="31" spans="1:39" s="48" customFormat="1" ht="15.75" x14ac:dyDescent="0.25">
      <c r="A31" s="92">
        <f t="shared" si="0"/>
        <v>28</v>
      </c>
      <c r="B31" s="96" t="s">
        <v>412</v>
      </c>
      <c r="C31" s="96" t="s">
        <v>98</v>
      </c>
      <c r="D31" s="90">
        <f t="shared" si="1"/>
        <v>34</v>
      </c>
      <c r="E31" s="90" t="str">
        <f t="shared" si="2"/>
        <v>F</v>
      </c>
      <c r="F31" s="105">
        <v>24</v>
      </c>
      <c r="G31" s="92">
        <f>IF(F31&gt;0,INDEX(Poeng!$A$1:$B$100,F31,2),"")</f>
        <v>7</v>
      </c>
      <c r="H31" s="90">
        <v>25</v>
      </c>
      <c r="I31" s="92">
        <f>IF(H31&gt;0,INDEX(Poeng!$A$1:$B$100,H31,2),"")</f>
        <v>6</v>
      </c>
      <c r="J31" s="93"/>
      <c r="K31" s="92" t="str">
        <f>IF(J31&gt;0,INDEX(Poeng!$A$1:$B$100,J31,2),"")</f>
        <v/>
      </c>
      <c r="L31" s="90">
        <v>26</v>
      </c>
      <c r="M31" s="92">
        <f>IF(L31&gt;0,INDEX(Poeng!$A$1:$B$100,L31,2),"")</f>
        <v>5</v>
      </c>
      <c r="N31" s="90"/>
      <c r="O31" s="92" t="str">
        <f>IF(N31&gt;0,INDEX(Poeng!$A$1:$B$100,N31,2),"")</f>
        <v/>
      </c>
      <c r="P31" s="90">
        <v>15</v>
      </c>
      <c r="Q31" s="92">
        <f>IF(P31&gt;0,INDEX(Poeng!$A$1:$B$100,P31,2),"")</f>
        <v>16</v>
      </c>
      <c r="R31" s="49">
        <f t="shared" si="3"/>
        <v>7</v>
      </c>
      <c r="S31" s="49">
        <f t="shared" si="4"/>
        <v>6</v>
      </c>
      <c r="T31" s="49">
        <f t="shared" si="5"/>
        <v>0</v>
      </c>
      <c r="U31" s="49">
        <f t="shared" si="6"/>
        <v>5</v>
      </c>
      <c r="V31" s="49">
        <f t="shared" si="7"/>
        <v>0</v>
      </c>
      <c r="W31" s="49">
        <f t="shared" si="8"/>
        <v>16</v>
      </c>
      <c r="X31" s="49">
        <f t="shared" si="9"/>
        <v>16</v>
      </c>
      <c r="Y31" s="49">
        <f t="shared" si="10"/>
        <v>7</v>
      </c>
      <c r="Z31" s="49">
        <f t="shared" si="11"/>
        <v>6</v>
      </c>
      <c r="AA31" s="49">
        <f t="shared" si="12"/>
        <v>5</v>
      </c>
      <c r="AB31" s="49">
        <f t="shared" si="13"/>
        <v>34</v>
      </c>
      <c r="AC31" s="48">
        <f t="shared" si="14"/>
        <v>4</v>
      </c>
      <c r="AD31" s="48">
        <f t="shared" si="15"/>
        <v>3408035302.5</v>
      </c>
      <c r="AE31" s="42">
        <f t="shared" si="16"/>
        <v>28</v>
      </c>
    </row>
    <row r="32" spans="1:39" s="48" customFormat="1" ht="15.75" x14ac:dyDescent="0.25">
      <c r="A32" s="92">
        <f t="shared" si="0"/>
        <v>29</v>
      </c>
      <c r="B32" s="100" t="s">
        <v>386</v>
      </c>
      <c r="C32" s="100" t="s">
        <v>387</v>
      </c>
      <c r="D32" s="90">
        <f t="shared" si="1"/>
        <v>32</v>
      </c>
      <c r="E32" s="90" t="str">
        <f t="shared" si="2"/>
        <v xml:space="preserve"> </v>
      </c>
      <c r="F32" s="91"/>
      <c r="G32" s="90"/>
      <c r="H32" s="90"/>
      <c r="I32" s="92" t="str">
        <f>IF(H32&gt;0,INDEX(Poeng!$A$1:$B$100,H32,2),"")</f>
        <v/>
      </c>
      <c r="J32" s="93">
        <v>8</v>
      </c>
      <c r="K32" s="92">
        <f>IF(J32&gt;0,INDEX(Poeng!$A$1:$B$100,J32,2),"")</f>
        <v>32</v>
      </c>
      <c r="L32" s="90"/>
      <c r="M32" s="92" t="str">
        <f>IF(L32&gt;0,INDEX(Poeng!$A$1:$B$100,L32,2),"")</f>
        <v/>
      </c>
      <c r="N32" s="90"/>
      <c r="O32" s="92" t="str">
        <f>IF(N32&gt;0,INDEX(Poeng!$A$1:$B$100,N32,2),"")</f>
        <v/>
      </c>
      <c r="P32" s="90"/>
      <c r="Q32" s="92" t="str">
        <f>IF(P32&gt;0,INDEX(Poeng!$A$1:$B$100,P32,2),"")</f>
        <v/>
      </c>
      <c r="R32" s="49">
        <f t="shared" si="3"/>
        <v>0</v>
      </c>
      <c r="S32" s="49">
        <f t="shared" si="4"/>
        <v>0</v>
      </c>
      <c r="T32" s="49">
        <f t="shared" si="5"/>
        <v>32</v>
      </c>
      <c r="U32" s="49">
        <f t="shared" si="6"/>
        <v>0</v>
      </c>
      <c r="V32" s="49">
        <f t="shared" si="7"/>
        <v>0</v>
      </c>
      <c r="W32" s="49">
        <f t="shared" si="8"/>
        <v>0</v>
      </c>
      <c r="X32" s="49">
        <f t="shared" si="9"/>
        <v>32</v>
      </c>
      <c r="Y32" s="49">
        <f t="shared" si="10"/>
        <v>0</v>
      </c>
      <c r="Z32" s="49">
        <f t="shared" si="11"/>
        <v>0</v>
      </c>
      <c r="AA32" s="49">
        <f t="shared" si="12"/>
        <v>0</v>
      </c>
      <c r="AB32" s="49">
        <f t="shared" si="13"/>
        <v>32</v>
      </c>
      <c r="AC32" s="48">
        <f t="shared" si="14"/>
        <v>1</v>
      </c>
      <c r="AD32" s="48">
        <f t="shared" si="15"/>
        <v>3216000000</v>
      </c>
      <c r="AE32" s="42">
        <f t="shared" si="16"/>
        <v>29</v>
      </c>
    </row>
    <row r="33" spans="1:253" s="48" customFormat="1" ht="15.75" x14ac:dyDescent="0.25">
      <c r="A33" s="92">
        <f t="shared" si="0"/>
        <v>29</v>
      </c>
      <c r="B33" s="98" t="s">
        <v>357</v>
      </c>
      <c r="C33" s="98" t="s">
        <v>55</v>
      </c>
      <c r="D33" s="90">
        <f t="shared" si="1"/>
        <v>32</v>
      </c>
      <c r="E33" s="90" t="str">
        <f t="shared" si="2"/>
        <v xml:space="preserve"> </v>
      </c>
      <c r="F33" s="91"/>
      <c r="G33" s="92" t="str">
        <f>IF(F33&gt;0,INDEX(Poeng!$A$1:$B$100,F33,2),"")</f>
        <v/>
      </c>
      <c r="H33" s="93">
        <v>8</v>
      </c>
      <c r="I33" s="92">
        <f>IF(H33&gt;0,INDEX(Poeng!$A$1:$B$100,H33,2),"")</f>
        <v>32</v>
      </c>
      <c r="J33" s="93"/>
      <c r="K33" s="92" t="str">
        <f>IF(J33&gt;0,INDEX(Poeng!$A$1:$B$100,J33,2),"")</f>
        <v/>
      </c>
      <c r="L33" s="90"/>
      <c r="M33" s="92" t="str">
        <f>IF(L33&gt;0,INDEX(Poeng!$A$1:$B$100,L33,2),"")</f>
        <v/>
      </c>
      <c r="N33" s="90"/>
      <c r="O33" s="92" t="str">
        <f>IF(N33&gt;0,INDEX(Poeng!$A$1:$B$100,N33,2),"")</f>
        <v/>
      </c>
      <c r="P33" s="90"/>
      <c r="Q33" s="92" t="str">
        <f>IF(P33&gt;0,INDEX(Poeng!$A$1:$B$100,P33,2),"")</f>
        <v/>
      </c>
      <c r="R33" s="49">
        <f t="shared" si="3"/>
        <v>0</v>
      </c>
      <c r="S33" s="49">
        <f t="shared" si="4"/>
        <v>32</v>
      </c>
      <c r="T33" s="49">
        <f t="shared" si="5"/>
        <v>0</v>
      </c>
      <c r="U33" s="49">
        <f t="shared" si="6"/>
        <v>0</v>
      </c>
      <c r="V33" s="49">
        <f t="shared" si="7"/>
        <v>0</v>
      </c>
      <c r="W33" s="49">
        <f t="shared" si="8"/>
        <v>0</v>
      </c>
      <c r="X33" s="49">
        <f t="shared" si="9"/>
        <v>32</v>
      </c>
      <c r="Y33" s="49">
        <f t="shared" si="10"/>
        <v>0</v>
      </c>
      <c r="Z33" s="49">
        <f t="shared" si="11"/>
        <v>0</v>
      </c>
      <c r="AA33" s="49">
        <f t="shared" si="12"/>
        <v>0</v>
      </c>
      <c r="AB33" s="49">
        <f t="shared" si="13"/>
        <v>32</v>
      </c>
      <c r="AC33" s="48">
        <f t="shared" si="14"/>
        <v>1</v>
      </c>
      <c r="AD33" s="48">
        <f t="shared" si="15"/>
        <v>3216000000</v>
      </c>
      <c r="AE33" s="42">
        <f t="shared" si="16"/>
        <v>29</v>
      </c>
    </row>
    <row r="34" spans="1:253" s="48" customFormat="1" ht="15.75" x14ac:dyDescent="0.25">
      <c r="A34" s="92">
        <f t="shared" si="0"/>
        <v>29</v>
      </c>
      <c r="B34" s="96" t="s">
        <v>403</v>
      </c>
      <c r="C34" s="96" t="s">
        <v>72</v>
      </c>
      <c r="D34" s="90">
        <f t="shared" si="1"/>
        <v>32</v>
      </c>
      <c r="E34" s="90" t="str">
        <f t="shared" si="2"/>
        <v xml:space="preserve"> </v>
      </c>
      <c r="F34" s="105">
        <v>8</v>
      </c>
      <c r="G34" s="92">
        <f>IF(F34&gt;0,INDEX(Poeng!$A$1:$B$100,F34,2),"")</f>
        <v>32</v>
      </c>
      <c r="H34" s="93"/>
      <c r="I34" s="92" t="str">
        <f>IF(H34&gt;0,INDEX(Poeng!$A$1:$B$100,H34,2),"")</f>
        <v/>
      </c>
      <c r="J34" s="93"/>
      <c r="K34" s="92" t="str">
        <f>IF(J34&gt;0,INDEX(Poeng!$A$1:$B$100,J34,2),"")</f>
        <v/>
      </c>
      <c r="L34" s="90"/>
      <c r="M34" s="92" t="str">
        <f>IF(L34&gt;0,INDEX(Poeng!$A$1:$B$100,L34,2),"")</f>
        <v/>
      </c>
      <c r="N34" s="90"/>
      <c r="O34" s="92" t="str">
        <f>IF(N34&gt;0,INDEX(Poeng!$A$1:$B$100,N34,2),"")</f>
        <v/>
      </c>
      <c r="P34" s="90"/>
      <c r="Q34" s="92" t="str">
        <f>IF(P34&gt;0,INDEX(Poeng!$A$1:$B$100,P34,2),"")</f>
        <v/>
      </c>
      <c r="R34" s="49">
        <f t="shared" si="3"/>
        <v>32</v>
      </c>
      <c r="S34" s="49">
        <f t="shared" si="4"/>
        <v>0</v>
      </c>
      <c r="T34" s="49">
        <f t="shared" si="5"/>
        <v>0</v>
      </c>
      <c r="U34" s="49">
        <f t="shared" si="6"/>
        <v>0</v>
      </c>
      <c r="V34" s="49">
        <f t="shared" si="7"/>
        <v>0</v>
      </c>
      <c r="W34" s="49">
        <f t="shared" si="8"/>
        <v>0</v>
      </c>
      <c r="X34" s="49">
        <f t="shared" si="9"/>
        <v>32</v>
      </c>
      <c r="Y34" s="49">
        <f t="shared" si="10"/>
        <v>0</v>
      </c>
      <c r="Z34" s="49">
        <f t="shared" si="11"/>
        <v>0</v>
      </c>
      <c r="AA34" s="49">
        <f t="shared" si="12"/>
        <v>0</v>
      </c>
      <c r="AB34" s="49">
        <f t="shared" si="13"/>
        <v>32</v>
      </c>
      <c r="AC34" s="48">
        <f t="shared" si="14"/>
        <v>1</v>
      </c>
      <c r="AD34" s="48">
        <f t="shared" si="15"/>
        <v>3216000000</v>
      </c>
      <c r="AE34" s="42">
        <f t="shared" si="16"/>
        <v>29</v>
      </c>
    </row>
    <row r="35" spans="1:253" s="48" customFormat="1" ht="15.75" x14ac:dyDescent="0.25">
      <c r="A35" s="92">
        <f t="shared" si="0"/>
        <v>32</v>
      </c>
      <c r="B35" s="96" t="s">
        <v>405</v>
      </c>
      <c r="C35" s="96" t="s">
        <v>248</v>
      </c>
      <c r="D35" s="90">
        <f t="shared" si="1"/>
        <v>30</v>
      </c>
      <c r="E35" s="90" t="str">
        <f t="shared" si="2"/>
        <v xml:space="preserve"> </v>
      </c>
      <c r="F35" s="105">
        <v>16</v>
      </c>
      <c r="G35" s="92">
        <f>IF(F35&gt;0,INDEX(Poeng!$A$1:$B$100,F35,2),"")</f>
        <v>15</v>
      </c>
      <c r="H35" s="90">
        <v>16</v>
      </c>
      <c r="I35" s="92">
        <f>IF(H35&gt;0,INDEX(Poeng!$A$1:$B$100,H35,2),"")</f>
        <v>15</v>
      </c>
      <c r="J35" s="93"/>
      <c r="K35" s="92" t="str">
        <f>IF(J35&gt;0,INDEX(Poeng!$A$1:$B$100,J35,2),"")</f>
        <v/>
      </c>
      <c r="L35" s="90"/>
      <c r="M35" s="92" t="str">
        <f>IF(L35&gt;0,INDEX(Poeng!$A$1:$B$100,L35,2),"")</f>
        <v/>
      </c>
      <c r="N35" s="90"/>
      <c r="O35" s="92" t="str">
        <f>IF(N35&gt;0,INDEX(Poeng!$A$1:$B$100,N35,2),"")</f>
        <v/>
      </c>
      <c r="P35" s="90"/>
      <c r="Q35" s="92"/>
      <c r="R35" s="49">
        <f t="shared" si="3"/>
        <v>15</v>
      </c>
      <c r="S35" s="49">
        <f t="shared" si="4"/>
        <v>15</v>
      </c>
      <c r="T35" s="49">
        <f t="shared" si="5"/>
        <v>0</v>
      </c>
      <c r="U35" s="49">
        <f t="shared" si="6"/>
        <v>0</v>
      </c>
      <c r="V35" s="49">
        <f t="shared" si="7"/>
        <v>0</v>
      </c>
      <c r="W35" s="49">
        <f t="shared" si="8"/>
        <v>0</v>
      </c>
      <c r="X35" s="49">
        <f t="shared" si="9"/>
        <v>15</v>
      </c>
      <c r="Y35" s="49">
        <f t="shared" si="10"/>
        <v>15</v>
      </c>
      <c r="Z35" s="49">
        <f t="shared" si="11"/>
        <v>0</v>
      </c>
      <c r="AA35" s="49">
        <f t="shared" si="12"/>
        <v>0</v>
      </c>
      <c r="AB35" s="49">
        <f t="shared" si="13"/>
        <v>30</v>
      </c>
      <c r="AC35" s="48">
        <f t="shared" si="14"/>
        <v>2</v>
      </c>
      <c r="AD35" s="48">
        <f t="shared" si="15"/>
        <v>3007575000</v>
      </c>
      <c r="AE35" s="42">
        <f t="shared" si="16"/>
        <v>32</v>
      </c>
    </row>
    <row r="36" spans="1:253" s="48" customFormat="1" ht="15.75" x14ac:dyDescent="0.25">
      <c r="A36" s="92">
        <f t="shared" si="0"/>
        <v>33</v>
      </c>
      <c r="B36" s="96" t="s">
        <v>409</v>
      </c>
      <c r="C36" s="96" t="s">
        <v>96</v>
      </c>
      <c r="D36" s="90">
        <f t="shared" si="1"/>
        <v>26</v>
      </c>
      <c r="E36" s="90" t="str">
        <f t="shared" si="2"/>
        <v xml:space="preserve"> </v>
      </c>
      <c r="F36" s="105">
        <v>23</v>
      </c>
      <c r="G36" s="92">
        <f>IF(F36&gt;0,INDEX(Poeng!$A$1:$B$100,F36,2),"")</f>
        <v>8</v>
      </c>
      <c r="H36" s="93"/>
      <c r="I36" s="92" t="str">
        <f>IF(H36&gt;0,INDEX(Poeng!$A$1:$B$100,H36,2),"")</f>
        <v/>
      </c>
      <c r="J36" s="93">
        <v>17</v>
      </c>
      <c r="K36" s="92">
        <f>IF(J36&gt;0,INDEX(Poeng!$A$1:$B$100,J36,2),"")</f>
        <v>14</v>
      </c>
      <c r="L36" s="93">
        <v>27</v>
      </c>
      <c r="M36" s="92">
        <f>IF(L36&gt;0,INDEX(Poeng!$A$1:$B$100,L36,2),"")</f>
        <v>4</v>
      </c>
      <c r="N36" s="90"/>
      <c r="O36" s="92" t="str">
        <f>IF(N36&gt;0,INDEX(Poeng!$A$1:$B$100,N36,2),"")</f>
        <v/>
      </c>
      <c r="P36" s="90"/>
      <c r="Q36" s="92" t="str">
        <f>IF(P36&gt;0,INDEX(Poeng!$A$1:$B$100,P36,2),"")</f>
        <v/>
      </c>
      <c r="R36" s="49">
        <f t="shared" si="3"/>
        <v>8</v>
      </c>
      <c r="S36" s="49">
        <f t="shared" si="4"/>
        <v>0</v>
      </c>
      <c r="T36" s="49">
        <f t="shared" si="5"/>
        <v>14</v>
      </c>
      <c r="U36" s="49">
        <f t="shared" si="6"/>
        <v>4</v>
      </c>
      <c r="V36" s="49">
        <f t="shared" si="7"/>
        <v>0</v>
      </c>
      <c r="W36" s="49">
        <f t="shared" si="8"/>
        <v>0</v>
      </c>
      <c r="X36" s="49">
        <f t="shared" si="9"/>
        <v>14</v>
      </c>
      <c r="Y36" s="49">
        <f t="shared" si="10"/>
        <v>8</v>
      </c>
      <c r="Z36" s="49">
        <f t="shared" si="11"/>
        <v>4</v>
      </c>
      <c r="AA36" s="49">
        <f t="shared" si="12"/>
        <v>0</v>
      </c>
      <c r="AB36" s="49">
        <f t="shared" si="13"/>
        <v>26</v>
      </c>
      <c r="AC36" s="48">
        <f t="shared" si="14"/>
        <v>3</v>
      </c>
      <c r="AD36" s="48">
        <f t="shared" si="15"/>
        <v>2607040200</v>
      </c>
      <c r="AE36" s="42">
        <f t="shared" si="16"/>
        <v>33</v>
      </c>
    </row>
    <row r="37" spans="1:253" s="48" customFormat="1" ht="14.25" customHeight="1" x14ac:dyDescent="0.25">
      <c r="A37" s="92">
        <f t="shared" si="0"/>
        <v>34</v>
      </c>
      <c r="B37" s="100" t="s">
        <v>384</v>
      </c>
      <c r="C37" s="100" t="s">
        <v>385</v>
      </c>
      <c r="D37" s="90">
        <f t="shared" si="1"/>
        <v>24</v>
      </c>
      <c r="E37" s="90" t="str">
        <f t="shared" si="2"/>
        <v xml:space="preserve"> </v>
      </c>
      <c r="F37" s="91"/>
      <c r="G37" s="92" t="str">
        <f>IF(F37&gt;0,INDEX(Poeng!$A$1:$B$100,F37,2),"")</f>
        <v/>
      </c>
      <c r="H37" s="90"/>
      <c r="I37" s="92" t="str">
        <f>IF(H37&gt;0,INDEX(Poeng!$A$1:$B$100,H37,2),"")</f>
        <v/>
      </c>
      <c r="J37" s="93">
        <v>11</v>
      </c>
      <c r="K37" s="92">
        <f>IF(J37&gt;0,INDEX(Poeng!$A$1:$B$100,J37,2),"")</f>
        <v>24</v>
      </c>
      <c r="L37" s="90"/>
      <c r="M37" s="92" t="str">
        <f>IF(L37&gt;0,INDEX(Poeng!$A$1:$B$100,L37,2),"")</f>
        <v/>
      </c>
      <c r="N37" s="90"/>
      <c r="O37" s="92" t="str">
        <f>IF(N37&gt;0,INDEX(Poeng!$A$1:$B$100,N37,2),"")</f>
        <v/>
      </c>
      <c r="P37" s="90"/>
      <c r="Q37" s="92" t="str">
        <f>IF(P37&gt;0,INDEX(Poeng!$A$1:$B$100,P37,2),"")</f>
        <v/>
      </c>
      <c r="R37" s="49">
        <f t="shared" si="3"/>
        <v>0</v>
      </c>
      <c r="S37" s="49">
        <f t="shared" si="4"/>
        <v>0</v>
      </c>
      <c r="T37" s="49">
        <f t="shared" si="5"/>
        <v>24</v>
      </c>
      <c r="U37" s="49">
        <f t="shared" si="6"/>
        <v>0</v>
      </c>
      <c r="V37" s="49">
        <f t="shared" si="7"/>
        <v>0</v>
      </c>
      <c r="W37" s="49">
        <f t="shared" si="8"/>
        <v>0</v>
      </c>
      <c r="X37" s="49">
        <f t="shared" si="9"/>
        <v>24</v>
      </c>
      <c r="Y37" s="49">
        <f t="shared" si="10"/>
        <v>0</v>
      </c>
      <c r="Z37" s="49">
        <f t="shared" si="11"/>
        <v>0</v>
      </c>
      <c r="AA37" s="49">
        <f t="shared" si="12"/>
        <v>0</v>
      </c>
      <c r="AB37" s="49">
        <f t="shared" si="13"/>
        <v>24</v>
      </c>
      <c r="AC37" s="48">
        <f t="shared" si="14"/>
        <v>1</v>
      </c>
      <c r="AD37" s="48">
        <f t="shared" si="15"/>
        <v>2412000000</v>
      </c>
      <c r="AE37" s="42">
        <f t="shared" si="16"/>
        <v>34</v>
      </c>
    </row>
    <row r="38" spans="1:253" s="48" customFormat="1" ht="15.75" x14ac:dyDescent="0.25">
      <c r="A38" s="92">
        <f t="shared" si="0"/>
        <v>35</v>
      </c>
      <c r="B38" s="100" t="s">
        <v>383</v>
      </c>
      <c r="C38" s="100" t="s">
        <v>55</v>
      </c>
      <c r="D38" s="90">
        <f t="shared" si="1"/>
        <v>22</v>
      </c>
      <c r="E38" s="90" t="str">
        <f t="shared" si="2"/>
        <v xml:space="preserve"> </v>
      </c>
      <c r="F38" s="91"/>
      <c r="G38" s="92" t="str">
        <f>IF(F38&gt;0,INDEX(Poeng!$A$1:$B$100,F38,2),"")</f>
        <v/>
      </c>
      <c r="H38" s="90"/>
      <c r="I38" s="92" t="str">
        <f>IF(H38&gt;0,INDEX(Poeng!$A$1:$B$100,H38,2),"")</f>
        <v/>
      </c>
      <c r="J38" s="93">
        <v>12</v>
      </c>
      <c r="K38" s="92">
        <f>IF(J38&gt;0,INDEX(Poeng!$A$1:$B$100,J38,2),"")</f>
        <v>22</v>
      </c>
      <c r="L38" s="93"/>
      <c r="M38" s="92" t="str">
        <f>IF(L38&gt;0,INDEX(Poeng!$A$1:$B$100,L38,2),"")</f>
        <v/>
      </c>
      <c r="N38" s="90"/>
      <c r="O38" s="92" t="str">
        <f>IF(N38&gt;0,INDEX(Poeng!$A$1:$B$100,N38,2),"")</f>
        <v/>
      </c>
      <c r="P38" s="90"/>
      <c r="Q38" s="92" t="str">
        <f>IF(P38&gt;0,INDEX(Poeng!$A$1:$B$100,P38,2),"")</f>
        <v/>
      </c>
      <c r="R38" s="49">
        <f t="shared" si="3"/>
        <v>0</v>
      </c>
      <c r="S38" s="49">
        <f t="shared" si="4"/>
        <v>0</v>
      </c>
      <c r="T38" s="49">
        <f t="shared" si="5"/>
        <v>22</v>
      </c>
      <c r="U38" s="49">
        <f t="shared" si="6"/>
        <v>0</v>
      </c>
      <c r="V38" s="49">
        <f t="shared" si="7"/>
        <v>0</v>
      </c>
      <c r="W38" s="49">
        <f t="shared" si="8"/>
        <v>0</v>
      </c>
      <c r="X38" s="49">
        <f t="shared" si="9"/>
        <v>22</v>
      </c>
      <c r="Y38" s="49">
        <f t="shared" si="10"/>
        <v>0</v>
      </c>
      <c r="Z38" s="49">
        <f t="shared" si="11"/>
        <v>0</v>
      </c>
      <c r="AA38" s="49">
        <f t="shared" si="12"/>
        <v>0</v>
      </c>
      <c r="AB38" s="49">
        <f t="shared" si="13"/>
        <v>22</v>
      </c>
      <c r="AC38" s="48">
        <f t="shared" si="14"/>
        <v>1</v>
      </c>
      <c r="AD38" s="48">
        <f t="shared" si="15"/>
        <v>2211000000</v>
      </c>
      <c r="AE38" s="42">
        <f t="shared" si="16"/>
        <v>35</v>
      </c>
    </row>
    <row r="39" spans="1:253" s="48" customFormat="1" ht="15.75" x14ac:dyDescent="0.25">
      <c r="A39" s="92">
        <f t="shared" si="0"/>
        <v>36</v>
      </c>
      <c r="B39" s="98" t="s">
        <v>360</v>
      </c>
      <c r="C39" s="98" t="s">
        <v>48</v>
      </c>
      <c r="D39" s="90">
        <f t="shared" si="1"/>
        <v>20</v>
      </c>
      <c r="E39" s="90" t="str">
        <f t="shared" si="2"/>
        <v xml:space="preserve"> </v>
      </c>
      <c r="F39" s="91"/>
      <c r="G39" s="92" t="str">
        <f>IF(F39&gt;0,INDEX(Poeng!$A$1:$B$100,F39,2),"")</f>
        <v/>
      </c>
      <c r="H39" s="90">
        <v>23</v>
      </c>
      <c r="I39" s="92">
        <f>IF(H39&gt;0,INDEX(Poeng!$A$1:$B$100,H39,2),"")</f>
        <v>8</v>
      </c>
      <c r="J39" s="93"/>
      <c r="K39" s="92" t="str">
        <f>IF(J39&gt;0,INDEX(Poeng!$A$1:$B$100,J39,2),"")</f>
        <v/>
      </c>
      <c r="L39" s="90">
        <v>19</v>
      </c>
      <c r="M39" s="92">
        <f>IF(L39&gt;0,INDEX(Poeng!$A$1:$B$100,L39,2),"")</f>
        <v>12</v>
      </c>
      <c r="N39" s="90"/>
      <c r="O39" s="92" t="str">
        <f>IF(N39&gt;0,INDEX(Poeng!$A$1:$B$100,N39,2),"")</f>
        <v/>
      </c>
      <c r="P39" s="90"/>
      <c r="Q39" s="92" t="str">
        <f>IF(P39&gt;0,INDEX(Poeng!$A$1:$B$100,P39,2),"")</f>
        <v/>
      </c>
      <c r="R39" s="49">
        <f t="shared" si="3"/>
        <v>0</v>
      </c>
      <c r="S39" s="49">
        <f t="shared" si="4"/>
        <v>8</v>
      </c>
      <c r="T39" s="49">
        <f t="shared" si="5"/>
        <v>0</v>
      </c>
      <c r="U39" s="49">
        <f t="shared" si="6"/>
        <v>12</v>
      </c>
      <c r="V39" s="49">
        <f t="shared" si="7"/>
        <v>0</v>
      </c>
      <c r="W39" s="49">
        <f t="shared" si="8"/>
        <v>0</v>
      </c>
      <c r="X39" s="49">
        <f t="shared" si="9"/>
        <v>12</v>
      </c>
      <c r="Y39" s="49">
        <f t="shared" si="10"/>
        <v>8</v>
      </c>
      <c r="Z39" s="49">
        <f t="shared" si="11"/>
        <v>0</v>
      </c>
      <c r="AA39" s="49">
        <f t="shared" si="12"/>
        <v>0</v>
      </c>
      <c r="AB39" s="49">
        <f t="shared" si="13"/>
        <v>20</v>
      </c>
      <c r="AC39" s="48">
        <f t="shared" si="14"/>
        <v>2</v>
      </c>
      <c r="AD39" s="48">
        <f t="shared" si="15"/>
        <v>2006040000</v>
      </c>
      <c r="AE39" s="42">
        <f t="shared" si="16"/>
        <v>36</v>
      </c>
    </row>
    <row r="40" spans="1:253" s="48" customFormat="1" ht="15.75" x14ac:dyDescent="0.25">
      <c r="A40" s="92">
        <f t="shared" si="0"/>
        <v>37</v>
      </c>
      <c r="B40" s="98" t="s">
        <v>358</v>
      </c>
      <c r="C40" s="98" t="s">
        <v>55</v>
      </c>
      <c r="D40" s="90">
        <f t="shared" si="1"/>
        <v>18</v>
      </c>
      <c r="E40" s="90" t="str">
        <f t="shared" si="2"/>
        <v xml:space="preserve"> </v>
      </c>
      <c r="F40" s="91"/>
      <c r="G40" s="92" t="str">
        <f>IF(F40&gt;0,INDEX(Poeng!$A$1:$B$100,F40,2),"")</f>
        <v/>
      </c>
      <c r="H40" s="93">
        <v>27</v>
      </c>
      <c r="I40" s="92">
        <f>IF(H40&gt;0,INDEX(Poeng!$A$1:$B$100,H40,2),"")</f>
        <v>4</v>
      </c>
      <c r="J40" s="93"/>
      <c r="K40" s="92" t="str">
        <f>IF(J40&gt;0,INDEX(Poeng!$A$1:$B$100,J40,2),"")</f>
        <v/>
      </c>
      <c r="L40" s="90"/>
      <c r="M40" s="92" t="str">
        <f>IF(L40&gt;0,INDEX(Poeng!$A$1:$B$100,L40,2),"")</f>
        <v/>
      </c>
      <c r="N40" s="90"/>
      <c r="O40" s="92" t="str">
        <f>IF(N40&gt;0,INDEX(Poeng!$A$1:$B$100,N40,2),"")</f>
        <v/>
      </c>
      <c r="P40" s="90">
        <v>17</v>
      </c>
      <c r="Q40" s="92">
        <f>IF(P40&gt;0,INDEX(Poeng!$A$1:$B$100,P40,2),"")</f>
        <v>14</v>
      </c>
      <c r="R40" s="21">
        <f t="shared" si="3"/>
        <v>0</v>
      </c>
      <c r="S40" s="21">
        <f t="shared" si="4"/>
        <v>4</v>
      </c>
      <c r="T40" s="21">
        <f t="shared" si="5"/>
        <v>0</v>
      </c>
      <c r="U40" s="21">
        <f t="shared" si="6"/>
        <v>0</v>
      </c>
      <c r="V40" s="21">
        <f t="shared" si="7"/>
        <v>0</v>
      </c>
      <c r="W40" s="21">
        <f t="shared" si="8"/>
        <v>14</v>
      </c>
      <c r="X40" s="21">
        <f t="shared" si="9"/>
        <v>14</v>
      </c>
      <c r="Y40" s="21">
        <f t="shared" si="10"/>
        <v>4</v>
      </c>
      <c r="Z40" s="21">
        <f t="shared" si="11"/>
        <v>0</v>
      </c>
      <c r="AA40" s="21">
        <f t="shared" si="12"/>
        <v>0</v>
      </c>
      <c r="AB40" s="21">
        <f t="shared" si="13"/>
        <v>18</v>
      </c>
      <c r="AC40" s="3">
        <f t="shared" si="14"/>
        <v>2</v>
      </c>
      <c r="AD40" s="12">
        <f t="shared" si="15"/>
        <v>1807020000</v>
      </c>
      <c r="AE40" s="13">
        <f t="shared" si="16"/>
        <v>37</v>
      </c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</row>
    <row r="41" spans="1:253" s="48" customFormat="1" ht="15.75" x14ac:dyDescent="0.25">
      <c r="A41" s="92">
        <f t="shared" si="0"/>
        <v>38</v>
      </c>
      <c r="B41" s="98" t="s">
        <v>362</v>
      </c>
      <c r="C41" s="98" t="s">
        <v>55</v>
      </c>
      <c r="D41" s="90">
        <f t="shared" si="1"/>
        <v>17</v>
      </c>
      <c r="E41" s="90" t="str">
        <f t="shared" si="2"/>
        <v xml:space="preserve"> </v>
      </c>
      <c r="F41" s="91"/>
      <c r="G41" s="92" t="str">
        <f>IF(F41&gt;0,INDEX(Poeng!$A$1:$B$100,F41,2),"")</f>
        <v/>
      </c>
      <c r="H41" s="93">
        <v>26</v>
      </c>
      <c r="I41" s="92">
        <f>IF(H41&gt;0,INDEX(Poeng!$A$1:$B$100,H41,2),"")</f>
        <v>5</v>
      </c>
      <c r="J41" s="93"/>
      <c r="K41" s="92" t="str">
        <f>IF(J41&gt;0,INDEX(Poeng!$A$1:$B$100,J41,2),"")</f>
        <v/>
      </c>
      <c r="L41" s="90"/>
      <c r="M41" s="92" t="str">
        <f>IF(L41&gt;0,INDEX(Poeng!$A$1:$B$100,L41,2),"")</f>
        <v/>
      </c>
      <c r="N41" s="90"/>
      <c r="O41" s="92" t="str">
        <f>IF(N41&gt;0,INDEX(Poeng!$A$1:$B$100,N41,2),"")</f>
        <v/>
      </c>
      <c r="P41" s="90">
        <v>19</v>
      </c>
      <c r="Q41" s="92">
        <f>IF(P41&gt;0,INDEX(Poeng!$A$1:$B$100,P41,2),"")</f>
        <v>12</v>
      </c>
      <c r="R41" s="21">
        <f t="shared" si="3"/>
        <v>0</v>
      </c>
      <c r="S41" s="21">
        <f t="shared" si="4"/>
        <v>5</v>
      </c>
      <c r="T41" s="21">
        <f t="shared" si="5"/>
        <v>0</v>
      </c>
      <c r="U41" s="21">
        <f t="shared" si="6"/>
        <v>0</v>
      </c>
      <c r="V41" s="21">
        <f t="shared" si="7"/>
        <v>0</v>
      </c>
      <c r="W41" s="21">
        <f t="shared" si="8"/>
        <v>12</v>
      </c>
      <c r="X41" s="21">
        <f t="shared" si="9"/>
        <v>12</v>
      </c>
      <c r="Y41" s="21">
        <f t="shared" si="10"/>
        <v>5</v>
      </c>
      <c r="Z41" s="21">
        <f t="shared" si="11"/>
        <v>0</v>
      </c>
      <c r="AA41" s="21">
        <f t="shared" si="12"/>
        <v>0</v>
      </c>
      <c r="AB41" s="21">
        <f t="shared" si="13"/>
        <v>17</v>
      </c>
      <c r="AC41" s="3">
        <f t="shared" si="14"/>
        <v>2</v>
      </c>
      <c r="AD41" s="12">
        <f t="shared" si="15"/>
        <v>1706025000</v>
      </c>
      <c r="AE41" s="13">
        <f t="shared" si="16"/>
        <v>38</v>
      </c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</row>
    <row r="42" spans="1:253" s="20" customFormat="1" ht="15.75" x14ac:dyDescent="0.25">
      <c r="A42" s="92">
        <f t="shared" si="0"/>
        <v>39</v>
      </c>
      <c r="B42" s="96" t="s">
        <v>414</v>
      </c>
      <c r="C42" s="96" t="s">
        <v>272</v>
      </c>
      <c r="D42" s="90">
        <f t="shared" si="1"/>
        <v>17</v>
      </c>
      <c r="E42" s="90" t="str">
        <f t="shared" si="2"/>
        <v xml:space="preserve"> </v>
      </c>
      <c r="F42" s="105">
        <v>21</v>
      </c>
      <c r="G42" s="92">
        <f>IF(F42&gt;0,INDEX(Poeng!$A$1:$B$100,F42,2),"")</f>
        <v>10</v>
      </c>
      <c r="H42" s="90"/>
      <c r="I42" s="92" t="str">
        <f>IF(H42&gt;0,INDEX(Poeng!$A$1:$B$100,H42,2),"")</f>
        <v/>
      </c>
      <c r="J42" s="93"/>
      <c r="K42" s="92" t="str">
        <f>IF(J42&gt;0,INDEX(Poeng!$A$1:$B$100,J42,2),"")</f>
        <v/>
      </c>
      <c r="L42" s="90">
        <v>24</v>
      </c>
      <c r="M42" s="92">
        <f>IF(L42&gt;0,INDEX(Poeng!$A$1:$B$100,L42,2),"")</f>
        <v>7</v>
      </c>
      <c r="N42" s="90"/>
      <c r="O42" s="92" t="str">
        <f>IF(N42&gt;0,INDEX(Poeng!$A$1:$B$100,N42,2),"")</f>
        <v/>
      </c>
      <c r="P42" s="90"/>
      <c r="Q42" s="92" t="str">
        <f>IF(P42&gt;0,INDEX(Poeng!$A$1:$B$100,P42,2),"")</f>
        <v/>
      </c>
      <c r="R42" s="49">
        <f t="shared" si="3"/>
        <v>10</v>
      </c>
      <c r="S42" s="49">
        <f t="shared" si="4"/>
        <v>0</v>
      </c>
      <c r="T42" s="49">
        <f t="shared" si="5"/>
        <v>0</v>
      </c>
      <c r="U42" s="49">
        <f t="shared" si="6"/>
        <v>7</v>
      </c>
      <c r="V42" s="49">
        <f t="shared" si="7"/>
        <v>0</v>
      </c>
      <c r="W42" s="49">
        <f t="shared" si="8"/>
        <v>0</v>
      </c>
      <c r="X42" s="49">
        <f t="shared" si="9"/>
        <v>10</v>
      </c>
      <c r="Y42" s="49">
        <f t="shared" si="10"/>
        <v>7</v>
      </c>
      <c r="Z42" s="49">
        <f t="shared" si="11"/>
        <v>0</v>
      </c>
      <c r="AA42" s="49">
        <f t="shared" si="12"/>
        <v>0</v>
      </c>
      <c r="AB42" s="49">
        <f t="shared" si="13"/>
        <v>17</v>
      </c>
      <c r="AC42" s="48">
        <f t="shared" si="14"/>
        <v>2</v>
      </c>
      <c r="AD42" s="48">
        <f t="shared" si="15"/>
        <v>1705035000</v>
      </c>
      <c r="AE42" s="42">
        <f t="shared" si="16"/>
        <v>39</v>
      </c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</row>
    <row r="43" spans="1:253" s="20" customFormat="1" ht="15.75" x14ac:dyDescent="0.25">
      <c r="A43" s="92">
        <f t="shared" si="0"/>
        <v>40</v>
      </c>
      <c r="B43" s="145" t="s">
        <v>543</v>
      </c>
      <c r="C43" s="145" t="s">
        <v>234</v>
      </c>
      <c r="D43" s="90">
        <f t="shared" si="1"/>
        <v>15</v>
      </c>
      <c r="E43" s="90" t="str">
        <f t="shared" si="2"/>
        <v xml:space="preserve"> </v>
      </c>
      <c r="F43" s="91"/>
      <c r="G43" s="90"/>
      <c r="H43" s="90"/>
      <c r="I43" s="92" t="str">
        <f>IF(H43&gt;0,INDEX(Poeng!$A$1:$B$100,H43,2),"")</f>
        <v/>
      </c>
      <c r="J43" s="93"/>
      <c r="K43" s="92" t="str">
        <f>IF(J43&gt;0,INDEX(Poeng!$A$1:$B$100,J43,2),"")</f>
        <v/>
      </c>
      <c r="L43" s="90"/>
      <c r="M43" s="92" t="str">
        <f>IF(L43&gt;0,INDEX(Poeng!$A$1:$B$100,L43,2),"")</f>
        <v/>
      </c>
      <c r="N43" s="90"/>
      <c r="O43" s="92" t="str">
        <f>IF(N43&gt;0,INDEX(Poeng!$A$1:$B$100,N43,2),"")</f>
        <v/>
      </c>
      <c r="P43" s="90">
        <v>16</v>
      </c>
      <c r="Q43" s="92">
        <f>IF(P43&gt;0,INDEX(Poeng!$A$1:$B$100,P43,2),"")</f>
        <v>15</v>
      </c>
      <c r="R43" s="21">
        <f t="shared" si="3"/>
        <v>0</v>
      </c>
      <c r="S43" s="21">
        <f t="shared" si="4"/>
        <v>0</v>
      </c>
      <c r="T43" s="21">
        <f t="shared" si="5"/>
        <v>0</v>
      </c>
      <c r="U43" s="21">
        <f t="shared" si="6"/>
        <v>0</v>
      </c>
      <c r="V43" s="21">
        <f t="shared" si="7"/>
        <v>0</v>
      </c>
      <c r="W43" s="21">
        <f t="shared" si="8"/>
        <v>15</v>
      </c>
      <c r="X43" s="21">
        <f t="shared" si="9"/>
        <v>15</v>
      </c>
      <c r="Y43" s="21">
        <f t="shared" si="10"/>
        <v>0</v>
      </c>
      <c r="Z43" s="21">
        <f t="shared" si="11"/>
        <v>0</v>
      </c>
      <c r="AA43" s="21">
        <f t="shared" si="12"/>
        <v>0</v>
      </c>
      <c r="AB43" s="21">
        <f t="shared" si="13"/>
        <v>15</v>
      </c>
      <c r="AC43" s="3">
        <f t="shared" si="14"/>
        <v>1</v>
      </c>
      <c r="AD43" s="12">
        <f t="shared" si="15"/>
        <v>1507500000</v>
      </c>
      <c r="AE43" s="13">
        <f t="shared" si="16"/>
        <v>40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s="20" customFormat="1" ht="15.75" x14ac:dyDescent="0.25">
      <c r="A44" s="92">
        <f t="shared" si="0"/>
        <v>41</v>
      </c>
      <c r="B44" s="145" t="s">
        <v>519</v>
      </c>
      <c r="C44" s="145" t="s">
        <v>497</v>
      </c>
      <c r="D44" s="90">
        <f t="shared" si="1"/>
        <v>13</v>
      </c>
      <c r="E44" s="90" t="str">
        <f t="shared" si="2"/>
        <v xml:space="preserve"> </v>
      </c>
      <c r="F44" s="91"/>
      <c r="G44" s="90"/>
      <c r="H44" s="90"/>
      <c r="I44" s="92" t="str">
        <f>IF(H44&gt;0,INDEX(Poeng!$A$1:$B$100,H44,2),"")</f>
        <v/>
      </c>
      <c r="J44" s="93"/>
      <c r="K44" s="92" t="str">
        <f>IF(J44&gt;0,INDEX(Poeng!$A$1:$B$100,J44,2),"")</f>
        <v/>
      </c>
      <c r="L44" s="90">
        <v>18</v>
      </c>
      <c r="M44" s="92">
        <f>IF(L44&gt;0,INDEX(Poeng!$A$1:$B$100,L44,2),"")</f>
        <v>13</v>
      </c>
      <c r="N44" s="90"/>
      <c r="O44" s="92" t="str">
        <f>IF(N44&gt;0,INDEX(Poeng!$A$1:$B$100,N44,2),"")</f>
        <v/>
      </c>
      <c r="P44" s="90"/>
      <c r="Q44" s="92" t="str">
        <f>IF(P44&gt;0,INDEX(Poeng!$A$1:$B$100,P44,2),"")</f>
        <v/>
      </c>
      <c r="R44" s="49">
        <f t="shared" si="3"/>
        <v>0</v>
      </c>
      <c r="S44" s="49">
        <f t="shared" si="4"/>
        <v>0</v>
      </c>
      <c r="T44" s="49">
        <f t="shared" si="5"/>
        <v>0</v>
      </c>
      <c r="U44" s="49">
        <f t="shared" si="6"/>
        <v>13</v>
      </c>
      <c r="V44" s="49">
        <f t="shared" si="7"/>
        <v>0</v>
      </c>
      <c r="W44" s="49">
        <f t="shared" si="8"/>
        <v>0</v>
      </c>
      <c r="X44" s="49">
        <f t="shared" si="9"/>
        <v>13</v>
      </c>
      <c r="Y44" s="49">
        <f t="shared" si="10"/>
        <v>0</v>
      </c>
      <c r="Z44" s="49">
        <f t="shared" si="11"/>
        <v>0</v>
      </c>
      <c r="AA44" s="49">
        <f t="shared" si="12"/>
        <v>0</v>
      </c>
      <c r="AB44" s="49">
        <f t="shared" si="13"/>
        <v>13</v>
      </c>
      <c r="AC44" s="48">
        <f t="shared" si="14"/>
        <v>1</v>
      </c>
      <c r="AD44" s="48">
        <f t="shared" si="15"/>
        <v>1306500000</v>
      </c>
      <c r="AE44" s="42">
        <f t="shared" si="16"/>
        <v>41</v>
      </c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</row>
    <row r="45" spans="1:253" s="20" customFormat="1" ht="15.75" x14ac:dyDescent="0.25">
      <c r="A45" s="92">
        <f t="shared" si="0"/>
        <v>42</v>
      </c>
      <c r="B45" s="100" t="s">
        <v>388</v>
      </c>
      <c r="C45" s="100" t="s">
        <v>53</v>
      </c>
      <c r="D45" s="90">
        <f t="shared" si="1"/>
        <v>8</v>
      </c>
      <c r="E45" s="90" t="str">
        <f t="shared" si="2"/>
        <v xml:space="preserve"> </v>
      </c>
      <c r="F45" s="91"/>
      <c r="G45" s="90"/>
      <c r="H45" s="90"/>
      <c r="I45" s="92" t="str">
        <f>IF(H45&gt;0,INDEX(Poeng!$A$1:$B$100,H45,2),"")</f>
        <v/>
      </c>
      <c r="J45" s="93"/>
      <c r="K45" s="92" t="str">
        <f>IF(J45&gt;0,INDEX(Poeng!$A$1:$B$100,J45,2),"")</f>
        <v/>
      </c>
      <c r="L45" s="90">
        <v>23</v>
      </c>
      <c r="M45" s="92">
        <f>IF(L45&gt;0,INDEX(Poeng!$A$1:$B$100,L45,2),"")</f>
        <v>8</v>
      </c>
      <c r="N45" s="90"/>
      <c r="O45" s="92" t="str">
        <f>IF(N45&gt;0,INDEX(Poeng!$A$1:$B$100,N45,2),"")</f>
        <v/>
      </c>
      <c r="P45" s="90"/>
      <c r="Q45" s="92" t="str">
        <f>IF(P45&gt;0,INDEX(Poeng!$A$1:$B$100,P45,2),"")</f>
        <v/>
      </c>
      <c r="R45" s="21">
        <f t="shared" si="3"/>
        <v>0</v>
      </c>
      <c r="S45" s="21">
        <f t="shared" si="4"/>
        <v>0</v>
      </c>
      <c r="T45" s="21">
        <f t="shared" si="5"/>
        <v>0</v>
      </c>
      <c r="U45" s="21">
        <f t="shared" si="6"/>
        <v>8</v>
      </c>
      <c r="V45" s="21">
        <f t="shared" si="7"/>
        <v>0</v>
      </c>
      <c r="W45" s="21">
        <f t="shared" si="8"/>
        <v>0</v>
      </c>
      <c r="X45" s="21">
        <f t="shared" si="9"/>
        <v>8</v>
      </c>
      <c r="Y45" s="21">
        <f t="shared" si="10"/>
        <v>0</v>
      </c>
      <c r="Z45" s="21">
        <f t="shared" si="11"/>
        <v>0</v>
      </c>
      <c r="AA45" s="21">
        <f t="shared" si="12"/>
        <v>0</v>
      </c>
      <c r="AB45" s="21">
        <f t="shared" si="13"/>
        <v>8</v>
      </c>
      <c r="AC45" s="3">
        <f t="shared" si="14"/>
        <v>1</v>
      </c>
      <c r="AD45" s="12">
        <f t="shared" si="15"/>
        <v>804000000</v>
      </c>
      <c r="AE45" s="13">
        <f t="shared" si="16"/>
        <v>42</v>
      </c>
    </row>
    <row r="46" spans="1:253" s="20" customFormat="1" ht="15.75" x14ac:dyDescent="0.25">
      <c r="A46" s="92">
        <f t="shared" si="0"/>
        <v>43</v>
      </c>
      <c r="B46" s="98" t="s">
        <v>361</v>
      </c>
      <c r="C46" s="98" t="s">
        <v>48</v>
      </c>
      <c r="D46" s="90">
        <f t="shared" si="1"/>
        <v>7</v>
      </c>
      <c r="E46" s="90" t="str">
        <f t="shared" si="2"/>
        <v xml:space="preserve"> </v>
      </c>
      <c r="F46" s="91"/>
      <c r="G46" s="92" t="str">
        <f>IF(F46&gt;0,INDEX(Poeng!$A$1:$B$100,F46,2),"")</f>
        <v/>
      </c>
      <c r="H46" s="90">
        <v>24</v>
      </c>
      <c r="I46" s="92">
        <f>IF(H46&gt;0,INDEX(Poeng!$A$1:$B$100,H46,2),"")</f>
        <v>7</v>
      </c>
      <c r="J46" s="93"/>
      <c r="K46" s="92" t="str">
        <f>IF(J46&gt;0,INDEX(Poeng!$A$1:$B$100,J46,2),"")</f>
        <v/>
      </c>
      <c r="L46" s="90"/>
      <c r="M46" s="92" t="str">
        <f>IF(L46&gt;0,INDEX(Poeng!$A$1:$B$100,L46,2),"")</f>
        <v/>
      </c>
      <c r="N46" s="90"/>
      <c r="O46" s="92" t="str">
        <f>IF(N46&gt;0,INDEX(Poeng!$A$1:$B$100,N46,2),"")</f>
        <v/>
      </c>
      <c r="P46" s="90"/>
      <c r="Q46" s="92" t="str">
        <f>IF(P46&gt;0,INDEX(Poeng!$A$1:$B$100,P46,2),"")</f>
        <v/>
      </c>
      <c r="R46" s="21">
        <f t="shared" si="3"/>
        <v>0</v>
      </c>
      <c r="S46" s="21">
        <f t="shared" si="4"/>
        <v>7</v>
      </c>
      <c r="T46" s="21">
        <f t="shared" si="5"/>
        <v>0</v>
      </c>
      <c r="U46" s="21">
        <f t="shared" si="6"/>
        <v>0</v>
      </c>
      <c r="V46" s="21">
        <f t="shared" si="7"/>
        <v>0</v>
      </c>
      <c r="W46" s="21">
        <f t="shared" si="8"/>
        <v>0</v>
      </c>
      <c r="X46" s="21">
        <f t="shared" si="9"/>
        <v>7</v>
      </c>
      <c r="Y46" s="21">
        <f t="shared" si="10"/>
        <v>0</v>
      </c>
      <c r="Z46" s="21">
        <f t="shared" si="11"/>
        <v>0</v>
      </c>
      <c r="AA46" s="21">
        <f t="shared" si="12"/>
        <v>0</v>
      </c>
      <c r="AB46" s="21">
        <f t="shared" si="13"/>
        <v>7</v>
      </c>
      <c r="AC46" s="3">
        <f t="shared" si="14"/>
        <v>1</v>
      </c>
      <c r="AD46" s="12">
        <f t="shared" si="15"/>
        <v>703500000</v>
      </c>
      <c r="AE46" s="13">
        <f t="shared" si="16"/>
        <v>43</v>
      </c>
    </row>
    <row r="47" spans="1:253" s="20" customFormat="1" ht="15.75" x14ac:dyDescent="0.25">
      <c r="A47" s="92">
        <f t="shared" si="0"/>
        <v>44</v>
      </c>
      <c r="B47" s="98" t="s">
        <v>354</v>
      </c>
      <c r="C47" s="98" t="s">
        <v>355</v>
      </c>
      <c r="D47" s="90">
        <f t="shared" si="1"/>
        <v>5</v>
      </c>
      <c r="E47" s="90" t="str">
        <f t="shared" si="2"/>
        <v xml:space="preserve"> </v>
      </c>
      <c r="F47" s="91"/>
      <c r="G47" s="92" t="str">
        <f>IF(F47&gt;0,INDEX(Poeng!$A$1:$B$100,F47,2),"")</f>
        <v/>
      </c>
      <c r="H47" s="90">
        <v>29</v>
      </c>
      <c r="I47" s="92">
        <f>IF(H47&gt;0,INDEX(Poeng!$A$1:$B$100,H47,2),"")</f>
        <v>2</v>
      </c>
      <c r="J47" s="93"/>
      <c r="K47" s="92" t="str">
        <f>IF(J47&gt;0,INDEX(Poeng!$A$1:$B$100,J47,2),"")</f>
        <v/>
      </c>
      <c r="L47" s="90">
        <v>28</v>
      </c>
      <c r="M47" s="92">
        <f>IF(L47&gt;0,INDEX(Poeng!$A$1:$B$100,L47,2),"")</f>
        <v>3</v>
      </c>
      <c r="N47" s="90"/>
      <c r="O47" s="92" t="str">
        <f>IF(N47&gt;0,INDEX(Poeng!$A$1:$B$100,N47,2),"")</f>
        <v/>
      </c>
      <c r="P47" s="90"/>
      <c r="Q47" s="92" t="str">
        <f>IF(P47&gt;0,INDEX(Poeng!$A$1:$B$100,P47,2),"")</f>
        <v/>
      </c>
      <c r="R47" s="21">
        <f t="shared" si="3"/>
        <v>0</v>
      </c>
      <c r="S47" s="21">
        <f t="shared" si="4"/>
        <v>2</v>
      </c>
      <c r="T47" s="21">
        <f t="shared" si="5"/>
        <v>0</v>
      </c>
      <c r="U47" s="21">
        <f t="shared" si="6"/>
        <v>3</v>
      </c>
      <c r="V47" s="21">
        <f t="shared" si="7"/>
        <v>0</v>
      </c>
      <c r="W47" s="21">
        <f t="shared" si="8"/>
        <v>0</v>
      </c>
      <c r="X47" s="21">
        <f t="shared" si="9"/>
        <v>3</v>
      </c>
      <c r="Y47" s="21">
        <f t="shared" si="10"/>
        <v>2</v>
      </c>
      <c r="Z47" s="21">
        <f t="shared" si="11"/>
        <v>0</v>
      </c>
      <c r="AA47" s="21">
        <f t="shared" si="12"/>
        <v>0</v>
      </c>
      <c r="AB47" s="21">
        <f t="shared" si="13"/>
        <v>5</v>
      </c>
      <c r="AC47" s="3">
        <f t="shared" si="14"/>
        <v>2</v>
      </c>
      <c r="AD47" s="12">
        <f t="shared" si="15"/>
        <v>501510000</v>
      </c>
      <c r="AE47" s="13">
        <f t="shared" si="16"/>
        <v>44</v>
      </c>
    </row>
    <row r="48" spans="1:253" s="20" customFormat="1" ht="15.75" x14ac:dyDescent="0.25">
      <c r="A48" s="92">
        <f t="shared" si="0"/>
        <v>45</v>
      </c>
      <c r="B48" s="145" t="s">
        <v>520</v>
      </c>
      <c r="C48" s="145" t="s">
        <v>511</v>
      </c>
      <c r="D48" s="90">
        <f t="shared" si="1"/>
        <v>2</v>
      </c>
      <c r="E48" s="90" t="str">
        <f t="shared" si="2"/>
        <v xml:space="preserve"> </v>
      </c>
      <c r="F48" s="91"/>
      <c r="G48" s="90"/>
      <c r="H48" s="90"/>
      <c r="I48" s="92" t="str">
        <f>IF(H48&gt;0,INDEX(Poeng!$A$1:$B$100,H48,2),"")</f>
        <v/>
      </c>
      <c r="J48" s="93"/>
      <c r="K48" s="92" t="str">
        <f>IF(J48&gt;0,INDEX(Poeng!$A$1:$B$100,J48,2),"")</f>
        <v/>
      </c>
      <c r="L48" s="90">
        <v>29</v>
      </c>
      <c r="M48" s="92">
        <f>IF(L48&gt;0,INDEX(Poeng!$A$1:$B$100,L48,2),"")</f>
        <v>2</v>
      </c>
      <c r="N48" s="90"/>
      <c r="O48" s="92" t="str">
        <f>IF(N48&gt;0,INDEX(Poeng!$A$1:$B$100,N48,2),"")</f>
        <v/>
      </c>
      <c r="P48" s="90"/>
      <c r="Q48" s="92" t="str">
        <f>IF(P48&gt;0,INDEX(Poeng!$A$1:$B$100,P48,2),"")</f>
        <v/>
      </c>
      <c r="R48" s="21">
        <f t="shared" si="3"/>
        <v>0</v>
      </c>
      <c r="S48" s="21">
        <f t="shared" si="4"/>
        <v>0</v>
      </c>
      <c r="T48" s="21">
        <f t="shared" si="5"/>
        <v>0</v>
      </c>
      <c r="U48" s="21">
        <f t="shared" si="6"/>
        <v>2</v>
      </c>
      <c r="V48" s="21">
        <f t="shared" si="7"/>
        <v>0</v>
      </c>
      <c r="W48" s="21">
        <f t="shared" si="8"/>
        <v>0</v>
      </c>
      <c r="X48" s="21">
        <f t="shared" si="9"/>
        <v>2</v>
      </c>
      <c r="Y48" s="21">
        <f t="shared" si="10"/>
        <v>0</v>
      </c>
      <c r="Z48" s="21">
        <f t="shared" si="11"/>
        <v>0</v>
      </c>
      <c r="AA48" s="21">
        <f t="shared" si="12"/>
        <v>0</v>
      </c>
      <c r="AB48" s="21">
        <f t="shared" si="13"/>
        <v>2</v>
      </c>
      <c r="AC48" s="3">
        <f t="shared" si="14"/>
        <v>1</v>
      </c>
      <c r="AD48" s="12">
        <f t="shared" si="15"/>
        <v>201000000</v>
      </c>
      <c r="AE48" s="13">
        <f t="shared" si="16"/>
        <v>45</v>
      </c>
    </row>
    <row r="49" spans="1:253" ht="15.75" x14ac:dyDescent="0.25">
      <c r="A49" s="92">
        <f t="shared" si="0"/>
        <v>46</v>
      </c>
      <c r="B49" s="98" t="s">
        <v>350</v>
      </c>
      <c r="C49" s="98" t="s">
        <v>49</v>
      </c>
      <c r="D49" s="90">
        <f t="shared" si="1"/>
        <v>1</v>
      </c>
      <c r="E49" s="90"/>
      <c r="F49" s="91"/>
      <c r="G49" s="92" t="str">
        <f>IF(F49&gt;0,INDEX(Poeng!$A$1:$B$100,F49,2),"")</f>
        <v/>
      </c>
      <c r="H49" s="90">
        <v>30</v>
      </c>
      <c r="I49" s="92">
        <f>IF(H49&gt;0,INDEX(Poeng!$A$1:$B$100,H49,2),"")</f>
        <v>1</v>
      </c>
      <c r="J49" s="93"/>
      <c r="K49" s="92" t="str">
        <f>IF(J49&gt;0,INDEX(Poeng!$A$1:$B$100,J49,2),"")</f>
        <v/>
      </c>
      <c r="L49" s="90"/>
      <c r="M49" s="92" t="str">
        <f>IF(L49&gt;0,INDEX(Poeng!$A$1:$B$100,L49,2),"")</f>
        <v/>
      </c>
      <c r="N49" s="90"/>
      <c r="O49" s="92" t="str">
        <f>IF(N49&gt;0,INDEX(Poeng!$A$1:$B$100,N49,2),"")</f>
        <v/>
      </c>
      <c r="P49" s="90"/>
      <c r="Q49" s="92" t="str">
        <f>IF(P49&gt;0,INDEX(Poeng!$A$1:$B$100,P49,2),"")</f>
        <v/>
      </c>
      <c r="R49" s="21">
        <f t="shared" si="3"/>
        <v>0</v>
      </c>
      <c r="S49" s="21">
        <f t="shared" si="4"/>
        <v>1</v>
      </c>
      <c r="T49" s="21">
        <f t="shared" si="5"/>
        <v>0</v>
      </c>
      <c r="U49" s="21">
        <f t="shared" si="6"/>
        <v>0</v>
      </c>
      <c r="V49" s="21">
        <f t="shared" si="7"/>
        <v>0</v>
      </c>
      <c r="W49" s="21">
        <f t="shared" si="8"/>
        <v>0</v>
      </c>
      <c r="X49" s="21">
        <f t="shared" si="9"/>
        <v>1</v>
      </c>
      <c r="Y49" s="21">
        <f t="shared" si="10"/>
        <v>0</v>
      </c>
      <c r="Z49" s="21">
        <f t="shared" si="11"/>
        <v>0</v>
      </c>
      <c r="AA49" s="21">
        <f t="shared" si="12"/>
        <v>0</v>
      </c>
      <c r="AB49" s="21">
        <f t="shared" si="13"/>
        <v>1</v>
      </c>
      <c r="AC49" s="3">
        <f t="shared" si="14"/>
        <v>1</v>
      </c>
      <c r="AD49" s="12">
        <f t="shared" si="15"/>
        <v>100500000</v>
      </c>
      <c r="AE49" s="13">
        <f t="shared" si="16"/>
        <v>46</v>
      </c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</row>
    <row r="50" spans="1:253" ht="15.75" x14ac:dyDescent="0.25">
      <c r="A50" s="14" t="str">
        <f t="shared" si="0"/>
        <v/>
      </c>
      <c r="B50" s="20"/>
      <c r="C50" s="20"/>
      <c r="D50" s="16" t="str">
        <f t="shared" si="1"/>
        <v/>
      </c>
      <c r="E50" s="2" t="str">
        <f>IF(AC50&lt;4," ","F")</f>
        <v xml:space="preserve"> </v>
      </c>
      <c r="F50" s="17"/>
      <c r="G50" s="16"/>
      <c r="H50" s="16"/>
      <c r="I50" s="14" t="str">
        <f>IF(H50&gt;0,INDEX(Poeng!$A$1:$B$100,H50,2),"")</f>
        <v/>
      </c>
      <c r="J50" s="18"/>
      <c r="K50" s="14" t="str">
        <f>IF(J50&gt;0,INDEX(Poeng!$A$1:$B$100,J50,2),"")</f>
        <v/>
      </c>
      <c r="L50" s="16"/>
      <c r="M50" s="14" t="str">
        <f>IF(L50&gt;0,INDEX(Poeng!$A$1:$B$100,L50,2),"")</f>
        <v/>
      </c>
      <c r="N50" s="16"/>
      <c r="O50" s="14" t="str">
        <f>IF(N50&gt;0,INDEX(Poeng!$A$1:$B$100,N50,2),"")</f>
        <v/>
      </c>
      <c r="P50" s="16"/>
      <c r="Q50" s="14" t="str">
        <f>IF(P50&gt;0,INDEX(Poeng!$A$1:$B$100,P50,2),"")</f>
        <v/>
      </c>
      <c r="R50" s="21">
        <f t="shared" si="3"/>
        <v>0</v>
      </c>
      <c r="S50" s="21">
        <f t="shared" si="4"/>
        <v>0</v>
      </c>
      <c r="T50" s="21">
        <f t="shared" si="5"/>
        <v>0</v>
      </c>
      <c r="U50" s="21">
        <f t="shared" si="6"/>
        <v>0</v>
      </c>
      <c r="V50" s="21">
        <f t="shared" si="7"/>
        <v>0</v>
      </c>
      <c r="W50" s="21">
        <f t="shared" si="8"/>
        <v>0</v>
      </c>
      <c r="X50" s="21">
        <f t="shared" si="9"/>
        <v>0</v>
      </c>
      <c r="Y50" s="21">
        <f t="shared" si="10"/>
        <v>0</v>
      </c>
      <c r="Z50" s="21">
        <f t="shared" si="11"/>
        <v>0</v>
      </c>
      <c r="AA50" s="21">
        <f t="shared" si="12"/>
        <v>0</v>
      </c>
      <c r="AB50" s="21">
        <f t="shared" si="13"/>
        <v>0</v>
      </c>
      <c r="AC50" s="3">
        <f t="shared" si="14"/>
        <v>0</v>
      </c>
      <c r="AD50" s="12">
        <f t="shared" si="15"/>
        <v>0</v>
      </c>
      <c r="AE50" s="13" t="str">
        <f t="shared" si="16"/>
        <v/>
      </c>
    </row>
    <row r="51" spans="1:253" ht="15.75" x14ac:dyDescent="0.25">
      <c r="A51" s="14" t="str">
        <f t="shared" ref="A51:A67" si="17">AE51</f>
        <v/>
      </c>
      <c r="B51" s="20"/>
      <c r="C51" s="20"/>
      <c r="D51" s="16" t="str">
        <f t="shared" ref="D51:D67" si="18">IF(B51&lt;&gt;"",AB51,"")</f>
        <v/>
      </c>
      <c r="E51" s="2" t="str">
        <f t="shared" ref="E51:E58" si="19">IF(AC51&lt;4," ","F")</f>
        <v xml:space="preserve"> </v>
      </c>
      <c r="F51" s="17"/>
      <c r="G51" s="16"/>
      <c r="H51" s="16"/>
      <c r="I51" s="14" t="str">
        <f>IF(H51&gt;0,INDEX(Poeng!$A$1:$B$100,H51,2),"")</f>
        <v/>
      </c>
      <c r="J51" s="18"/>
      <c r="K51" s="14" t="str">
        <f>IF(J51&gt;0,INDEX(Poeng!$A$1:$B$100,J51,2),"")</f>
        <v/>
      </c>
      <c r="L51" s="16"/>
      <c r="M51" s="14" t="str">
        <f>IF(L51&gt;0,INDEX(Poeng!$A$1:$B$100,L51,2),"")</f>
        <v/>
      </c>
      <c r="N51" s="16"/>
      <c r="O51" s="14" t="str">
        <f>IF(N51&gt;0,INDEX(Poeng!$A$1:$B$100,N51,2),"")</f>
        <v/>
      </c>
      <c r="P51" s="16"/>
      <c r="Q51" s="14" t="str">
        <f>IF(P51&gt;0,INDEX(Poeng!$A$1:$B$100,P51,2),"")</f>
        <v/>
      </c>
      <c r="R51" s="21">
        <f t="shared" ref="R51:R67" si="20">IF(F51&gt;0,G51,0)</f>
        <v>0</v>
      </c>
      <c r="S51" s="21">
        <f t="shared" ref="S51:S67" si="21">IF(H51&gt;0,I51,0)</f>
        <v>0</v>
      </c>
      <c r="T51" s="21">
        <f t="shared" ref="T51:T67" si="22">IF(J51&gt;0,K51,0)</f>
        <v>0</v>
      </c>
      <c r="U51" s="21">
        <f t="shared" ref="U51:U67" si="23">IF(L51&gt;0,M51,0)</f>
        <v>0</v>
      </c>
      <c r="V51" s="21">
        <f t="shared" ref="V51:V67" si="24">IF(N51&gt;0,O51,0)</f>
        <v>0</v>
      </c>
      <c r="W51" s="21">
        <f t="shared" ref="W51:W67" si="25">IF(P51&gt;0,Q51,0)</f>
        <v>0</v>
      </c>
      <c r="X51" s="21">
        <f t="shared" ref="X51:X67" si="26">LARGE(R51:W51,1)</f>
        <v>0</v>
      </c>
      <c r="Y51" s="21">
        <f t="shared" ref="Y51:Y67" si="27">LARGE(R51:W51,2)</f>
        <v>0</v>
      </c>
      <c r="Z51" s="21">
        <f t="shared" ref="Z51:Z67" si="28">LARGE(R51:W51,3)</f>
        <v>0</v>
      </c>
      <c r="AA51" s="21">
        <f t="shared" ref="AA51:AA67" si="29">LARGE(R51:W51,4)</f>
        <v>0</v>
      </c>
      <c r="AB51" s="21">
        <f t="shared" ref="AB51:AB67" si="30">SUM(X51:AA51)</f>
        <v>0</v>
      </c>
      <c r="AC51" s="3">
        <f t="shared" ref="AC51:AC67" si="31">COUNT(F51:Q51)/2</f>
        <v>0</v>
      </c>
      <c r="AD51" s="12">
        <f t="shared" ref="AD51:AD67" si="32">AB51*10^8+X51*10^6/2+Y51*10^4/2+Z51*10^2/2+AA51/2</f>
        <v>0</v>
      </c>
      <c r="AE51" s="13" t="str">
        <f t="shared" si="16"/>
        <v/>
      </c>
    </row>
    <row r="52" spans="1:253" ht="15.75" x14ac:dyDescent="0.25">
      <c r="A52" s="14" t="str">
        <f t="shared" si="17"/>
        <v/>
      </c>
      <c r="B52" s="20"/>
      <c r="C52" s="20"/>
      <c r="D52" s="16" t="str">
        <f t="shared" si="18"/>
        <v/>
      </c>
      <c r="E52" s="2" t="str">
        <f t="shared" si="19"/>
        <v xml:space="preserve"> </v>
      </c>
      <c r="F52" s="17"/>
      <c r="G52" s="16"/>
      <c r="H52" s="16"/>
      <c r="I52" s="14" t="str">
        <f>IF(H52&gt;0,INDEX(Poeng!$A$1:$B$100,H52,2),"")</f>
        <v/>
      </c>
      <c r="J52" s="18"/>
      <c r="K52" s="14" t="str">
        <f>IF(J52&gt;0,INDEX(Poeng!$A$1:$B$100,J52,2),"")</f>
        <v/>
      </c>
      <c r="L52" s="16"/>
      <c r="M52" s="14" t="str">
        <f>IF(L52&gt;0,INDEX(Poeng!$A$1:$B$100,L52,2),"")</f>
        <v/>
      </c>
      <c r="N52" s="16"/>
      <c r="O52" s="14" t="str">
        <f>IF(N52&gt;0,INDEX(Poeng!$A$1:$B$100,N52,2),"")</f>
        <v/>
      </c>
      <c r="P52" s="16"/>
      <c r="Q52" s="14" t="str">
        <f>IF(P52&gt;0,INDEX(Poeng!$A$1:$B$100,P52,2),"")</f>
        <v/>
      </c>
      <c r="R52" s="21">
        <f t="shared" si="20"/>
        <v>0</v>
      </c>
      <c r="S52" s="21">
        <f t="shared" si="21"/>
        <v>0</v>
      </c>
      <c r="T52" s="21">
        <f t="shared" si="22"/>
        <v>0</v>
      </c>
      <c r="U52" s="21">
        <f t="shared" si="23"/>
        <v>0</v>
      </c>
      <c r="V52" s="21">
        <f t="shared" si="24"/>
        <v>0</v>
      </c>
      <c r="W52" s="21">
        <f t="shared" si="25"/>
        <v>0</v>
      </c>
      <c r="X52" s="21">
        <f t="shared" si="26"/>
        <v>0</v>
      </c>
      <c r="Y52" s="21">
        <f t="shared" si="27"/>
        <v>0</v>
      </c>
      <c r="Z52" s="21">
        <f t="shared" si="28"/>
        <v>0</v>
      </c>
      <c r="AA52" s="21">
        <f t="shared" si="29"/>
        <v>0</v>
      </c>
      <c r="AB52" s="21">
        <f t="shared" si="30"/>
        <v>0</v>
      </c>
      <c r="AC52" s="3">
        <f t="shared" si="31"/>
        <v>0</v>
      </c>
      <c r="AD52" s="12">
        <f t="shared" si="32"/>
        <v>0</v>
      </c>
      <c r="AE52" s="13" t="str">
        <f t="shared" ref="AE52:AE92" si="33">IF(B52&lt;&gt;"",RANK(AD52,AD$4:AD$67,0),"")</f>
        <v/>
      </c>
    </row>
    <row r="53" spans="1:253" ht="15.75" x14ac:dyDescent="0.25">
      <c r="A53" s="14" t="str">
        <f t="shared" si="17"/>
        <v/>
      </c>
      <c r="B53" s="20"/>
      <c r="C53" s="20"/>
      <c r="D53" s="16" t="str">
        <f t="shared" si="18"/>
        <v/>
      </c>
      <c r="E53" s="2" t="str">
        <f t="shared" si="19"/>
        <v xml:space="preserve"> </v>
      </c>
      <c r="F53" s="17"/>
      <c r="G53" s="16"/>
      <c r="H53" s="16"/>
      <c r="I53" s="14" t="str">
        <f>IF(H53&gt;0,INDEX(Poeng!$A$1:$B$100,H53,2),"")</f>
        <v/>
      </c>
      <c r="J53" s="18"/>
      <c r="K53" s="14" t="str">
        <f>IF(J53&gt;0,INDEX(Poeng!$A$1:$B$100,J53,2),"")</f>
        <v/>
      </c>
      <c r="L53" s="16"/>
      <c r="M53" s="14" t="str">
        <f>IF(L53&gt;0,INDEX(Poeng!$A$1:$B$100,L53,2),"")</f>
        <v/>
      </c>
      <c r="N53" s="16"/>
      <c r="O53" s="14" t="str">
        <f>IF(N53&gt;0,INDEX(Poeng!$A$1:$B$100,N53,2),"")</f>
        <v/>
      </c>
      <c r="P53" s="16"/>
      <c r="Q53" s="14" t="str">
        <f>IF(P53&gt;0,INDEX(Poeng!$A$1:$B$100,P53,2),"")</f>
        <v/>
      </c>
      <c r="R53" s="21">
        <f t="shared" si="20"/>
        <v>0</v>
      </c>
      <c r="S53" s="21">
        <f t="shared" si="21"/>
        <v>0</v>
      </c>
      <c r="T53" s="21">
        <f t="shared" si="22"/>
        <v>0</v>
      </c>
      <c r="U53" s="21">
        <f t="shared" si="23"/>
        <v>0</v>
      </c>
      <c r="V53" s="21">
        <f t="shared" si="24"/>
        <v>0</v>
      </c>
      <c r="W53" s="21">
        <f t="shared" si="25"/>
        <v>0</v>
      </c>
      <c r="X53" s="21">
        <f t="shared" si="26"/>
        <v>0</v>
      </c>
      <c r="Y53" s="21">
        <f t="shared" si="27"/>
        <v>0</v>
      </c>
      <c r="Z53" s="21">
        <f t="shared" si="28"/>
        <v>0</v>
      </c>
      <c r="AA53" s="21">
        <f t="shared" si="29"/>
        <v>0</v>
      </c>
      <c r="AB53" s="21">
        <f t="shared" si="30"/>
        <v>0</v>
      </c>
      <c r="AC53" s="3">
        <f t="shared" si="31"/>
        <v>0</v>
      </c>
      <c r="AD53" s="12">
        <f t="shared" si="32"/>
        <v>0</v>
      </c>
      <c r="AE53" s="13" t="str">
        <f t="shared" si="33"/>
        <v/>
      </c>
    </row>
    <row r="54" spans="1:253" ht="15.75" x14ac:dyDescent="0.25">
      <c r="A54" s="14" t="str">
        <f t="shared" si="17"/>
        <v/>
      </c>
      <c r="B54" s="20"/>
      <c r="C54" s="20"/>
      <c r="D54" s="16" t="str">
        <f t="shared" si="18"/>
        <v/>
      </c>
      <c r="E54" s="2" t="str">
        <f t="shared" si="19"/>
        <v xml:space="preserve"> </v>
      </c>
      <c r="F54" s="17"/>
      <c r="G54" s="16"/>
      <c r="H54" s="16"/>
      <c r="I54" s="14" t="str">
        <f>IF(H54&gt;0,INDEX(Poeng!$A$1:$B$100,H54,2),"")</f>
        <v/>
      </c>
      <c r="J54" s="18"/>
      <c r="K54" s="14" t="str">
        <f>IF(J54&gt;0,INDEX(Poeng!$A$1:$B$100,J54,2),"")</f>
        <v/>
      </c>
      <c r="L54" s="16"/>
      <c r="M54" s="14" t="str">
        <f>IF(L54&gt;0,INDEX(Poeng!$A$1:$B$100,L54,2),"")</f>
        <v/>
      </c>
      <c r="N54" s="16"/>
      <c r="O54" s="14" t="str">
        <f>IF(N54&gt;0,INDEX(Poeng!$A$1:$B$100,N54,2),"")</f>
        <v/>
      </c>
      <c r="P54" s="16"/>
      <c r="Q54" s="14" t="str">
        <f>IF(P54&gt;0,INDEX(Poeng!$A$1:$B$100,P54,2),"")</f>
        <v/>
      </c>
      <c r="R54" s="21">
        <f t="shared" si="20"/>
        <v>0</v>
      </c>
      <c r="S54" s="21">
        <f t="shared" si="21"/>
        <v>0</v>
      </c>
      <c r="T54" s="21">
        <f t="shared" si="22"/>
        <v>0</v>
      </c>
      <c r="U54" s="21">
        <f t="shared" si="23"/>
        <v>0</v>
      </c>
      <c r="V54" s="21">
        <f t="shared" si="24"/>
        <v>0</v>
      </c>
      <c r="W54" s="21">
        <f t="shared" si="25"/>
        <v>0</v>
      </c>
      <c r="X54" s="21">
        <f t="shared" si="26"/>
        <v>0</v>
      </c>
      <c r="Y54" s="21">
        <f t="shared" si="27"/>
        <v>0</v>
      </c>
      <c r="Z54" s="21">
        <f t="shared" si="28"/>
        <v>0</v>
      </c>
      <c r="AA54" s="21">
        <f t="shared" si="29"/>
        <v>0</v>
      </c>
      <c r="AB54" s="21">
        <f t="shared" si="30"/>
        <v>0</v>
      </c>
      <c r="AC54" s="3">
        <f t="shared" si="31"/>
        <v>0</v>
      </c>
      <c r="AD54" s="12">
        <f t="shared" si="32"/>
        <v>0</v>
      </c>
      <c r="AE54" s="13" t="str">
        <f t="shared" si="33"/>
        <v/>
      </c>
    </row>
    <row r="55" spans="1:253" ht="15.75" x14ac:dyDescent="0.25">
      <c r="A55" s="14" t="str">
        <f t="shared" si="17"/>
        <v/>
      </c>
      <c r="B55" s="20"/>
      <c r="C55" s="20"/>
      <c r="D55" s="16" t="str">
        <f t="shared" si="18"/>
        <v/>
      </c>
      <c r="E55" s="2" t="str">
        <f t="shared" si="19"/>
        <v xml:space="preserve"> </v>
      </c>
      <c r="F55" s="17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20"/>
        <v>0</v>
      </c>
      <c r="S55" s="21">
        <f t="shared" si="21"/>
        <v>0</v>
      </c>
      <c r="T55" s="21">
        <f t="shared" si="22"/>
        <v>0</v>
      </c>
      <c r="U55" s="21">
        <f t="shared" si="23"/>
        <v>0</v>
      </c>
      <c r="V55" s="21">
        <f t="shared" si="24"/>
        <v>0</v>
      </c>
      <c r="W55" s="21">
        <f t="shared" si="25"/>
        <v>0</v>
      </c>
      <c r="X55" s="21">
        <f t="shared" si="26"/>
        <v>0</v>
      </c>
      <c r="Y55" s="21">
        <f t="shared" si="27"/>
        <v>0</v>
      </c>
      <c r="Z55" s="21">
        <f t="shared" si="28"/>
        <v>0</v>
      </c>
      <c r="AA55" s="21">
        <f t="shared" si="29"/>
        <v>0</v>
      </c>
      <c r="AB55" s="21">
        <f t="shared" si="30"/>
        <v>0</v>
      </c>
      <c r="AC55" s="3">
        <f t="shared" si="31"/>
        <v>0</v>
      </c>
      <c r="AD55" s="12">
        <f t="shared" si="32"/>
        <v>0</v>
      </c>
      <c r="AE55" s="13" t="str">
        <f t="shared" si="33"/>
        <v/>
      </c>
    </row>
    <row r="56" spans="1:253" ht="15.75" x14ac:dyDescent="0.25">
      <c r="A56" s="14" t="str">
        <f t="shared" si="17"/>
        <v/>
      </c>
      <c r="B56" s="20"/>
      <c r="C56" s="20"/>
      <c r="D56" s="16" t="str">
        <f t="shared" si="18"/>
        <v/>
      </c>
      <c r="E56" s="2" t="str">
        <f t="shared" si="19"/>
        <v xml:space="preserve"> </v>
      </c>
      <c r="F56" s="17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20"/>
        <v>0</v>
      </c>
      <c r="S56" s="21">
        <f t="shared" si="21"/>
        <v>0</v>
      </c>
      <c r="T56" s="21">
        <f t="shared" si="22"/>
        <v>0</v>
      </c>
      <c r="U56" s="21">
        <f t="shared" si="23"/>
        <v>0</v>
      </c>
      <c r="V56" s="21">
        <f t="shared" si="24"/>
        <v>0</v>
      </c>
      <c r="W56" s="21">
        <f t="shared" si="25"/>
        <v>0</v>
      </c>
      <c r="X56" s="21">
        <f t="shared" si="26"/>
        <v>0</v>
      </c>
      <c r="Y56" s="21">
        <f t="shared" si="27"/>
        <v>0</v>
      </c>
      <c r="Z56" s="21">
        <f t="shared" si="28"/>
        <v>0</v>
      </c>
      <c r="AA56" s="21">
        <f t="shared" si="29"/>
        <v>0</v>
      </c>
      <c r="AB56" s="21">
        <f t="shared" si="30"/>
        <v>0</v>
      </c>
      <c r="AC56" s="3">
        <f t="shared" si="31"/>
        <v>0</v>
      </c>
      <c r="AD56" s="12">
        <f t="shared" si="32"/>
        <v>0</v>
      </c>
      <c r="AE56" s="13" t="str">
        <f t="shared" si="33"/>
        <v/>
      </c>
    </row>
    <row r="57" spans="1:253" ht="15.75" x14ac:dyDescent="0.25">
      <c r="A57" s="14" t="str">
        <f t="shared" si="17"/>
        <v/>
      </c>
      <c r="B57" s="20"/>
      <c r="C57" s="20"/>
      <c r="D57" s="16" t="str">
        <f t="shared" si="18"/>
        <v/>
      </c>
      <c r="E57" s="2" t="str">
        <f t="shared" si="19"/>
        <v xml:space="preserve"> </v>
      </c>
      <c r="F57" s="17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20"/>
        <v>0</v>
      </c>
      <c r="S57" s="21">
        <f t="shared" si="21"/>
        <v>0</v>
      </c>
      <c r="T57" s="21">
        <f t="shared" si="22"/>
        <v>0</v>
      </c>
      <c r="U57" s="21">
        <f t="shared" si="23"/>
        <v>0</v>
      </c>
      <c r="V57" s="21">
        <f t="shared" si="24"/>
        <v>0</v>
      </c>
      <c r="W57" s="21">
        <f t="shared" si="25"/>
        <v>0</v>
      </c>
      <c r="X57" s="21">
        <f t="shared" si="26"/>
        <v>0</v>
      </c>
      <c r="Y57" s="21">
        <f t="shared" si="27"/>
        <v>0</v>
      </c>
      <c r="Z57" s="21">
        <f t="shared" si="28"/>
        <v>0</v>
      </c>
      <c r="AA57" s="21">
        <f t="shared" si="29"/>
        <v>0</v>
      </c>
      <c r="AB57" s="21">
        <f t="shared" si="30"/>
        <v>0</v>
      </c>
      <c r="AC57" s="3">
        <f t="shared" si="31"/>
        <v>0</v>
      </c>
      <c r="AD57" s="12">
        <f t="shared" si="32"/>
        <v>0</v>
      </c>
      <c r="AE57" s="13" t="str">
        <f t="shared" si="33"/>
        <v/>
      </c>
    </row>
    <row r="58" spans="1:253" ht="15.75" x14ac:dyDescent="0.25">
      <c r="A58" s="14" t="str">
        <f t="shared" si="17"/>
        <v/>
      </c>
      <c r="B58" s="20"/>
      <c r="C58" s="20"/>
      <c r="D58" s="16" t="str">
        <f t="shared" si="18"/>
        <v/>
      </c>
      <c r="E58" s="2" t="str">
        <f t="shared" si="19"/>
        <v xml:space="preserve"> </v>
      </c>
      <c r="F58" s="16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20"/>
        <v>0</v>
      </c>
      <c r="S58" s="21">
        <f t="shared" si="21"/>
        <v>0</v>
      </c>
      <c r="T58" s="21">
        <f t="shared" si="22"/>
        <v>0</v>
      </c>
      <c r="U58" s="21">
        <f t="shared" si="23"/>
        <v>0</v>
      </c>
      <c r="V58" s="21">
        <f t="shared" si="24"/>
        <v>0</v>
      </c>
      <c r="W58" s="21">
        <f t="shared" si="25"/>
        <v>0</v>
      </c>
      <c r="X58" s="21">
        <f t="shared" si="26"/>
        <v>0</v>
      </c>
      <c r="Y58" s="21">
        <f t="shared" si="27"/>
        <v>0</v>
      </c>
      <c r="Z58" s="21">
        <f t="shared" si="28"/>
        <v>0</v>
      </c>
      <c r="AA58" s="21">
        <f t="shared" si="29"/>
        <v>0</v>
      </c>
      <c r="AB58" s="21">
        <f t="shared" si="30"/>
        <v>0</v>
      </c>
      <c r="AC58" s="3">
        <f t="shared" si="31"/>
        <v>0</v>
      </c>
      <c r="AD58" s="12">
        <f t="shared" si="32"/>
        <v>0</v>
      </c>
      <c r="AE58" s="13" t="str">
        <f t="shared" si="33"/>
        <v/>
      </c>
    </row>
    <row r="59" spans="1:253" ht="15.75" x14ac:dyDescent="0.25">
      <c r="A59" s="14" t="str">
        <f t="shared" si="17"/>
        <v/>
      </c>
      <c r="B59" s="20"/>
      <c r="C59" s="20"/>
      <c r="D59" s="16" t="str">
        <f t="shared" si="18"/>
        <v/>
      </c>
      <c r="E59" s="2" t="str">
        <f t="shared" ref="E59:E92" si="34">IF(AC59&lt;4," ","F")</f>
        <v xml:space="preserve"> </v>
      </c>
      <c r="F59" s="16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20"/>
        <v>0</v>
      </c>
      <c r="S59" s="21">
        <f t="shared" si="21"/>
        <v>0</v>
      </c>
      <c r="T59" s="21">
        <f t="shared" si="22"/>
        <v>0</v>
      </c>
      <c r="U59" s="21">
        <f t="shared" si="23"/>
        <v>0</v>
      </c>
      <c r="V59" s="21">
        <f t="shared" si="24"/>
        <v>0</v>
      </c>
      <c r="W59" s="21">
        <f t="shared" si="25"/>
        <v>0</v>
      </c>
      <c r="X59" s="21">
        <f t="shared" si="26"/>
        <v>0</v>
      </c>
      <c r="Y59" s="21">
        <f t="shared" si="27"/>
        <v>0</v>
      </c>
      <c r="Z59" s="21">
        <f t="shared" si="28"/>
        <v>0</v>
      </c>
      <c r="AA59" s="21">
        <f t="shared" si="29"/>
        <v>0</v>
      </c>
      <c r="AB59" s="21">
        <f t="shared" si="30"/>
        <v>0</v>
      </c>
      <c r="AC59" s="3">
        <f t="shared" si="31"/>
        <v>0</v>
      </c>
      <c r="AD59" s="12">
        <f t="shared" si="32"/>
        <v>0</v>
      </c>
      <c r="AE59" s="13" t="str">
        <f t="shared" si="33"/>
        <v/>
      </c>
    </row>
    <row r="60" spans="1:253" ht="15.75" x14ac:dyDescent="0.25">
      <c r="A60" s="14" t="str">
        <f t="shared" si="17"/>
        <v/>
      </c>
      <c r="B60" s="20"/>
      <c r="C60" s="20"/>
      <c r="D60" s="16" t="str">
        <f t="shared" si="18"/>
        <v/>
      </c>
      <c r="E60" s="2" t="str">
        <f t="shared" si="34"/>
        <v xml:space="preserve"> </v>
      </c>
      <c r="F60" s="16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20"/>
        <v>0</v>
      </c>
      <c r="S60" s="21">
        <f t="shared" si="21"/>
        <v>0</v>
      </c>
      <c r="T60" s="21">
        <f t="shared" si="22"/>
        <v>0</v>
      </c>
      <c r="U60" s="21">
        <f t="shared" si="23"/>
        <v>0</v>
      </c>
      <c r="V60" s="21">
        <f t="shared" si="24"/>
        <v>0</v>
      </c>
      <c r="W60" s="21">
        <f t="shared" si="25"/>
        <v>0</v>
      </c>
      <c r="X60" s="21">
        <f t="shared" si="26"/>
        <v>0</v>
      </c>
      <c r="Y60" s="21">
        <f t="shared" si="27"/>
        <v>0</v>
      </c>
      <c r="Z60" s="21">
        <f t="shared" si="28"/>
        <v>0</v>
      </c>
      <c r="AA60" s="21">
        <f t="shared" si="29"/>
        <v>0</v>
      </c>
      <c r="AB60" s="21">
        <f t="shared" si="30"/>
        <v>0</v>
      </c>
      <c r="AC60" s="3">
        <f t="shared" si="31"/>
        <v>0</v>
      </c>
      <c r="AD60" s="12">
        <f t="shared" si="32"/>
        <v>0</v>
      </c>
      <c r="AE60" s="13" t="str">
        <f t="shared" si="33"/>
        <v/>
      </c>
    </row>
    <row r="61" spans="1:253" ht="15.75" x14ac:dyDescent="0.25">
      <c r="A61" s="14" t="str">
        <f t="shared" si="17"/>
        <v/>
      </c>
      <c r="B61" s="20"/>
      <c r="C61" s="20"/>
      <c r="D61" s="16" t="str">
        <f t="shared" si="18"/>
        <v/>
      </c>
      <c r="E61" s="2" t="str">
        <f t="shared" si="34"/>
        <v xml:space="preserve"> </v>
      </c>
      <c r="F61" s="16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20"/>
        <v>0</v>
      </c>
      <c r="S61" s="21">
        <f t="shared" si="21"/>
        <v>0</v>
      </c>
      <c r="T61" s="21">
        <f t="shared" si="22"/>
        <v>0</v>
      </c>
      <c r="U61" s="21">
        <f t="shared" si="23"/>
        <v>0</v>
      </c>
      <c r="V61" s="21">
        <f t="shared" si="24"/>
        <v>0</v>
      </c>
      <c r="W61" s="21">
        <f t="shared" si="25"/>
        <v>0</v>
      </c>
      <c r="X61" s="21">
        <f t="shared" si="26"/>
        <v>0</v>
      </c>
      <c r="Y61" s="21">
        <f t="shared" si="27"/>
        <v>0</v>
      </c>
      <c r="Z61" s="21">
        <f t="shared" si="28"/>
        <v>0</v>
      </c>
      <c r="AA61" s="21">
        <f t="shared" si="29"/>
        <v>0</v>
      </c>
      <c r="AB61" s="21">
        <f t="shared" si="30"/>
        <v>0</v>
      </c>
      <c r="AC61" s="3">
        <f t="shared" si="31"/>
        <v>0</v>
      </c>
      <c r="AD61" s="12">
        <f t="shared" si="32"/>
        <v>0</v>
      </c>
      <c r="AE61" s="13" t="str">
        <f t="shared" si="33"/>
        <v/>
      </c>
    </row>
    <row r="62" spans="1:253" ht="15.75" x14ac:dyDescent="0.25">
      <c r="A62" s="14" t="str">
        <f t="shared" si="17"/>
        <v/>
      </c>
      <c r="B62" s="20"/>
      <c r="C62" s="20"/>
      <c r="D62" s="16" t="str">
        <f t="shared" si="18"/>
        <v/>
      </c>
      <c r="E62" s="2" t="str">
        <f t="shared" si="34"/>
        <v xml:space="preserve"> </v>
      </c>
      <c r="F62" s="16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20"/>
        <v>0</v>
      </c>
      <c r="S62" s="21">
        <f t="shared" si="21"/>
        <v>0</v>
      </c>
      <c r="T62" s="21">
        <f t="shared" si="22"/>
        <v>0</v>
      </c>
      <c r="U62" s="21">
        <f t="shared" si="23"/>
        <v>0</v>
      </c>
      <c r="V62" s="21">
        <f t="shared" si="24"/>
        <v>0</v>
      </c>
      <c r="W62" s="21">
        <f t="shared" si="25"/>
        <v>0</v>
      </c>
      <c r="X62" s="21">
        <f t="shared" si="26"/>
        <v>0</v>
      </c>
      <c r="Y62" s="21">
        <f t="shared" si="27"/>
        <v>0</v>
      </c>
      <c r="Z62" s="21">
        <f t="shared" si="28"/>
        <v>0</v>
      </c>
      <c r="AA62" s="21">
        <f t="shared" si="29"/>
        <v>0</v>
      </c>
      <c r="AB62" s="21">
        <f t="shared" si="30"/>
        <v>0</v>
      </c>
      <c r="AC62" s="3">
        <f t="shared" si="31"/>
        <v>0</v>
      </c>
      <c r="AD62" s="12">
        <f t="shared" si="32"/>
        <v>0</v>
      </c>
      <c r="AE62" s="13" t="str">
        <f t="shared" si="33"/>
        <v/>
      </c>
    </row>
    <row r="63" spans="1:253" ht="15.75" x14ac:dyDescent="0.25">
      <c r="A63" s="14" t="str">
        <f t="shared" si="17"/>
        <v/>
      </c>
      <c r="B63" s="20"/>
      <c r="C63" s="20"/>
      <c r="D63" s="16" t="str">
        <f t="shared" si="18"/>
        <v/>
      </c>
      <c r="E63" s="2" t="str">
        <f t="shared" si="34"/>
        <v xml:space="preserve"> </v>
      </c>
      <c r="F63" s="16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20"/>
        <v>0</v>
      </c>
      <c r="S63" s="21">
        <f t="shared" si="21"/>
        <v>0</v>
      </c>
      <c r="T63" s="21">
        <f t="shared" si="22"/>
        <v>0</v>
      </c>
      <c r="U63" s="21">
        <f t="shared" si="23"/>
        <v>0</v>
      </c>
      <c r="V63" s="21">
        <f t="shared" si="24"/>
        <v>0</v>
      </c>
      <c r="W63" s="21">
        <f t="shared" si="25"/>
        <v>0</v>
      </c>
      <c r="X63" s="21">
        <f t="shared" si="26"/>
        <v>0</v>
      </c>
      <c r="Y63" s="21">
        <f t="shared" si="27"/>
        <v>0</v>
      </c>
      <c r="Z63" s="21">
        <f t="shared" si="28"/>
        <v>0</v>
      </c>
      <c r="AA63" s="21">
        <f t="shared" si="29"/>
        <v>0</v>
      </c>
      <c r="AB63" s="21">
        <f t="shared" si="30"/>
        <v>0</v>
      </c>
      <c r="AC63" s="3">
        <f t="shared" si="31"/>
        <v>0</v>
      </c>
      <c r="AD63" s="12">
        <f t="shared" si="32"/>
        <v>0</v>
      </c>
      <c r="AE63" s="13" t="str">
        <f t="shared" si="33"/>
        <v/>
      </c>
    </row>
    <row r="64" spans="1:253" ht="15.75" x14ac:dyDescent="0.25">
      <c r="A64" s="14" t="str">
        <f t="shared" si="17"/>
        <v/>
      </c>
      <c r="B64" s="20"/>
      <c r="C64" s="20"/>
      <c r="D64" s="16" t="str">
        <f t="shared" si="18"/>
        <v/>
      </c>
      <c r="E64" s="2" t="str">
        <f t="shared" si="34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20"/>
        <v>0</v>
      </c>
      <c r="S64" s="21">
        <f t="shared" si="21"/>
        <v>0</v>
      </c>
      <c r="T64" s="21">
        <f t="shared" si="22"/>
        <v>0</v>
      </c>
      <c r="U64" s="21">
        <f t="shared" si="23"/>
        <v>0</v>
      </c>
      <c r="V64" s="21">
        <f t="shared" si="24"/>
        <v>0</v>
      </c>
      <c r="W64" s="21">
        <f t="shared" si="25"/>
        <v>0</v>
      </c>
      <c r="X64" s="21">
        <f t="shared" si="26"/>
        <v>0</v>
      </c>
      <c r="Y64" s="21">
        <f t="shared" si="27"/>
        <v>0</v>
      </c>
      <c r="Z64" s="21">
        <f t="shared" si="28"/>
        <v>0</v>
      </c>
      <c r="AA64" s="21">
        <f t="shared" si="29"/>
        <v>0</v>
      </c>
      <c r="AB64" s="21">
        <f t="shared" si="30"/>
        <v>0</v>
      </c>
      <c r="AC64" s="3">
        <f t="shared" si="31"/>
        <v>0</v>
      </c>
      <c r="AD64" s="12">
        <f t="shared" si="32"/>
        <v>0</v>
      </c>
      <c r="AE64" s="13" t="str">
        <f t="shared" si="33"/>
        <v/>
      </c>
    </row>
    <row r="65" spans="1:31" ht="15.75" x14ac:dyDescent="0.25">
      <c r="A65" s="14" t="str">
        <f t="shared" si="17"/>
        <v/>
      </c>
      <c r="B65" s="20"/>
      <c r="C65" s="20"/>
      <c r="D65" s="16" t="str">
        <f t="shared" si="18"/>
        <v/>
      </c>
      <c r="E65" s="2" t="str">
        <f t="shared" si="34"/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si="20"/>
        <v>0</v>
      </c>
      <c r="S65" s="21">
        <f t="shared" si="21"/>
        <v>0</v>
      </c>
      <c r="T65" s="21">
        <f t="shared" si="22"/>
        <v>0</v>
      </c>
      <c r="U65" s="21">
        <f t="shared" si="23"/>
        <v>0</v>
      </c>
      <c r="V65" s="21">
        <f t="shared" si="24"/>
        <v>0</v>
      </c>
      <c r="W65" s="21">
        <f t="shared" si="25"/>
        <v>0</v>
      </c>
      <c r="X65" s="21">
        <f t="shared" si="26"/>
        <v>0</v>
      </c>
      <c r="Y65" s="21">
        <f t="shared" si="27"/>
        <v>0</v>
      </c>
      <c r="Z65" s="21">
        <f t="shared" si="28"/>
        <v>0</v>
      </c>
      <c r="AA65" s="21">
        <f t="shared" si="29"/>
        <v>0</v>
      </c>
      <c r="AB65" s="21">
        <f t="shared" si="30"/>
        <v>0</v>
      </c>
      <c r="AC65" s="3">
        <f t="shared" si="31"/>
        <v>0</v>
      </c>
      <c r="AD65" s="12">
        <f t="shared" si="32"/>
        <v>0</v>
      </c>
      <c r="AE65" s="13" t="str">
        <f t="shared" si="33"/>
        <v/>
      </c>
    </row>
    <row r="66" spans="1:31" ht="15.75" x14ac:dyDescent="0.25">
      <c r="A66" s="14" t="str">
        <f t="shared" si="17"/>
        <v/>
      </c>
      <c r="B66" s="20"/>
      <c r="C66" s="20"/>
      <c r="D66" s="16" t="str">
        <f t="shared" si="18"/>
        <v/>
      </c>
      <c r="E66" s="2" t="str">
        <f t="shared" si="34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20"/>
        <v>0</v>
      </c>
      <c r="S66" s="21">
        <f t="shared" si="21"/>
        <v>0</v>
      </c>
      <c r="T66" s="21">
        <f t="shared" si="22"/>
        <v>0</v>
      </c>
      <c r="U66" s="21">
        <f t="shared" si="23"/>
        <v>0</v>
      </c>
      <c r="V66" s="21">
        <f t="shared" si="24"/>
        <v>0</v>
      </c>
      <c r="W66" s="21">
        <f t="shared" si="25"/>
        <v>0</v>
      </c>
      <c r="X66" s="21">
        <f t="shared" si="26"/>
        <v>0</v>
      </c>
      <c r="Y66" s="21">
        <f t="shared" si="27"/>
        <v>0</v>
      </c>
      <c r="Z66" s="21">
        <f t="shared" si="28"/>
        <v>0</v>
      </c>
      <c r="AA66" s="21">
        <f t="shared" si="29"/>
        <v>0</v>
      </c>
      <c r="AB66" s="21">
        <f t="shared" si="30"/>
        <v>0</v>
      </c>
      <c r="AC66" s="3">
        <f t="shared" si="31"/>
        <v>0</v>
      </c>
      <c r="AD66" s="12">
        <f t="shared" si="32"/>
        <v>0</v>
      </c>
      <c r="AE66" s="13" t="str">
        <f t="shared" si="33"/>
        <v/>
      </c>
    </row>
    <row r="67" spans="1:31" ht="15.75" x14ac:dyDescent="0.25">
      <c r="A67" s="14" t="str">
        <f t="shared" si="17"/>
        <v/>
      </c>
      <c r="B67" s="20"/>
      <c r="C67" s="20"/>
      <c r="D67" s="16" t="str">
        <f t="shared" si="18"/>
        <v/>
      </c>
      <c r="E67" s="2" t="str">
        <f t="shared" si="34"/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si="20"/>
        <v>0</v>
      </c>
      <c r="S67" s="21">
        <f t="shared" si="21"/>
        <v>0</v>
      </c>
      <c r="T67" s="21">
        <f t="shared" si="22"/>
        <v>0</v>
      </c>
      <c r="U67" s="21">
        <f t="shared" si="23"/>
        <v>0</v>
      </c>
      <c r="V67" s="21">
        <f t="shared" si="24"/>
        <v>0</v>
      </c>
      <c r="W67" s="21">
        <f t="shared" si="25"/>
        <v>0</v>
      </c>
      <c r="X67" s="21">
        <f t="shared" si="26"/>
        <v>0</v>
      </c>
      <c r="Y67" s="21">
        <f t="shared" si="27"/>
        <v>0</v>
      </c>
      <c r="Z67" s="21">
        <f t="shared" si="28"/>
        <v>0</v>
      </c>
      <c r="AA67" s="21">
        <f t="shared" si="29"/>
        <v>0</v>
      </c>
      <c r="AB67" s="21">
        <f t="shared" si="30"/>
        <v>0</v>
      </c>
      <c r="AC67" s="3">
        <f t="shared" si="31"/>
        <v>0</v>
      </c>
      <c r="AD67" s="12">
        <f t="shared" si="32"/>
        <v>0</v>
      </c>
      <c r="AE67" s="13" t="str">
        <f t="shared" si="33"/>
        <v/>
      </c>
    </row>
    <row r="68" spans="1:31" ht="15.75" x14ac:dyDescent="0.25">
      <c r="A68" s="14" t="str">
        <f t="shared" ref="A68:A92" si="35">AE68</f>
        <v/>
      </c>
      <c r="B68" s="20"/>
      <c r="C68" s="20"/>
      <c r="D68" s="16" t="str">
        <f t="shared" ref="D68:D92" si="36">IF(B68&lt;&gt;"",AB68,"")</f>
        <v/>
      </c>
      <c r="E68" s="2" t="str">
        <f t="shared" si="34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ref="R68:R92" si="37">IF(F68&gt;0,G68,0)</f>
        <v>0</v>
      </c>
      <c r="S68" s="21">
        <f t="shared" ref="S68:S92" si="38">IF(H68&gt;0,I68,0)</f>
        <v>0</v>
      </c>
      <c r="T68" s="21">
        <f t="shared" ref="T68:T92" si="39">IF(J68&gt;0,K68,0)</f>
        <v>0</v>
      </c>
      <c r="U68" s="21">
        <f t="shared" ref="U68:U92" si="40">IF(L68&gt;0,M68,0)</f>
        <v>0</v>
      </c>
      <c r="V68" s="21">
        <f t="shared" ref="V68:V92" si="41">IF(N68&gt;0,O68,0)</f>
        <v>0</v>
      </c>
      <c r="W68" s="21">
        <f t="shared" ref="W68:W92" si="42">IF(P68&gt;0,Q68,0)</f>
        <v>0</v>
      </c>
      <c r="X68" s="21">
        <f t="shared" ref="X68:X92" si="43">LARGE(R68:W68,1)</f>
        <v>0</v>
      </c>
      <c r="Y68" s="21">
        <f t="shared" ref="Y68:Y92" si="44">LARGE(R68:W68,2)</f>
        <v>0</v>
      </c>
      <c r="Z68" s="21">
        <f t="shared" ref="Z68:Z92" si="45">LARGE(R68:W68,3)</f>
        <v>0</v>
      </c>
      <c r="AA68" s="21">
        <f t="shared" ref="AA68:AA92" si="46">LARGE(R68:W68,4)</f>
        <v>0</v>
      </c>
      <c r="AB68" s="21">
        <f t="shared" ref="AB68:AB92" si="47">SUM(X68:AA68)</f>
        <v>0</v>
      </c>
      <c r="AC68" s="3">
        <f t="shared" ref="AC68:AC92" si="48">COUNT(F68:Q68)/2</f>
        <v>0</v>
      </c>
      <c r="AD68" s="12">
        <f t="shared" ref="AD68:AD92" si="49">AB68*10^8+X68*10^6/2+Y68*10^4/2+Z68*10^2/2+AA68/2</f>
        <v>0</v>
      </c>
      <c r="AE68" s="13" t="str">
        <f t="shared" si="33"/>
        <v/>
      </c>
    </row>
    <row r="69" spans="1:31" ht="15.75" x14ac:dyDescent="0.25">
      <c r="A69" s="14" t="str">
        <f t="shared" si="35"/>
        <v/>
      </c>
      <c r="B69" s="20"/>
      <c r="C69" s="20"/>
      <c r="D69" s="16" t="str">
        <f t="shared" si="36"/>
        <v/>
      </c>
      <c r="E69" s="2" t="str">
        <f t="shared" si="34"/>
        <v xml:space="preserve"> </v>
      </c>
      <c r="F69" s="16"/>
      <c r="G69" s="16"/>
      <c r="H69" s="16"/>
      <c r="I69" s="14" t="str">
        <f>IF(H69&gt;0,INDEX(Poeng!$A$1:$B$100,H69,2),"")</f>
        <v/>
      </c>
      <c r="J69" s="18"/>
      <c r="K69" s="14" t="str">
        <f>IF(J69&gt;0,INDEX(Poeng!$A$1:$B$100,J69,2),"")</f>
        <v/>
      </c>
      <c r="L69" s="16"/>
      <c r="M69" s="14" t="str">
        <f>IF(L69&gt;0,INDEX(Poeng!$A$1:$B$100,L69,2),"")</f>
        <v/>
      </c>
      <c r="N69" s="16"/>
      <c r="O69" s="14" t="str">
        <f>IF(N69&gt;0,INDEX(Poeng!$A$1:$B$100,N69,2),"")</f>
        <v/>
      </c>
      <c r="P69" s="16"/>
      <c r="Q69" s="14" t="str">
        <f>IF(P69&gt;0,INDEX(Poeng!$A$1:$B$100,P69,2),"")</f>
        <v/>
      </c>
      <c r="R69" s="21">
        <f t="shared" si="37"/>
        <v>0</v>
      </c>
      <c r="S69" s="21">
        <f t="shared" si="38"/>
        <v>0</v>
      </c>
      <c r="T69" s="21">
        <f t="shared" si="39"/>
        <v>0</v>
      </c>
      <c r="U69" s="21">
        <f t="shared" si="40"/>
        <v>0</v>
      </c>
      <c r="V69" s="21">
        <f t="shared" si="41"/>
        <v>0</v>
      </c>
      <c r="W69" s="21">
        <f t="shared" si="42"/>
        <v>0</v>
      </c>
      <c r="X69" s="21">
        <f t="shared" si="43"/>
        <v>0</v>
      </c>
      <c r="Y69" s="21">
        <f t="shared" si="44"/>
        <v>0</v>
      </c>
      <c r="Z69" s="21">
        <f t="shared" si="45"/>
        <v>0</v>
      </c>
      <c r="AA69" s="21">
        <f t="shared" si="46"/>
        <v>0</v>
      </c>
      <c r="AB69" s="21">
        <f t="shared" si="47"/>
        <v>0</v>
      </c>
      <c r="AC69" s="3">
        <f t="shared" si="48"/>
        <v>0</v>
      </c>
      <c r="AD69" s="12">
        <f t="shared" si="49"/>
        <v>0</v>
      </c>
      <c r="AE69" s="13" t="str">
        <f t="shared" si="33"/>
        <v/>
      </c>
    </row>
    <row r="70" spans="1:31" ht="15.75" x14ac:dyDescent="0.25">
      <c r="A70" s="14" t="str">
        <f t="shared" si="35"/>
        <v/>
      </c>
      <c r="B70" s="20"/>
      <c r="C70" s="20"/>
      <c r="D70" s="16" t="str">
        <f t="shared" si="36"/>
        <v/>
      </c>
      <c r="E70" s="2" t="str">
        <f t="shared" si="34"/>
        <v xml:space="preserve"> </v>
      </c>
      <c r="F70" s="16"/>
      <c r="G70" s="16"/>
      <c r="H70" s="16"/>
      <c r="I70" s="14" t="str">
        <f>IF(H70&gt;0,INDEX(Poeng!$A$1:$B$100,H70,2),"")</f>
        <v/>
      </c>
      <c r="J70" s="18"/>
      <c r="K70" s="14" t="str">
        <f>IF(J70&gt;0,INDEX(Poeng!$A$1:$B$100,J70,2),"")</f>
        <v/>
      </c>
      <c r="L70" s="16"/>
      <c r="M70" s="14" t="str">
        <f>IF(L70&gt;0,INDEX(Poeng!$A$1:$B$100,L70,2),"")</f>
        <v/>
      </c>
      <c r="N70" s="16"/>
      <c r="O70" s="14" t="str">
        <f>IF(N70&gt;0,INDEX(Poeng!$A$1:$B$100,N70,2),"")</f>
        <v/>
      </c>
      <c r="P70" s="16"/>
      <c r="Q70" s="14" t="str">
        <f>IF(P70&gt;0,INDEX(Poeng!$A$1:$B$100,P70,2),"")</f>
        <v/>
      </c>
      <c r="R70" s="21">
        <f t="shared" si="37"/>
        <v>0</v>
      </c>
      <c r="S70" s="21">
        <f t="shared" si="38"/>
        <v>0</v>
      </c>
      <c r="T70" s="21">
        <f t="shared" si="39"/>
        <v>0</v>
      </c>
      <c r="U70" s="21">
        <f t="shared" si="40"/>
        <v>0</v>
      </c>
      <c r="V70" s="21">
        <f t="shared" si="41"/>
        <v>0</v>
      </c>
      <c r="W70" s="21">
        <f t="shared" si="42"/>
        <v>0</v>
      </c>
      <c r="X70" s="21">
        <f t="shared" si="43"/>
        <v>0</v>
      </c>
      <c r="Y70" s="21">
        <f t="shared" si="44"/>
        <v>0</v>
      </c>
      <c r="Z70" s="21">
        <f t="shared" si="45"/>
        <v>0</v>
      </c>
      <c r="AA70" s="21">
        <f t="shared" si="46"/>
        <v>0</v>
      </c>
      <c r="AB70" s="21">
        <f t="shared" si="47"/>
        <v>0</v>
      </c>
      <c r="AC70" s="3">
        <f t="shared" si="48"/>
        <v>0</v>
      </c>
      <c r="AD70" s="12">
        <f t="shared" si="49"/>
        <v>0</v>
      </c>
      <c r="AE70" s="13" t="str">
        <f t="shared" si="33"/>
        <v/>
      </c>
    </row>
    <row r="71" spans="1:31" ht="15.75" x14ac:dyDescent="0.25">
      <c r="A71" s="14" t="str">
        <f t="shared" si="35"/>
        <v/>
      </c>
      <c r="B71" s="20"/>
      <c r="C71" s="20"/>
      <c r="D71" s="16" t="str">
        <f t="shared" si="36"/>
        <v/>
      </c>
      <c r="E71" s="2" t="str">
        <f t="shared" si="34"/>
        <v xml:space="preserve"> </v>
      </c>
      <c r="F71" s="16"/>
      <c r="G71" s="16"/>
      <c r="H71" s="16"/>
      <c r="I71" s="14" t="str">
        <f>IF(H71&gt;0,INDEX(Poeng!$A$1:$B$100,H71,2),"")</f>
        <v/>
      </c>
      <c r="J71" s="18"/>
      <c r="K71" s="14" t="str">
        <f>IF(J71&gt;0,INDEX(Poeng!$A$1:$B$100,J71,2),"")</f>
        <v/>
      </c>
      <c r="L71" s="16"/>
      <c r="M71" s="14" t="str">
        <f>IF(L71&gt;0,INDEX(Poeng!$A$1:$B$100,L71,2),"")</f>
        <v/>
      </c>
      <c r="N71" s="16"/>
      <c r="O71" s="14" t="str">
        <f>IF(N71&gt;0,INDEX(Poeng!$A$1:$B$100,N71,2),"")</f>
        <v/>
      </c>
      <c r="P71" s="16"/>
      <c r="Q71" s="14" t="str">
        <f>IF(P71&gt;0,INDEX(Poeng!$A$1:$B$100,P71,2),"")</f>
        <v/>
      </c>
      <c r="R71" s="21">
        <f t="shared" si="37"/>
        <v>0</v>
      </c>
      <c r="S71" s="21">
        <f t="shared" si="38"/>
        <v>0</v>
      </c>
      <c r="T71" s="21">
        <f t="shared" si="39"/>
        <v>0</v>
      </c>
      <c r="U71" s="21">
        <f t="shared" si="40"/>
        <v>0</v>
      </c>
      <c r="V71" s="21">
        <f t="shared" si="41"/>
        <v>0</v>
      </c>
      <c r="W71" s="21">
        <f t="shared" si="42"/>
        <v>0</v>
      </c>
      <c r="X71" s="21">
        <f t="shared" si="43"/>
        <v>0</v>
      </c>
      <c r="Y71" s="21">
        <f t="shared" si="44"/>
        <v>0</v>
      </c>
      <c r="Z71" s="21">
        <f t="shared" si="45"/>
        <v>0</v>
      </c>
      <c r="AA71" s="21">
        <f t="shared" si="46"/>
        <v>0</v>
      </c>
      <c r="AB71" s="21">
        <f t="shared" si="47"/>
        <v>0</v>
      </c>
      <c r="AC71" s="3">
        <f t="shared" si="48"/>
        <v>0</v>
      </c>
      <c r="AD71" s="12">
        <f t="shared" si="49"/>
        <v>0</v>
      </c>
      <c r="AE71" s="13" t="str">
        <f t="shared" si="33"/>
        <v/>
      </c>
    </row>
    <row r="72" spans="1:31" ht="15.75" x14ac:dyDescent="0.25">
      <c r="A72" s="14" t="str">
        <f t="shared" si="35"/>
        <v/>
      </c>
      <c r="B72" s="20"/>
      <c r="C72" s="20"/>
      <c r="D72" s="16" t="str">
        <f t="shared" si="36"/>
        <v/>
      </c>
      <c r="E72" s="2" t="str">
        <f t="shared" si="34"/>
        <v xml:space="preserve"> </v>
      </c>
      <c r="F72" s="16"/>
      <c r="G72" s="16"/>
      <c r="H72" s="16"/>
      <c r="I72" s="14" t="str">
        <f>IF(H72&gt;0,INDEX(Poeng!$A$1:$B$100,H72,2),"")</f>
        <v/>
      </c>
      <c r="J72" s="18"/>
      <c r="K72" s="14" t="str">
        <f>IF(J72&gt;0,INDEX(Poeng!$A$1:$B$100,J72,2),"")</f>
        <v/>
      </c>
      <c r="L72" s="16"/>
      <c r="M72" s="14" t="str">
        <f>IF(L72&gt;0,INDEX(Poeng!$A$1:$B$100,L72,2),"")</f>
        <v/>
      </c>
      <c r="N72" s="16"/>
      <c r="O72" s="14" t="str">
        <f>IF(N72&gt;0,INDEX(Poeng!$A$1:$B$100,N72,2),"")</f>
        <v/>
      </c>
      <c r="P72" s="16"/>
      <c r="Q72" s="14" t="str">
        <f>IF(P72&gt;0,INDEX(Poeng!$A$1:$B$100,P72,2),"")</f>
        <v/>
      </c>
      <c r="R72" s="21">
        <f t="shared" si="37"/>
        <v>0</v>
      </c>
      <c r="S72" s="21">
        <f t="shared" si="38"/>
        <v>0</v>
      </c>
      <c r="T72" s="21">
        <f t="shared" si="39"/>
        <v>0</v>
      </c>
      <c r="U72" s="21">
        <f t="shared" si="40"/>
        <v>0</v>
      </c>
      <c r="V72" s="21">
        <f t="shared" si="41"/>
        <v>0</v>
      </c>
      <c r="W72" s="21">
        <f t="shared" si="42"/>
        <v>0</v>
      </c>
      <c r="X72" s="21">
        <f t="shared" si="43"/>
        <v>0</v>
      </c>
      <c r="Y72" s="21">
        <f t="shared" si="44"/>
        <v>0</v>
      </c>
      <c r="Z72" s="21">
        <f t="shared" si="45"/>
        <v>0</v>
      </c>
      <c r="AA72" s="21">
        <f t="shared" si="46"/>
        <v>0</v>
      </c>
      <c r="AB72" s="21">
        <f t="shared" si="47"/>
        <v>0</v>
      </c>
      <c r="AC72" s="3">
        <f t="shared" si="48"/>
        <v>0</v>
      </c>
      <c r="AD72" s="12">
        <f t="shared" si="49"/>
        <v>0</v>
      </c>
      <c r="AE72" s="13" t="str">
        <f t="shared" si="33"/>
        <v/>
      </c>
    </row>
    <row r="73" spans="1:31" ht="15.75" x14ac:dyDescent="0.25">
      <c r="A73" s="14" t="str">
        <f t="shared" si="35"/>
        <v/>
      </c>
      <c r="B73" s="20"/>
      <c r="C73" s="20"/>
      <c r="D73" s="16" t="str">
        <f t="shared" si="36"/>
        <v/>
      </c>
      <c r="E73" s="2" t="str">
        <f t="shared" si="34"/>
        <v xml:space="preserve"> </v>
      </c>
      <c r="F73" s="16"/>
      <c r="G73" s="16"/>
      <c r="H73" s="16"/>
      <c r="I73" s="14" t="str">
        <f>IF(H73&gt;0,INDEX(Poeng!$A$1:$B$100,H73,2),"")</f>
        <v/>
      </c>
      <c r="J73" s="18"/>
      <c r="K73" s="14" t="str">
        <f>IF(J73&gt;0,INDEX(Poeng!$A$1:$B$100,J73,2),"")</f>
        <v/>
      </c>
      <c r="L73" s="16"/>
      <c r="M73" s="14" t="str">
        <f>IF(L73&gt;0,INDEX(Poeng!$A$1:$B$100,L73,2),"")</f>
        <v/>
      </c>
      <c r="N73" s="16"/>
      <c r="O73" s="14" t="str">
        <f>IF(N73&gt;0,INDEX(Poeng!$A$1:$B$100,N73,2),"")</f>
        <v/>
      </c>
      <c r="P73" s="16"/>
      <c r="Q73" s="14" t="str">
        <f>IF(P73&gt;0,INDEX(Poeng!$A$1:$B$100,P73,2),"")</f>
        <v/>
      </c>
      <c r="R73" s="21">
        <f t="shared" si="37"/>
        <v>0</v>
      </c>
      <c r="S73" s="21">
        <f t="shared" si="38"/>
        <v>0</v>
      </c>
      <c r="T73" s="21">
        <f t="shared" si="39"/>
        <v>0</v>
      </c>
      <c r="U73" s="21">
        <f t="shared" si="40"/>
        <v>0</v>
      </c>
      <c r="V73" s="21">
        <f t="shared" si="41"/>
        <v>0</v>
      </c>
      <c r="W73" s="21">
        <f t="shared" si="42"/>
        <v>0</v>
      </c>
      <c r="X73" s="21">
        <f t="shared" si="43"/>
        <v>0</v>
      </c>
      <c r="Y73" s="21">
        <f t="shared" si="44"/>
        <v>0</v>
      </c>
      <c r="Z73" s="21">
        <f t="shared" si="45"/>
        <v>0</v>
      </c>
      <c r="AA73" s="21">
        <f t="shared" si="46"/>
        <v>0</v>
      </c>
      <c r="AB73" s="21">
        <f t="shared" si="47"/>
        <v>0</v>
      </c>
      <c r="AC73" s="3">
        <f t="shared" si="48"/>
        <v>0</v>
      </c>
      <c r="AD73" s="12">
        <f t="shared" si="49"/>
        <v>0</v>
      </c>
      <c r="AE73" s="13" t="str">
        <f t="shared" si="33"/>
        <v/>
      </c>
    </row>
    <row r="74" spans="1:31" ht="15.75" x14ac:dyDescent="0.25">
      <c r="A74" s="14" t="str">
        <f t="shared" si="35"/>
        <v/>
      </c>
      <c r="B74" s="20"/>
      <c r="C74" s="20"/>
      <c r="D74" s="16" t="str">
        <f t="shared" si="36"/>
        <v/>
      </c>
      <c r="E74" s="2" t="str">
        <f t="shared" si="34"/>
        <v xml:space="preserve"> </v>
      </c>
      <c r="F74" s="16"/>
      <c r="G74" s="16"/>
      <c r="H74" s="16"/>
      <c r="I74" s="14" t="str">
        <f>IF(H74&gt;0,INDEX(Poeng!$A$1:$B$100,H74,2),"")</f>
        <v/>
      </c>
      <c r="J74" s="18"/>
      <c r="K74" s="14" t="str">
        <f>IF(J74&gt;0,INDEX(Poeng!$A$1:$B$100,J74,2),"")</f>
        <v/>
      </c>
      <c r="L74" s="16"/>
      <c r="M74" s="14" t="str">
        <f>IF(L74&gt;0,INDEX(Poeng!$A$1:$B$100,L74,2),"")</f>
        <v/>
      </c>
      <c r="N74" s="16"/>
      <c r="O74" s="14" t="str">
        <f>IF(N74&gt;0,INDEX(Poeng!$A$1:$B$100,N74,2),"")</f>
        <v/>
      </c>
      <c r="P74" s="16"/>
      <c r="Q74" s="14" t="str">
        <f>IF(P74&gt;0,INDEX(Poeng!$A$1:$B$100,P74,2),"")</f>
        <v/>
      </c>
      <c r="R74" s="21">
        <f t="shared" si="37"/>
        <v>0</v>
      </c>
      <c r="S74" s="21">
        <f t="shared" si="38"/>
        <v>0</v>
      </c>
      <c r="T74" s="21">
        <f t="shared" si="39"/>
        <v>0</v>
      </c>
      <c r="U74" s="21">
        <f t="shared" si="40"/>
        <v>0</v>
      </c>
      <c r="V74" s="21">
        <f t="shared" si="41"/>
        <v>0</v>
      </c>
      <c r="W74" s="21">
        <f t="shared" si="42"/>
        <v>0</v>
      </c>
      <c r="X74" s="21">
        <f t="shared" si="43"/>
        <v>0</v>
      </c>
      <c r="Y74" s="21">
        <f t="shared" si="44"/>
        <v>0</v>
      </c>
      <c r="Z74" s="21">
        <f t="shared" si="45"/>
        <v>0</v>
      </c>
      <c r="AA74" s="21">
        <f t="shared" si="46"/>
        <v>0</v>
      </c>
      <c r="AB74" s="21">
        <f t="shared" si="47"/>
        <v>0</v>
      </c>
      <c r="AC74" s="3">
        <f t="shared" si="48"/>
        <v>0</v>
      </c>
      <c r="AD74" s="12">
        <f t="shared" si="49"/>
        <v>0</v>
      </c>
      <c r="AE74" s="13" t="str">
        <f t="shared" si="33"/>
        <v/>
      </c>
    </row>
    <row r="75" spans="1:31" ht="15.75" x14ac:dyDescent="0.25">
      <c r="A75" s="14" t="str">
        <f t="shared" si="35"/>
        <v/>
      </c>
      <c r="B75" s="20"/>
      <c r="C75" s="20"/>
      <c r="D75" s="16" t="str">
        <f t="shared" si="36"/>
        <v/>
      </c>
      <c r="E75" s="2" t="str">
        <f t="shared" si="34"/>
        <v xml:space="preserve"> </v>
      </c>
      <c r="F75" s="16"/>
      <c r="G75" s="16"/>
      <c r="H75" s="16"/>
      <c r="I75" s="14" t="str">
        <f>IF(H75&gt;0,INDEX(Poeng!$A$1:$B$100,H75,2),"")</f>
        <v/>
      </c>
      <c r="J75" s="18"/>
      <c r="K75" s="14" t="str">
        <f>IF(J75&gt;0,INDEX(Poeng!$A$1:$B$100,J75,2),"")</f>
        <v/>
      </c>
      <c r="L75" s="16"/>
      <c r="M75" s="14" t="str">
        <f>IF(L75&gt;0,INDEX(Poeng!$A$1:$B$100,L75,2),"")</f>
        <v/>
      </c>
      <c r="N75" s="16"/>
      <c r="O75" s="14" t="str">
        <f>IF(N75&gt;0,INDEX(Poeng!$A$1:$B$100,N75,2),"")</f>
        <v/>
      </c>
      <c r="P75" s="16"/>
      <c r="Q75" s="14" t="str">
        <f>IF(P75&gt;0,INDEX(Poeng!$A$1:$B$100,P75,2),"")</f>
        <v/>
      </c>
      <c r="R75" s="21">
        <f t="shared" si="37"/>
        <v>0</v>
      </c>
      <c r="S75" s="21">
        <f t="shared" si="38"/>
        <v>0</v>
      </c>
      <c r="T75" s="21">
        <f t="shared" si="39"/>
        <v>0</v>
      </c>
      <c r="U75" s="21">
        <f t="shared" si="40"/>
        <v>0</v>
      </c>
      <c r="V75" s="21">
        <f t="shared" si="41"/>
        <v>0</v>
      </c>
      <c r="W75" s="21">
        <f t="shared" si="42"/>
        <v>0</v>
      </c>
      <c r="X75" s="21">
        <f t="shared" si="43"/>
        <v>0</v>
      </c>
      <c r="Y75" s="21">
        <f t="shared" si="44"/>
        <v>0</v>
      </c>
      <c r="Z75" s="21">
        <f t="shared" si="45"/>
        <v>0</v>
      </c>
      <c r="AA75" s="21">
        <f t="shared" si="46"/>
        <v>0</v>
      </c>
      <c r="AB75" s="21">
        <f t="shared" si="47"/>
        <v>0</v>
      </c>
      <c r="AC75" s="3">
        <f t="shared" si="48"/>
        <v>0</v>
      </c>
      <c r="AD75" s="12">
        <f t="shared" si="49"/>
        <v>0</v>
      </c>
      <c r="AE75" s="13" t="str">
        <f t="shared" si="33"/>
        <v/>
      </c>
    </row>
    <row r="76" spans="1:31" ht="15.75" x14ac:dyDescent="0.25">
      <c r="A76" s="14" t="str">
        <f t="shared" si="35"/>
        <v/>
      </c>
      <c r="B76" s="20"/>
      <c r="C76" s="20"/>
      <c r="D76" s="16" t="str">
        <f t="shared" si="36"/>
        <v/>
      </c>
      <c r="E76" s="2" t="str">
        <f t="shared" si="34"/>
        <v xml:space="preserve"> </v>
      </c>
      <c r="F76" s="16"/>
      <c r="G76" s="16"/>
      <c r="H76" s="16"/>
      <c r="I76" s="14" t="str">
        <f>IF(H76&gt;0,INDEX(Poeng!$A$1:$B$100,H76,2),"")</f>
        <v/>
      </c>
      <c r="J76" s="18"/>
      <c r="K76" s="14" t="str">
        <f>IF(J76&gt;0,INDEX(Poeng!$A$1:$B$100,J76,2),"")</f>
        <v/>
      </c>
      <c r="L76" s="16"/>
      <c r="M76" s="14" t="str">
        <f>IF(L76&gt;0,INDEX(Poeng!$A$1:$B$100,L76,2),"")</f>
        <v/>
      </c>
      <c r="N76" s="16"/>
      <c r="O76" s="14" t="str">
        <f>IF(N76&gt;0,INDEX(Poeng!$A$1:$B$100,N76,2),"")</f>
        <v/>
      </c>
      <c r="P76" s="16"/>
      <c r="Q76" s="14" t="str">
        <f>IF(P76&gt;0,INDEX(Poeng!$A$1:$B$100,P76,2),"")</f>
        <v/>
      </c>
      <c r="R76" s="21">
        <f t="shared" si="37"/>
        <v>0</v>
      </c>
      <c r="S76" s="21">
        <f t="shared" si="38"/>
        <v>0</v>
      </c>
      <c r="T76" s="21">
        <f t="shared" si="39"/>
        <v>0</v>
      </c>
      <c r="U76" s="21">
        <f t="shared" si="40"/>
        <v>0</v>
      </c>
      <c r="V76" s="21">
        <f t="shared" si="41"/>
        <v>0</v>
      </c>
      <c r="W76" s="21">
        <f t="shared" si="42"/>
        <v>0</v>
      </c>
      <c r="X76" s="21">
        <f t="shared" si="43"/>
        <v>0</v>
      </c>
      <c r="Y76" s="21">
        <f t="shared" si="44"/>
        <v>0</v>
      </c>
      <c r="Z76" s="21">
        <f t="shared" si="45"/>
        <v>0</v>
      </c>
      <c r="AA76" s="21">
        <f t="shared" si="46"/>
        <v>0</v>
      </c>
      <c r="AB76" s="21">
        <f t="shared" si="47"/>
        <v>0</v>
      </c>
      <c r="AC76" s="3">
        <f t="shared" si="48"/>
        <v>0</v>
      </c>
      <c r="AD76" s="12">
        <f t="shared" si="49"/>
        <v>0</v>
      </c>
      <c r="AE76" s="13" t="str">
        <f t="shared" si="33"/>
        <v/>
      </c>
    </row>
    <row r="77" spans="1:31" ht="15.75" x14ac:dyDescent="0.25">
      <c r="A77" s="14" t="str">
        <f t="shared" si="35"/>
        <v/>
      </c>
      <c r="B77" s="20"/>
      <c r="C77" s="20"/>
      <c r="D77" s="16" t="str">
        <f t="shared" si="36"/>
        <v/>
      </c>
      <c r="E77" s="2" t="str">
        <f t="shared" si="34"/>
        <v xml:space="preserve"> </v>
      </c>
      <c r="F77" s="16"/>
      <c r="G77" s="16"/>
      <c r="H77" s="16"/>
      <c r="I77" s="14" t="str">
        <f>IF(H77&gt;0,INDEX(Poeng!$A$1:$B$100,H77,2),"")</f>
        <v/>
      </c>
      <c r="J77" s="18"/>
      <c r="K77" s="14" t="str">
        <f>IF(J77&gt;0,INDEX(Poeng!$A$1:$B$100,J77,2),"")</f>
        <v/>
      </c>
      <c r="L77" s="16"/>
      <c r="M77" s="14" t="str">
        <f>IF(L77&gt;0,INDEX(Poeng!$A$1:$B$100,L77,2),"")</f>
        <v/>
      </c>
      <c r="N77" s="16"/>
      <c r="O77" s="14" t="str">
        <f>IF(N77&gt;0,INDEX(Poeng!$A$1:$B$100,N77,2),"")</f>
        <v/>
      </c>
      <c r="P77" s="16"/>
      <c r="Q77" s="14" t="str">
        <f>IF(P77&gt;0,INDEX(Poeng!$A$1:$B$100,P77,2),"")</f>
        <v/>
      </c>
      <c r="R77" s="21">
        <f t="shared" si="37"/>
        <v>0</v>
      </c>
      <c r="S77" s="21">
        <f t="shared" si="38"/>
        <v>0</v>
      </c>
      <c r="T77" s="21">
        <f t="shared" si="39"/>
        <v>0</v>
      </c>
      <c r="U77" s="21">
        <f t="shared" si="40"/>
        <v>0</v>
      </c>
      <c r="V77" s="21">
        <f t="shared" si="41"/>
        <v>0</v>
      </c>
      <c r="W77" s="21">
        <f t="shared" si="42"/>
        <v>0</v>
      </c>
      <c r="X77" s="21">
        <f t="shared" si="43"/>
        <v>0</v>
      </c>
      <c r="Y77" s="21">
        <f t="shared" si="44"/>
        <v>0</v>
      </c>
      <c r="Z77" s="21">
        <f t="shared" si="45"/>
        <v>0</v>
      </c>
      <c r="AA77" s="21">
        <f t="shared" si="46"/>
        <v>0</v>
      </c>
      <c r="AB77" s="21">
        <f t="shared" si="47"/>
        <v>0</v>
      </c>
      <c r="AC77" s="3">
        <f t="shared" si="48"/>
        <v>0</v>
      </c>
      <c r="AD77" s="12">
        <f t="shared" si="49"/>
        <v>0</v>
      </c>
      <c r="AE77" s="13" t="str">
        <f t="shared" si="33"/>
        <v/>
      </c>
    </row>
    <row r="78" spans="1:31" ht="15.75" x14ac:dyDescent="0.25">
      <c r="A78" s="14" t="str">
        <f t="shared" si="35"/>
        <v/>
      </c>
      <c r="B78" s="20"/>
      <c r="C78" s="20"/>
      <c r="D78" s="16" t="str">
        <f t="shared" si="36"/>
        <v/>
      </c>
      <c r="E78" s="2" t="str">
        <f t="shared" si="34"/>
        <v xml:space="preserve"> </v>
      </c>
      <c r="F78" s="16"/>
      <c r="G78" s="16"/>
      <c r="H78" s="16"/>
      <c r="I78" s="14" t="str">
        <f>IF(H78&gt;0,INDEX(Poeng!$A$1:$B$100,H78,2),"")</f>
        <v/>
      </c>
      <c r="J78" s="18"/>
      <c r="K78" s="14" t="str">
        <f>IF(J78&gt;0,INDEX(Poeng!$A$1:$B$100,J78,2),"")</f>
        <v/>
      </c>
      <c r="L78" s="16"/>
      <c r="M78" s="14" t="str">
        <f>IF(L78&gt;0,INDEX(Poeng!$A$1:$B$100,L78,2),"")</f>
        <v/>
      </c>
      <c r="N78" s="16"/>
      <c r="O78" s="14" t="str">
        <f>IF(N78&gt;0,INDEX(Poeng!$A$1:$B$100,N78,2),"")</f>
        <v/>
      </c>
      <c r="P78" s="16"/>
      <c r="Q78" s="14" t="str">
        <f>IF(P78&gt;0,INDEX(Poeng!$A$1:$B$100,P78,2),"")</f>
        <v/>
      </c>
      <c r="R78" s="21">
        <f t="shared" si="37"/>
        <v>0</v>
      </c>
      <c r="S78" s="21">
        <f t="shared" si="38"/>
        <v>0</v>
      </c>
      <c r="T78" s="21">
        <f t="shared" si="39"/>
        <v>0</v>
      </c>
      <c r="U78" s="21">
        <f t="shared" si="40"/>
        <v>0</v>
      </c>
      <c r="V78" s="21">
        <f t="shared" si="41"/>
        <v>0</v>
      </c>
      <c r="W78" s="21">
        <f t="shared" si="42"/>
        <v>0</v>
      </c>
      <c r="X78" s="21">
        <f t="shared" si="43"/>
        <v>0</v>
      </c>
      <c r="Y78" s="21">
        <f t="shared" si="44"/>
        <v>0</v>
      </c>
      <c r="Z78" s="21">
        <f t="shared" si="45"/>
        <v>0</v>
      </c>
      <c r="AA78" s="21">
        <f t="shared" si="46"/>
        <v>0</v>
      </c>
      <c r="AB78" s="21">
        <f t="shared" si="47"/>
        <v>0</v>
      </c>
      <c r="AC78" s="3">
        <f t="shared" si="48"/>
        <v>0</v>
      </c>
      <c r="AD78" s="12">
        <f t="shared" si="49"/>
        <v>0</v>
      </c>
      <c r="AE78" s="13" t="str">
        <f t="shared" si="33"/>
        <v/>
      </c>
    </row>
    <row r="79" spans="1:31" ht="15.75" x14ac:dyDescent="0.25">
      <c r="A79" s="14" t="str">
        <f t="shared" si="35"/>
        <v/>
      </c>
      <c r="B79" s="20"/>
      <c r="C79" s="20"/>
      <c r="D79" s="16" t="str">
        <f t="shared" si="36"/>
        <v/>
      </c>
      <c r="E79" s="2" t="str">
        <f t="shared" si="34"/>
        <v xml:space="preserve"> </v>
      </c>
      <c r="F79" s="16"/>
      <c r="G79" s="16"/>
      <c r="H79" s="16"/>
      <c r="I79" s="14" t="str">
        <f>IF(H79&gt;0,INDEX(Poeng!$A$1:$B$100,H79,2),"")</f>
        <v/>
      </c>
      <c r="J79" s="18"/>
      <c r="K79" s="14" t="str">
        <f>IF(J79&gt;0,INDEX(Poeng!$A$1:$B$100,J79,2),"")</f>
        <v/>
      </c>
      <c r="L79" s="16"/>
      <c r="M79" s="14" t="str">
        <f>IF(L79&gt;0,INDEX(Poeng!$A$1:$B$100,L79,2),"")</f>
        <v/>
      </c>
      <c r="N79" s="16"/>
      <c r="O79" s="14" t="str">
        <f>IF(N79&gt;0,INDEX(Poeng!$A$1:$B$100,N79,2),"")</f>
        <v/>
      </c>
      <c r="P79" s="16"/>
      <c r="Q79" s="14" t="str">
        <f>IF(P79&gt;0,INDEX(Poeng!$A$1:$B$100,P79,2),"")</f>
        <v/>
      </c>
      <c r="R79" s="21">
        <f t="shared" si="37"/>
        <v>0</v>
      </c>
      <c r="S79" s="21">
        <f t="shared" si="38"/>
        <v>0</v>
      </c>
      <c r="T79" s="21">
        <f t="shared" si="39"/>
        <v>0</v>
      </c>
      <c r="U79" s="21">
        <f t="shared" si="40"/>
        <v>0</v>
      </c>
      <c r="V79" s="21">
        <f t="shared" si="41"/>
        <v>0</v>
      </c>
      <c r="W79" s="21">
        <f t="shared" si="42"/>
        <v>0</v>
      </c>
      <c r="X79" s="21">
        <f t="shared" si="43"/>
        <v>0</v>
      </c>
      <c r="Y79" s="21">
        <f t="shared" si="44"/>
        <v>0</v>
      </c>
      <c r="Z79" s="21">
        <f t="shared" si="45"/>
        <v>0</v>
      </c>
      <c r="AA79" s="21">
        <f t="shared" si="46"/>
        <v>0</v>
      </c>
      <c r="AB79" s="21">
        <f t="shared" si="47"/>
        <v>0</v>
      </c>
      <c r="AC79" s="3">
        <f t="shared" si="48"/>
        <v>0</v>
      </c>
      <c r="AD79" s="12">
        <f t="shared" si="49"/>
        <v>0</v>
      </c>
      <c r="AE79" s="13" t="str">
        <f t="shared" si="33"/>
        <v/>
      </c>
    </row>
    <row r="80" spans="1:31" ht="15.75" x14ac:dyDescent="0.25">
      <c r="A80" s="14" t="str">
        <f t="shared" si="35"/>
        <v/>
      </c>
      <c r="B80" s="20"/>
      <c r="C80" s="20"/>
      <c r="D80" s="16" t="str">
        <f t="shared" si="36"/>
        <v/>
      </c>
      <c r="E80" s="2" t="str">
        <f t="shared" si="34"/>
        <v xml:space="preserve"> </v>
      </c>
      <c r="F80" s="16"/>
      <c r="G80" s="16"/>
      <c r="H80" s="16"/>
      <c r="I80" s="14" t="str">
        <f>IF(H80&gt;0,INDEX(Poeng!$A$1:$B$100,H80,2),"")</f>
        <v/>
      </c>
      <c r="J80" s="18"/>
      <c r="K80" s="14" t="str">
        <f>IF(J80&gt;0,INDEX(Poeng!$A$1:$B$100,J80,2),"")</f>
        <v/>
      </c>
      <c r="L80" s="16"/>
      <c r="M80" s="14" t="str">
        <f>IF(L80&gt;0,INDEX(Poeng!$A$1:$B$100,L80,2),"")</f>
        <v/>
      </c>
      <c r="N80" s="16"/>
      <c r="O80" s="14" t="str">
        <f>IF(N80&gt;0,INDEX(Poeng!$A$1:$B$100,N80,2),"")</f>
        <v/>
      </c>
      <c r="P80" s="16"/>
      <c r="Q80" s="14" t="str">
        <f>IF(P80&gt;0,INDEX(Poeng!$A$1:$B$100,P80,2),"")</f>
        <v/>
      </c>
      <c r="R80" s="21">
        <f t="shared" si="37"/>
        <v>0</v>
      </c>
      <c r="S80" s="21">
        <f t="shared" si="38"/>
        <v>0</v>
      </c>
      <c r="T80" s="21">
        <f t="shared" si="39"/>
        <v>0</v>
      </c>
      <c r="U80" s="21">
        <f t="shared" si="40"/>
        <v>0</v>
      </c>
      <c r="V80" s="21">
        <f t="shared" si="41"/>
        <v>0</v>
      </c>
      <c r="W80" s="21">
        <f t="shared" si="42"/>
        <v>0</v>
      </c>
      <c r="X80" s="21">
        <f t="shared" si="43"/>
        <v>0</v>
      </c>
      <c r="Y80" s="21">
        <f t="shared" si="44"/>
        <v>0</v>
      </c>
      <c r="Z80" s="21">
        <f t="shared" si="45"/>
        <v>0</v>
      </c>
      <c r="AA80" s="21">
        <f t="shared" si="46"/>
        <v>0</v>
      </c>
      <c r="AB80" s="21">
        <f t="shared" si="47"/>
        <v>0</v>
      </c>
      <c r="AC80" s="3">
        <f t="shared" si="48"/>
        <v>0</v>
      </c>
      <c r="AD80" s="12">
        <f t="shared" si="49"/>
        <v>0</v>
      </c>
      <c r="AE80" s="13" t="str">
        <f t="shared" si="33"/>
        <v/>
      </c>
    </row>
    <row r="81" spans="1:31" ht="15.75" x14ac:dyDescent="0.25">
      <c r="A81" s="14" t="str">
        <f t="shared" si="35"/>
        <v/>
      </c>
      <c r="B81" s="20"/>
      <c r="C81" s="20"/>
      <c r="D81" s="16" t="str">
        <f t="shared" si="36"/>
        <v/>
      </c>
      <c r="E81" s="2" t="str">
        <f t="shared" si="34"/>
        <v xml:space="preserve"> </v>
      </c>
      <c r="F81" s="16"/>
      <c r="G81" s="16"/>
      <c r="H81" s="16"/>
      <c r="I81" s="14" t="str">
        <f>IF(H81&gt;0,INDEX(Poeng!$A$1:$B$100,H81,2),"")</f>
        <v/>
      </c>
      <c r="J81" s="18"/>
      <c r="K81" s="14" t="str">
        <f>IF(J81&gt;0,INDEX(Poeng!$A$1:$B$100,J81,2),"")</f>
        <v/>
      </c>
      <c r="L81" s="16"/>
      <c r="M81" s="14" t="str">
        <f>IF(L81&gt;0,INDEX(Poeng!$A$1:$B$100,L81,2),"")</f>
        <v/>
      </c>
      <c r="N81" s="16"/>
      <c r="O81" s="14" t="str">
        <f>IF(N81&gt;0,INDEX(Poeng!$A$1:$B$100,N81,2),"")</f>
        <v/>
      </c>
      <c r="P81" s="16"/>
      <c r="Q81" s="14" t="str">
        <f>IF(P81&gt;0,INDEX(Poeng!$A$1:$B$100,P81,2),"")</f>
        <v/>
      </c>
      <c r="R81" s="21">
        <f t="shared" si="37"/>
        <v>0</v>
      </c>
      <c r="S81" s="21">
        <f t="shared" si="38"/>
        <v>0</v>
      </c>
      <c r="T81" s="21">
        <f t="shared" si="39"/>
        <v>0</v>
      </c>
      <c r="U81" s="21">
        <f t="shared" si="40"/>
        <v>0</v>
      </c>
      <c r="V81" s="21">
        <f t="shared" si="41"/>
        <v>0</v>
      </c>
      <c r="W81" s="21">
        <f t="shared" si="42"/>
        <v>0</v>
      </c>
      <c r="X81" s="21">
        <f t="shared" si="43"/>
        <v>0</v>
      </c>
      <c r="Y81" s="21">
        <f t="shared" si="44"/>
        <v>0</v>
      </c>
      <c r="Z81" s="21">
        <f t="shared" si="45"/>
        <v>0</v>
      </c>
      <c r="AA81" s="21">
        <f t="shared" si="46"/>
        <v>0</v>
      </c>
      <c r="AB81" s="21">
        <f t="shared" si="47"/>
        <v>0</v>
      </c>
      <c r="AC81" s="3">
        <f t="shared" si="48"/>
        <v>0</v>
      </c>
      <c r="AD81" s="12">
        <f t="shared" si="49"/>
        <v>0</v>
      </c>
      <c r="AE81" s="13" t="str">
        <f t="shared" si="33"/>
        <v/>
      </c>
    </row>
    <row r="82" spans="1:31" ht="15.75" x14ac:dyDescent="0.25">
      <c r="A82" s="14" t="str">
        <f t="shared" si="35"/>
        <v/>
      </c>
      <c r="B82" s="20"/>
      <c r="C82" s="20"/>
      <c r="D82" s="16" t="str">
        <f t="shared" si="36"/>
        <v/>
      </c>
      <c r="E82" s="2" t="str">
        <f t="shared" si="34"/>
        <v xml:space="preserve"> </v>
      </c>
      <c r="F82" s="16"/>
      <c r="G82" s="16"/>
      <c r="H82" s="16"/>
      <c r="I82" s="14" t="str">
        <f>IF(H82&gt;0,INDEX(Poeng!$A$1:$B$100,H82,2),"")</f>
        <v/>
      </c>
      <c r="J82" s="18"/>
      <c r="K82" s="14" t="str">
        <f>IF(J82&gt;0,INDEX(Poeng!$A$1:$B$100,J82,2),"")</f>
        <v/>
      </c>
      <c r="L82" s="16"/>
      <c r="M82" s="14" t="str">
        <f>IF(L82&gt;0,INDEX(Poeng!$A$1:$B$100,L82,2),"")</f>
        <v/>
      </c>
      <c r="N82" s="16"/>
      <c r="O82" s="14" t="str">
        <f>IF(N82&gt;0,INDEX(Poeng!$A$1:$B$100,N82,2),"")</f>
        <v/>
      </c>
      <c r="P82" s="16"/>
      <c r="Q82" s="14" t="str">
        <f>IF(P82&gt;0,INDEX(Poeng!$A$1:$B$100,P82,2),"")</f>
        <v/>
      </c>
      <c r="R82" s="21">
        <f t="shared" si="37"/>
        <v>0</v>
      </c>
      <c r="S82" s="21">
        <f t="shared" si="38"/>
        <v>0</v>
      </c>
      <c r="T82" s="21">
        <f t="shared" si="39"/>
        <v>0</v>
      </c>
      <c r="U82" s="21">
        <f t="shared" si="40"/>
        <v>0</v>
      </c>
      <c r="V82" s="21">
        <f t="shared" si="41"/>
        <v>0</v>
      </c>
      <c r="W82" s="21">
        <f t="shared" si="42"/>
        <v>0</v>
      </c>
      <c r="X82" s="21">
        <f t="shared" si="43"/>
        <v>0</v>
      </c>
      <c r="Y82" s="21">
        <f t="shared" si="44"/>
        <v>0</v>
      </c>
      <c r="Z82" s="21">
        <f t="shared" si="45"/>
        <v>0</v>
      </c>
      <c r="AA82" s="21">
        <f t="shared" si="46"/>
        <v>0</v>
      </c>
      <c r="AB82" s="21">
        <f t="shared" si="47"/>
        <v>0</v>
      </c>
      <c r="AC82" s="3">
        <f t="shared" si="48"/>
        <v>0</v>
      </c>
      <c r="AD82" s="12">
        <f t="shared" si="49"/>
        <v>0</v>
      </c>
      <c r="AE82" s="13" t="str">
        <f t="shared" si="33"/>
        <v/>
      </c>
    </row>
    <row r="83" spans="1:31" ht="15.75" x14ac:dyDescent="0.25">
      <c r="A83" s="14" t="str">
        <f t="shared" si="35"/>
        <v/>
      </c>
      <c r="B83" s="20"/>
      <c r="C83" s="20"/>
      <c r="D83" s="16" t="str">
        <f t="shared" si="36"/>
        <v/>
      </c>
      <c r="E83" s="2" t="str">
        <f t="shared" si="34"/>
        <v xml:space="preserve"> </v>
      </c>
      <c r="F83" s="16"/>
      <c r="G83" s="16"/>
      <c r="H83" s="16"/>
      <c r="I83" s="14" t="str">
        <f>IF(H83&gt;0,INDEX(Poeng!$A$1:$B$100,H83,2),"")</f>
        <v/>
      </c>
      <c r="J83" s="18"/>
      <c r="K83" s="14" t="str">
        <f>IF(J83&gt;0,INDEX(Poeng!$A$1:$B$100,J83,2),"")</f>
        <v/>
      </c>
      <c r="L83" s="16"/>
      <c r="M83" s="14" t="str">
        <f>IF(L83&gt;0,INDEX(Poeng!$A$1:$B$100,L83,2),"")</f>
        <v/>
      </c>
      <c r="N83" s="16"/>
      <c r="O83" s="14" t="str">
        <f>IF(N83&gt;0,INDEX(Poeng!$A$1:$B$100,N83,2),"")</f>
        <v/>
      </c>
      <c r="P83" s="16"/>
      <c r="Q83" s="14" t="str">
        <f>IF(P83&gt;0,INDEX(Poeng!$A$1:$B$100,P83,2),"")</f>
        <v/>
      </c>
      <c r="R83" s="21">
        <f t="shared" si="37"/>
        <v>0</v>
      </c>
      <c r="S83" s="21">
        <f t="shared" si="38"/>
        <v>0</v>
      </c>
      <c r="T83" s="21">
        <f t="shared" si="39"/>
        <v>0</v>
      </c>
      <c r="U83" s="21">
        <f t="shared" si="40"/>
        <v>0</v>
      </c>
      <c r="V83" s="21">
        <f t="shared" si="41"/>
        <v>0</v>
      </c>
      <c r="W83" s="21">
        <f t="shared" si="42"/>
        <v>0</v>
      </c>
      <c r="X83" s="21">
        <f t="shared" si="43"/>
        <v>0</v>
      </c>
      <c r="Y83" s="21">
        <f t="shared" si="44"/>
        <v>0</v>
      </c>
      <c r="Z83" s="21">
        <f t="shared" si="45"/>
        <v>0</v>
      </c>
      <c r="AA83" s="21">
        <f t="shared" si="46"/>
        <v>0</v>
      </c>
      <c r="AB83" s="21">
        <f t="shared" si="47"/>
        <v>0</v>
      </c>
      <c r="AC83" s="3">
        <f t="shared" si="48"/>
        <v>0</v>
      </c>
      <c r="AD83" s="12">
        <f t="shared" si="49"/>
        <v>0</v>
      </c>
      <c r="AE83" s="13" t="str">
        <f t="shared" si="33"/>
        <v/>
      </c>
    </row>
    <row r="84" spans="1:31" ht="15.75" x14ac:dyDescent="0.25">
      <c r="A84" s="14" t="str">
        <f t="shared" si="35"/>
        <v/>
      </c>
      <c r="B84" s="20"/>
      <c r="C84" s="20"/>
      <c r="D84" s="16" t="str">
        <f t="shared" si="36"/>
        <v/>
      </c>
      <c r="E84" s="2" t="str">
        <f t="shared" si="34"/>
        <v xml:space="preserve"> </v>
      </c>
      <c r="F84" s="16"/>
      <c r="G84" s="16"/>
      <c r="H84" s="16"/>
      <c r="I84" s="14" t="str">
        <f>IF(H84&gt;0,INDEX(Poeng!$A$1:$B$100,H84,2),"")</f>
        <v/>
      </c>
      <c r="J84" s="18"/>
      <c r="K84" s="14" t="str">
        <f>IF(J84&gt;0,INDEX(Poeng!$A$1:$B$100,J84,2),"")</f>
        <v/>
      </c>
      <c r="L84" s="16"/>
      <c r="M84" s="14" t="str">
        <f>IF(L84&gt;0,INDEX(Poeng!$A$1:$B$100,L84,2),"")</f>
        <v/>
      </c>
      <c r="N84" s="16"/>
      <c r="O84" s="14" t="str">
        <f>IF(N84&gt;0,INDEX(Poeng!$A$1:$B$100,N84,2),"")</f>
        <v/>
      </c>
      <c r="P84" s="16"/>
      <c r="Q84" s="14" t="str">
        <f>IF(P84&gt;0,INDEX(Poeng!$A$1:$B$100,P84,2),"")</f>
        <v/>
      </c>
      <c r="R84" s="21">
        <f t="shared" si="37"/>
        <v>0</v>
      </c>
      <c r="S84" s="21">
        <f t="shared" si="38"/>
        <v>0</v>
      </c>
      <c r="T84" s="21">
        <f t="shared" si="39"/>
        <v>0</v>
      </c>
      <c r="U84" s="21">
        <f t="shared" si="40"/>
        <v>0</v>
      </c>
      <c r="V84" s="21">
        <f t="shared" si="41"/>
        <v>0</v>
      </c>
      <c r="W84" s="21">
        <f t="shared" si="42"/>
        <v>0</v>
      </c>
      <c r="X84" s="21">
        <f t="shared" si="43"/>
        <v>0</v>
      </c>
      <c r="Y84" s="21">
        <f t="shared" si="44"/>
        <v>0</v>
      </c>
      <c r="Z84" s="21">
        <f t="shared" si="45"/>
        <v>0</v>
      </c>
      <c r="AA84" s="21">
        <f t="shared" si="46"/>
        <v>0</v>
      </c>
      <c r="AB84" s="21">
        <f t="shared" si="47"/>
        <v>0</v>
      </c>
      <c r="AC84" s="3">
        <f t="shared" si="48"/>
        <v>0</v>
      </c>
      <c r="AD84" s="12">
        <f t="shared" si="49"/>
        <v>0</v>
      </c>
      <c r="AE84" s="13" t="str">
        <f t="shared" si="33"/>
        <v/>
      </c>
    </row>
    <row r="85" spans="1:31" ht="15.75" x14ac:dyDescent="0.25">
      <c r="A85" s="14" t="str">
        <f t="shared" si="35"/>
        <v/>
      </c>
      <c r="B85" s="20"/>
      <c r="C85" s="20"/>
      <c r="D85" s="16" t="str">
        <f t="shared" si="36"/>
        <v/>
      </c>
      <c r="E85" s="2" t="str">
        <f t="shared" si="34"/>
        <v xml:space="preserve"> </v>
      </c>
      <c r="F85" s="16"/>
      <c r="G85" s="16"/>
      <c r="H85" s="16"/>
      <c r="I85" s="14" t="str">
        <f>IF(H85&gt;0,INDEX(Poeng!$A$1:$B$100,H85,2),"")</f>
        <v/>
      </c>
      <c r="J85" s="18"/>
      <c r="K85" s="14" t="str">
        <f>IF(J85&gt;0,INDEX(Poeng!$A$1:$B$100,J85,2),"")</f>
        <v/>
      </c>
      <c r="L85" s="16"/>
      <c r="M85" s="14" t="str">
        <f>IF(L85&gt;0,INDEX(Poeng!$A$1:$B$100,L85,2),"")</f>
        <v/>
      </c>
      <c r="N85" s="16"/>
      <c r="O85" s="14" t="str">
        <f>IF(N85&gt;0,INDEX(Poeng!$A$1:$B$100,N85,2),"")</f>
        <v/>
      </c>
      <c r="P85" s="16"/>
      <c r="Q85" s="14" t="str">
        <f>IF(P85&gt;0,INDEX(Poeng!$A$1:$B$100,P85,2),"")</f>
        <v/>
      </c>
      <c r="R85" s="21">
        <f t="shared" si="37"/>
        <v>0</v>
      </c>
      <c r="S85" s="21">
        <f t="shared" si="38"/>
        <v>0</v>
      </c>
      <c r="T85" s="21">
        <f t="shared" si="39"/>
        <v>0</v>
      </c>
      <c r="U85" s="21">
        <f t="shared" si="40"/>
        <v>0</v>
      </c>
      <c r="V85" s="21">
        <f t="shared" si="41"/>
        <v>0</v>
      </c>
      <c r="W85" s="21">
        <f t="shared" si="42"/>
        <v>0</v>
      </c>
      <c r="X85" s="21">
        <f t="shared" si="43"/>
        <v>0</v>
      </c>
      <c r="Y85" s="21">
        <f t="shared" si="44"/>
        <v>0</v>
      </c>
      <c r="Z85" s="21">
        <f t="shared" si="45"/>
        <v>0</v>
      </c>
      <c r="AA85" s="21">
        <f t="shared" si="46"/>
        <v>0</v>
      </c>
      <c r="AB85" s="21">
        <f t="shared" si="47"/>
        <v>0</v>
      </c>
      <c r="AC85" s="3">
        <f t="shared" si="48"/>
        <v>0</v>
      </c>
      <c r="AD85" s="12">
        <f t="shared" si="49"/>
        <v>0</v>
      </c>
      <c r="AE85" s="13" t="str">
        <f t="shared" si="33"/>
        <v/>
      </c>
    </row>
    <row r="86" spans="1:31" ht="15.75" x14ac:dyDescent="0.25">
      <c r="A86" s="14" t="str">
        <f t="shared" si="35"/>
        <v/>
      </c>
      <c r="B86" s="20"/>
      <c r="C86" s="20"/>
      <c r="D86" s="16" t="str">
        <f t="shared" si="36"/>
        <v/>
      </c>
      <c r="E86" s="2" t="str">
        <f t="shared" si="34"/>
        <v xml:space="preserve"> </v>
      </c>
      <c r="F86" s="16"/>
      <c r="G86" s="16"/>
      <c r="H86" s="16"/>
      <c r="I86" s="14" t="str">
        <f>IF(H86&gt;0,INDEX(Poeng!$A$1:$B$100,H86,2),"")</f>
        <v/>
      </c>
      <c r="J86" s="18"/>
      <c r="K86" s="14" t="str">
        <f>IF(J86&gt;0,INDEX(Poeng!$A$1:$B$100,J86,2),"")</f>
        <v/>
      </c>
      <c r="L86" s="16"/>
      <c r="M86" s="14" t="str">
        <f>IF(L86&gt;0,INDEX(Poeng!$A$1:$B$100,L86,2),"")</f>
        <v/>
      </c>
      <c r="N86" s="16"/>
      <c r="O86" s="14" t="str">
        <f>IF(N86&gt;0,INDEX(Poeng!$A$1:$B$100,N86,2),"")</f>
        <v/>
      </c>
      <c r="P86" s="16"/>
      <c r="Q86" s="14" t="str">
        <f>IF(P86&gt;0,INDEX(Poeng!$A$1:$B$100,P86,2),"")</f>
        <v/>
      </c>
      <c r="R86" s="21">
        <f t="shared" si="37"/>
        <v>0</v>
      </c>
      <c r="S86" s="21">
        <f t="shared" si="38"/>
        <v>0</v>
      </c>
      <c r="T86" s="21">
        <f t="shared" si="39"/>
        <v>0</v>
      </c>
      <c r="U86" s="21">
        <f t="shared" si="40"/>
        <v>0</v>
      </c>
      <c r="V86" s="21">
        <f t="shared" si="41"/>
        <v>0</v>
      </c>
      <c r="W86" s="21">
        <f t="shared" si="42"/>
        <v>0</v>
      </c>
      <c r="X86" s="21">
        <f t="shared" si="43"/>
        <v>0</v>
      </c>
      <c r="Y86" s="21">
        <f t="shared" si="44"/>
        <v>0</v>
      </c>
      <c r="Z86" s="21">
        <f t="shared" si="45"/>
        <v>0</v>
      </c>
      <c r="AA86" s="21">
        <f t="shared" si="46"/>
        <v>0</v>
      </c>
      <c r="AB86" s="21">
        <f t="shared" si="47"/>
        <v>0</v>
      </c>
      <c r="AC86" s="3">
        <f t="shared" si="48"/>
        <v>0</v>
      </c>
      <c r="AD86" s="12">
        <f t="shared" si="49"/>
        <v>0</v>
      </c>
      <c r="AE86" s="13" t="str">
        <f t="shared" si="33"/>
        <v/>
      </c>
    </row>
    <row r="87" spans="1:31" ht="15.75" x14ac:dyDescent="0.25">
      <c r="A87" s="14" t="str">
        <f t="shared" si="35"/>
        <v/>
      </c>
      <c r="B87" s="20"/>
      <c r="C87" s="20"/>
      <c r="D87" s="16" t="str">
        <f t="shared" si="36"/>
        <v/>
      </c>
      <c r="E87" s="2" t="str">
        <f t="shared" si="34"/>
        <v xml:space="preserve"> </v>
      </c>
      <c r="F87" s="16"/>
      <c r="G87" s="16"/>
      <c r="H87" s="16"/>
      <c r="I87" s="14" t="str">
        <f>IF(H87&gt;0,INDEX(Poeng!$A$1:$B$100,H87,2),"")</f>
        <v/>
      </c>
      <c r="J87" s="18"/>
      <c r="K87" s="14" t="str">
        <f>IF(J87&gt;0,INDEX(Poeng!$A$1:$B$100,J87,2),"")</f>
        <v/>
      </c>
      <c r="L87" s="16"/>
      <c r="M87" s="14" t="str">
        <f>IF(L87&gt;0,INDEX(Poeng!$A$1:$B$100,L87,2),"")</f>
        <v/>
      </c>
      <c r="N87" s="16"/>
      <c r="O87" s="14" t="str">
        <f>IF(N87&gt;0,INDEX(Poeng!$A$1:$B$100,N87,2),"")</f>
        <v/>
      </c>
      <c r="P87" s="16"/>
      <c r="Q87" s="14" t="str">
        <f>IF(P87&gt;0,INDEX(Poeng!$A$1:$B$100,P87,2),"")</f>
        <v/>
      </c>
      <c r="R87" s="21">
        <f t="shared" si="37"/>
        <v>0</v>
      </c>
      <c r="S87" s="21">
        <f t="shared" si="38"/>
        <v>0</v>
      </c>
      <c r="T87" s="21">
        <f t="shared" si="39"/>
        <v>0</v>
      </c>
      <c r="U87" s="21">
        <f t="shared" si="40"/>
        <v>0</v>
      </c>
      <c r="V87" s="21">
        <f t="shared" si="41"/>
        <v>0</v>
      </c>
      <c r="W87" s="21">
        <f t="shared" si="42"/>
        <v>0</v>
      </c>
      <c r="X87" s="21">
        <f t="shared" si="43"/>
        <v>0</v>
      </c>
      <c r="Y87" s="21">
        <f t="shared" si="44"/>
        <v>0</v>
      </c>
      <c r="Z87" s="21">
        <f t="shared" si="45"/>
        <v>0</v>
      </c>
      <c r="AA87" s="21">
        <f t="shared" si="46"/>
        <v>0</v>
      </c>
      <c r="AB87" s="21">
        <f t="shared" si="47"/>
        <v>0</v>
      </c>
      <c r="AC87" s="3">
        <f t="shared" si="48"/>
        <v>0</v>
      </c>
      <c r="AD87" s="12">
        <f t="shared" si="49"/>
        <v>0</v>
      </c>
      <c r="AE87" s="13" t="str">
        <f t="shared" si="33"/>
        <v/>
      </c>
    </row>
    <row r="88" spans="1:31" ht="15.75" x14ac:dyDescent="0.25">
      <c r="A88" s="14" t="str">
        <f t="shared" si="35"/>
        <v/>
      </c>
      <c r="B88" s="20"/>
      <c r="C88" s="20"/>
      <c r="D88" s="16" t="str">
        <f t="shared" si="36"/>
        <v/>
      </c>
      <c r="E88" s="2" t="str">
        <f t="shared" si="34"/>
        <v xml:space="preserve"> </v>
      </c>
      <c r="F88" s="16"/>
      <c r="G88" s="16"/>
      <c r="H88" s="16"/>
      <c r="I88" s="14" t="str">
        <f>IF(H88&gt;0,INDEX(Poeng!$A$1:$B$100,H88,2),"")</f>
        <v/>
      </c>
      <c r="J88" s="18"/>
      <c r="K88" s="14" t="str">
        <f>IF(J88&gt;0,INDEX(Poeng!$A$1:$B$100,J88,2),"")</f>
        <v/>
      </c>
      <c r="L88" s="16"/>
      <c r="M88" s="14" t="str">
        <f>IF(L88&gt;0,INDEX(Poeng!$A$1:$B$100,L88,2),"")</f>
        <v/>
      </c>
      <c r="N88" s="16"/>
      <c r="O88" s="14" t="str">
        <f>IF(N88&gt;0,INDEX(Poeng!$A$1:$B$100,N88,2),"")</f>
        <v/>
      </c>
      <c r="P88" s="16"/>
      <c r="Q88" s="14" t="str">
        <f>IF(P88&gt;0,INDEX(Poeng!$A$1:$B$100,P88,2),"")</f>
        <v/>
      </c>
      <c r="R88" s="21">
        <f t="shared" si="37"/>
        <v>0</v>
      </c>
      <c r="S88" s="21">
        <f t="shared" si="38"/>
        <v>0</v>
      </c>
      <c r="T88" s="21">
        <f t="shared" si="39"/>
        <v>0</v>
      </c>
      <c r="U88" s="21">
        <f t="shared" si="40"/>
        <v>0</v>
      </c>
      <c r="V88" s="21">
        <f t="shared" si="41"/>
        <v>0</v>
      </c>
      <c r="W88" s="21">
        <f t="shared" si="42"/>
        <v>0</v>
      </c>
      <c r="X88" s="21">
        <f t="shared" si="43"/>
        <v>0</v>
      </c>
      <c r="Y88" s="21">
        <f t="shared" si="44"/>
        <v>0</v>
      </c>
      <c r="Z88" s="21">
        <f t="shared" si="45"/>
        <v>0</v>
      </c>
      <c r="AA88" s="21">
        <f t="shared" si="46"/>
        <v>0</v>
      </c>
      <c r="AB88" s="21">
        <f t="shared" si="47"/>
        <v>0</v>
      </c>
      <c r="AC88" s="3">
        <f t="shared" si="48"/>
        <v>0</v>
      </c>
      <c r="AD88" s="12">
        <f t="shared" si="49"/>
        <v>0</v>
      </c>
      <c r="AE88" s="13" t="str">
        <f t="shared" si="33"/>
        <v/>
      </c>
    </row>
    <row r="89" spans="1:31" ht="15.75" x14ac:dyDescent="0.25">
      <c r="A89" s="14" t="str">
        <f t="shared" si="35"/>
        <v/>
      </c>
      <c r="B89" s="20"/>
      <c r="C89" s="20"/>
      <c r="D89" s="16" t="str">
        <f t="shared" si="36"/>
        <v/>
      </c>
      <c r="E89" s="2" t="str">
        <f t="shared" si="34"/>
        <v xml:space="preserve"> </v>
      </c>
      <c r="F89" s="16"/>
      <c r="G89" s="16"/>
      <c r="H89" s="16"/>
      <c r="I89" s="14" t="str">
        <f>IF(H89&gt;0,INDEX(Poeng!$A$1:$B$100,H89,2),"")</f>
        <v/>
      </c>
      <c r="J89" s="18"/>
      <c r="K89" s="14" t="str">
        <f>IF(J89&gt;0,INDEX(Poeng!$A$1:$B$100,J89,2),"")</f>
        <v/>
      </c>
      <c r="L89" s="16"/>
      <c r="M89" s="14" t="str">
        <f>IF(L89&gt;0,INDEX(Poeng!$A$1:$B$100,L89,2),"")</f>
        <v/>
      </c>
      <c r="N89" s="16"/>
      <c r="O89" s="14" t="str">
        <f>IF(N89&gt;0,INDEX(Poeng!$A$1:$B$100,N89,2),"")</f>
        <v/>
      </c>
      <c r="P89" s="16"/>
      <c r="Q89" s="14" t="str">
        <f>IF(P89&gt;0,INDEX(Poeng!$A$1:$B$100,P89,2),"")</f>
        <v/>
      </c>
      <c r="R89" s="21">
        <f t="shared" si="37"/>
        <v>0</v>
      </c>
      <c r="S89" s="21">
        <f t="shared" si="38"/>
        <v>0</v>
      </c>
      <c r="T89" s="21">
        <f t="shared" si="39"/>
        <v>0</v>
      </c>
      <c r="U89" s="21">
        <f t="shared" si="40"/>
        <v>0</v>
      </c>
      <c r="V89" s="21">
        <f t="shared" si="41"/>
        <v>0</v>
      </c>
      <c r="W89" s="21">
        <f t="shared" si="42"/>
        <v>0</v>
      </c>
      <c r="X89" s="21">
        <f t="shared" si="43"/>
        <v>0</v>
      </c>
      <c r="Y89" s="21">
        <f t="shared" si="44"/>
        <v>0</v>
      </c>
      <c r="Z89" s="21">
        <f t="shared" si="45"/>
        <v>0</v>
      </c>
      <c r="AA89" s="21">
        <f t="shared" si="46"/>
        <v>0</v>
      </c>
      <c r="AB89" s="21">
        <f t="shared" si="47"/>
        <v>0</v>
      </c>
      <c r="AC89" s="3">
        <f t="shared" si="48"/>
        <v>0</v>
      </c>
      <c r="AD89" s="12">
        <f t="shared" si="49"/>
        <v>0</v>
      </c>
      <c r="AE89" s="13" t="str">
        <f t="shared" si="33"/>
        <v/>
      </c>
    </row>
    <row r="90" spans="1:31" ht="15.75" x14ac:dyDescent="0.25">
      <c r="A90" s="14" t="str">
        <f t="shared" si="35"/>
        <v/>
      </c>
      <c r="B90" s="20"/>
      <c r="C90" s="20"/>
      <c r="D90" s="16" t="str">
        <f t="shared" si="36"/>
        <v/>
      </c>
      <c r="E90" s="2" t="str">
        <f t="shared" si="34"/>
        <v xml:space="preserve"> </v>
      </c>
      <c r="F90" s="16"/>
      <c r="G90" s="16"/>
      <c r="H90" s="16"/>
      <c r="I90" s="14" t="str">
        <f>IF(H90&gt;0,INDEX(Poeng!$A$1:$B$100,H90,2),"")</f>
        <v/>
      </c>
      <c r="J90" s="18"/>
      <c r="K90" s="14" t="str">
        <f>IF(J90&gt;0,INDEX(Poeng!$A$1:$B$100,J90,2),"")</f>
        <v/>
      </c>
      <c r="L90" s="16"/>
      <c r="M90" s="14" t="str">
        <f>IF(L90&gt;0,INDEX(Poeng!$A$1:$B$100,L90,2),"")</f>
        <v/>
      </c>
      <c r="N90" s="16"/>
      <c r="O90" s="14" t="str">
        <f>IF(N90&gt;0,INDEX(Poeng!$A$1:$B$100,N90,2),"")</f>
        <v/>
      </c>
      <c r="P90" s="16"/>
      <c r="Q90" s="14" t="str">
        <f>IF(P90&gt;0,INDEX(Poeng!$A$1:$B$100,P90,2),"")</f>
        <v/>
      </c>
      <c r="R90" s="21">
        <f t="shared" si="37"/>
        <v>0</v>
      </c>
      <c r="S90" s="21">
        <f t="shared" si="38"/>
        <v>0</v>
      </c>
      <c r="T90" s="21">
        <f t="shared" si="39"/>
        <v>0</v>
      </c>
      <c r="U90" s="21">
        <f t="shared" si="40"/>
        <v>0</v>
      </c>
      <c r="V90" s="21">
        <f t="shared" si="41"/>
        <v>0</v>
      </c>
      <c r="W90" s="21">
        <f t="shared" si="42"/>
        <v>0</v>
      </c>
      <c r="X90" s="21">
        <f t="shared" si="43"/>
        <v>0</v>
      </c>
      <c r="Y90" s="21">
        <f t="shared" si="44"/>
        <v>0</v>
      </c>
      <c r="Z90" s="21">
        <f t="shared" si="45"/>
        <v>0</v>
      </c>
      <c r="AA90" s="21">
        <f t="shared" si="46"/>
        <v>0</v>
      </c>
      <c r="AB90" s="21">
        <f t="shared" si="47"/>
        <v>0</v>
      </c>
      <c r="AC90" s="3">
        <f t="shared" si="48"/>
        <v>0</v>
      </c>
      <c r="AD90" s="12">
        <f t="shared" si="49"/>
        <v>0</v>
      </c>
      <c r="AE90" s="13" t="str">
        <f t="shared" si="33"/>
        <v/>
      </c>
    </row>
    <row r="91" spans="1:31" ht="15.75" x14ac:dyDescent="0.25">
      <c r="A91" s="14" t="str">
        <f t="shared" si="35"/>
        <v/>
      </c>
      <c r="B91" s="20"/>
      <c r="C91" s="20"/>
      <c r="D91" s="16" t="str">
        <f t="shared" si="36"/>
        <v/>
      </c>
      <c r="E91" s="2" t="str">
        <f t="shared" si="34"/>
        <v xml:space="preserve"> </v>
      </c>
      <c r="F91" s="16"/>
      <c r="G91" s="16"/>
      <c r="H91" s="16"/>
      <c r="I91" s="14" t="str">
        <f>IF(H91&gt;0,INDEX(Poeng!$A$1:$B$100,H91,2),"")</f>
        <v/>
      </c>
      <c r="J91" s="18"/>
      <c r="K91" s="14" t="str">
        <f>IF(J91&gt;0,INDEX(Poeng!$A$1:$B$100,J91,2),"")</f>
        <v/>
      </c>
      <c r="L91" s="16"/>
      <c r="M91" s="14" t="str">
        <f>IF(L91&gt;0,INDEX(Poeng!$A$1:$B$100,L91,2),"")</f>
        <v/>
      </c>
      <c r="N91" s="16"/>
      <c r="O91" s="14" t="str">
        <f>IF(N91&gt;0,INDEX(Poeng!$A$1:$B$100,N91,2),"")</f>
        <v/>
      </c>
      <c r="P91" s="16"/>
      <c r="Q91" s="14" t="str">
        <f>IF(P91&gt;0,INDEX(Poeng!$A$1:$B$100,P91,2),"")</f>
        <v/>
      </c>
      <c r="R91" s="21">
        <f t="shared" si="37"/>
        <v>0</v>
      </c>
      <c r="S91" s="21">
        <f t="shared" si="38"/>
        <v>0</v>
      </c>
      <c r="T91" s="21">
        <f t="shared" si="39"/>
        <v>0</v>
      </c>
      <c r="U91" s="21">
        <f t="shared" si="40"/>
        <v>0</v>
      </c>
      <c r="V91" s="21">
        <f t="shared" si="41"/>
        <v>0</v>
      </c>
      <c r="W91" s="21">
        <f t="shared" si="42"/>
        <v>0</v>
      </c>
      <c r="X91" s="21">
        <f t="shared" si="43"/>
        <v>0</v>
      </c>
      <c r="Y91" s="21">
        <f t="shared" si="44"/>
        <v>0</v>
      </c>
      <c r="Z91" s="21">
        <f t="shared" si="45"/>
        <v>0</v>
      </c>
      <c r="AA91" s="21">
        <f t="shared" si="46"/>
        <v>0</v>
      </c>
      <c r="AB91" s="21">
        <f t="shared" si="47"/>
        <v>0</v>
      </c>
      <c r="AC91" s="3">
        <f t="shared" si="48"/>
        <v>0</v>
      </c>
      <c r="AD91" s="12">
        <f t="shared" si="49"/>
        <v>0</v>
      </c>
      <c r="AE91" s="13" t="str">
        <f t="shared" si="33"/>
        <v/>
      </c>
    </row>
    <row r="92" spans="1:31" ht="15.75" x14ac:dyDescent="0.25">
      <c r="A92" s="14" t="str">
        <f t="shared" si="35"/>
        <v/>
      </c>
      <c r="B92" s="20"/>
      <c r="C92" s="20"/>
      <c r="D92" s="16" t="str">
        <f t="shared" si="36"/>
        <v/>
      </c>
      <c r="E92" s="2" t="str">
        <f t="shared" si="34"/>
        <v xml:space="preserve"> </v>
      </c>
      <c r="F92" s="16"/>
      <c r="G92" s="16"/>
      <c r="H92" s="16"/>
      <c r="I92" s="14" t="str">
        <f>IF(H92&gt;0,INDEX(Poeng!$A$1:$B$100,H92,2),"")</f>
        <v/>
      </c>
      <c r="J92" s="18"/>
      <c r="K92" s="14" t="str">
        <f>IF(J92&gt;0,INDEX(Poeng!$A$1:$B$100,J92,2),"")</f>
        <v/>
      </c>
      <c r="L92" s="16"/>
      <c r="M92" s="14" t="str">
        <f>IF(L92&gt;0,INDEX(Poeng!$A$1:$B$100,L92,2),"")</f>
        <v/>
      </c>
      <c r="N92" s="16"/>
      <c r="O92" s="14" t="str">
        <f>IF(N92&gt;0,INDEX(Poeng!$A$1:$B$100,N92,2),"")</f>
        <v/>
      </c>
      <c r="P92" s="16"/>
      <c r="Q92" s="14" t="str">
        <f>IF(P92&gt;0,INDEX(Poeng!$A$1:$B$100,P92,2),"")</f>
        <v/>
      </c>
      <c r="R92" s="21">
        <f t="shared" si="37"/>
        <v>0</v>
      </c>
      <c r="S92" s="21">
        <f t="shared" si="38"/>
        <v>0</v>
      </c>
      <c r="T92" s="21">
        <f t="shared" si="39"/>
        <v>0</v>
      </c>
      <c r="U92" s="21">
        <f t="shared" si="40"/>
        <v>0</v>
      </c>
      <c r="V92" s="21">
        <f t="shared" si="41"/>
        <v>0</v>
      </c>
      <c r="W92" s="21">
        <f t="shared" si="42"/>
        <v>0</v>
      </c>
      <c r="X92" s="21">
        <f t="shared" si="43"/>
        <v>0</v>
      </c>
      <c r="Y92" s="21">
        <f t="shared" si="44"/>
        <v>0</v>
      </c>
      <c r="Z92" s="21">
        <f t="shared" si="45"/>
        <v>0</v>
      </c>
      <c r="AA92" s="21">
        <f t="shared" si="46"/>
        <v>0</v>
      </c>
      <c r="AB92" s="21">
        <f t="shared" si="47"/>
        <v>0</v>
      </c>
      <c r="AC92" s="3">
        <f t="shared" si="48"/>
        <v>0</v>
      </c>
      <c r="AD92" s="12">
        <f t="shared" si="49"/>
        <v>0</v>
      </c>
      <c r="AE92" s="13" t="str">
        <f t="shared" si="33"/>
        <v/>
      </c>
    </row>
    <row r="95" spans="1:31" x14ac:dyDescent="0.2">
      <c r="F95" s="6"/>
      <c r="G95" s="26"/>
      <c r="H95" s="6"/>
      <c r="I95" s="26"/>
      <c r="J95" s="6"/>
      <c r="K95" s="26"/>
      <c r="L95" s="27"/>
      <c r="M95" s="28"/>
      <c r="N95" s="27"/>
      <c r="P95" s="27"/>
      <c r="R95" s="29"/>
    </row>
    <row r="96" spans="1:31" ht="18" x14ac:dyDescent="0.25">
      <c r="B96" s="30"/>
      <c r="C96" s="9"/>
      <c r="D96" s="10"/>
      <c r="E96" s="10"/>
      <c r="F96" s="31"/>
      <c r="H96" s="31"/>
      <c r="I96" s="31"/>
      <c r="J96" s="31"/>
      <c r="K96" s="31"/>
    </row>
    <row r="98" spans="10:10" x14ac:dyDescent="0.2">
      <c r="J98" s="32"/>
    </row>
    <row r="99" spans="10:10" x14ac:dyDescent="0.2">
      <c r="J99" s="32"/>
    </row>
    <row r="100" spans="10:10" x14ac:dyDescent="0.2">
      <c r="J100" s="32"/>
    </row>
    <row r="101" spans="10:10" x14ac:dyDescent="0.2">
      <c r="J101" s="32"/>
    </row>
    <row r="102" spans="10:10" x14ac:dyDescent="0.2">
      <c r="J102" s="32"/>
    </row>
    <row r="103" spans="10:10" x14ac:dyDescent="0.2">
      <c r="J103" s="32"/>
    </row>
    <row r="104" spans="10:10" x14ac:dyDescent="0.2">
      <c r="J104" s="32"/>
    </row>
    <row r="105" spans="10:10" x14ac:dyDescent="0.2">
      <c r="J105" s="32"/>
    </row>
    <row r="107" spans="10:10" x14ac:dyDescent="0.2">
      <c r="J107" s="32"/>
    </row>
    <row r="108" spans="10:10" x14ac:dyDescent="0.2">
      <c r="J108" s="32"/>
    </row>
    <row r="109" spans="10:10" x14ac:dyDescent="0.2">
      <c r="J109" s="32"/>
    </row>
    <row r="111" spans="10:10" x14ac:dyDescent="0.2">
      <c r="J111" s="32"/>
    </row>
    <row r="115" spans="10:10" x14ac:dyDescent="0.2">
      <c r="J115" s="32"/>
    </row>
    <row r="116" spans="10:10" x14ac:dyDescent="0.2">
      <c r="J116" s="32"/>
    </row>
    <row r="117" spans="10:10" x14ac:dyDescent="0.2">
      <c r="J117" s="32"/>
    </row>
    <row r="118" spans="10:10" x14ac:dyDescent="0.2">
      <c r="J118" s="32"/>
    </row>
    <row r="119" spans="10:10" x14ac:dyDescent="0.2">
      <c r="J119" s="32"/>
    </row>
    <row r="121" spans="10:10" x14ac:dyDescent="0.2">
      <c r="J121" s="32"/>
    </row>
    <row r="122" spans="10:10" x14ac:dyDescent="0.2">
      <c r="J122" s="32"/>
    </row>
    <row r="123" spans="10:10" x14ac:dyDescent="0.2">
      <c r="J123" s="32"/>
    </row>
    <row r="126" spans="10:10" x14ac:dyDescent="0.2">
      <c r="J126" s="32"/>
    </row>
    <row r="131" spans="10:10" x14ac:dyDescent="0.2">
      <c r="J131" s="32"/>
    </row>
    <row r="137" spans="10:10" x14ac:dyDescent="0.2">
      <c r="J137" s="32"/>
    </row>
    <row r="138" spans="10:10" x14ac:dyDescent="0.2">
      <c r="J138" s="32"/>
    </row>
    <row r="139" spans="10:10" x14ac:dyDescent="0.2">
      <c r="J139" s="32"/>
    </row>
    <row r="140" spans="10:10" x14ac:dyDescent="0.2">
      <c r="J140" s="32"/>
    </row>
    <row r="141" spans="10:10" x14ac:dyDescent="0.2">
      <c r="J141" s="32"/>
    </row>
    <row r="142" spans="10:10" x14ac:dyDescent="0.2">
      <c r="J142" s="32"/>
    </row>
    <row r="146" spans="10:10" x14ac:dyDescent="0.2">
      <c r="J146" s="32"/>
    </row>
    <row r="155" spans="10:10" x14ac:dyDescent="0.2">
      <c r="J155" s="32"/>
    </row>
    <row r="156" spans="10:10" x14ac:dyDescent="0.2">
      <c r="J156" s="32"/>
    </row>
    <row r="162" spans="2:18" x14ac:dyDescent="0.2">
      <c r="F162" s="6"/>
      <c r="G162" s="26"/>
      <c r="H162" s="6"/>
      <c r="I162" s="26"/>
      <c r="J162" s="6"/>
      <c r="K162" s="26"/>
      <c r="L162" s="27"/>
      <c r="M162" s="28"/>
      <c r="N162" s="27"/>
      <c r="P162" s="27"/>
      <c r="R162" s="29"/>
    </row>
    <row r="163" spans="2:18" ht="18" x14ac:dyDescent="0.25">
      <c r="B163" s="30"/>
      <c r="C163" s="9"/>
      <c r="D163" s="10"/>
      <c r="E163" s="10"/>
      <c r="F163" s="31"/>
      <c r="H163" s="31"/>
      <c r="I163" s="31"/>
      <c r="J163" s="31"/>
      <c r="K163" s="31"/>
    </row>
    <row r="165" spans="2:18" x14ac:dyDescent="0.2">
      <c r="J165" s="32"/>
    </row>
    <row r="166" spans="2:18" x14ac:dyDescent="0.2">
      <c r="J166" s="32"/>
    </row>
    <row r="167" spans="2:18" x14ac:dyDescent="0.2">
      <c r="J167" s="32"/>
    </row>
    <row r="168" spans="2:18" x14ac:dyDescent="0.2">
      <c r="J168" s="32"/>
    </row>
    <row r="170" spans="2:18" x14ac:dyDescent="0.2">
      <c r="J170" s="32"/>
    </row>
    <row r="171" spans="2:18" x14ac:dyDescent="0.2">
      <c r="J171" s="32"/>
    </row>
    <row r="172" spans="2:18" x14ac:dyDescent="0.2">
      <c r="J172" s="32"/>
    </row>
    <row r="174" spans="2:18" x14ac:dyDescent="0.2">
      <c r="J174" s="32"/>
    </row>
    <row r="175" spans="2:18" x14ac:dyDescent="0.2">
      <c r="J175" s="32"/>
    </row>
    <row r="178" spans="10:10" x14ac:dyDescent="0.2">
      <c r="J178" s="32"/>
    </row>
    <row r="179" spans="10:10" x14ac:dyDescent="0.2">
      <c r="J179" s="32"/>
    </row>
    <row r="182" spans="10:10" x14ac:dyDescent="0.2">
      <c r="J182" s="32"/>
    </row>
    <row r="183" spans="10:10" x14ac:dyDescent="0.2">
      <c r="J183" s="32"/>
    </row>
    <row r="184" spans="10:10" x14ac:dyDescent="0.2">
      <c r="J184" s="32"/>
    </row>
    <row r="185" spans="10:10" x14ac:dyDescent="0.2">
      <c r="J185" s="32"/>
    </row>
    <row r="193" spans="10:10" x14ac:dyDescent="0.2">
      <c r="J193" s="32"/>
    </row>
    <row r="265" spans="2:18" x14ac:dyDescent="0.2">
      <c r="F265" s="6"/>
      <c r="G265" s="26"/>
      <c r="H265" s="6"/>
      <c r="I265" s="26"/>
      <c r="J265" s="6"/>
      <c r="K265" s="26"/>
      <c r="L265" s="27"/>
      <c r="M265" s="28"/>
      <c r="N265" s="27"/>
      <c r="P265" s="27"/>
      <c r="R265" s="29"/>
    </row>
    <row r="266" spans="2:18" ht="18" x14ac:dyDescent="0.25">
      <c r="B266" s="30"/>
      <c r="C266" s="9"/>
      <c r="D266" s="10"/>
      <c r="E266" s="10"/>
      <c r="F266" s="31"/>
      <c r="H266" s="31"/>
      <c r="I266" s="31"/>
      <c r="J266" s="31"/>
      <c r="K266" s="31"/>
    </row>
    <row r="268" spans="2:18" x14ac:dyDescent="0.2">
      <c r="J268" s="32"/>
    </row>
    <row r="269" spans="2:18" x14ac:dyDescent="0.2">
      <c r="J269" s="32"/>
    </row>
    <row r="270" spans="2:18" x14ac:dyDescent="0.2">
      <c r="J270" s="32"/>
    </row>
    <row r="272" spans="2:18" x14ac:dyDescent="0.2">
      <c r="J272" s="32"/>
    </row>
    <row r="273" spans="2:18" x14ac:dyDescent="0.2">
      <c r="J273" s="32"/>
    </row>
    <row r="274" spans="2:18" x14ac:dyDescent="0.2">
      <c r="J274" s="32"/>
    </row>
    <row r="285" spans="2:18" x14ac:dyDescent="0.2">
      <c r="F285" s="6"/>
      <c r="G285" s="26"/>
      <c r="H285" s="6"/>
      <c r="I285" s="26"/>
      <c r="J285" s="6"/>
      <c r="K285" s="26"/>
      <c r="L285" s="27"/>
      <c r="M285" s="28"/>
      <c r="N285" s="27"/>
      <c r="P285" s="27"/>
      <c r="R285" s="29"/>
    </row>
    <row r="286" spans="2:18" ht="18" x14ac:dyDescent="0.25">
      <c r="B286" s="30"/>
      <c r="C286" s="9"/>
      <c r="D286" s="10"/>
      <c r="E286" s="10"/>
      <c r="F286" s="31"/>
      <c r="H286" s="31"/>
      <c r="I286" s="31"/>
      <c r="J286" s="31"/>
      <c r="K286" s="31"/>
    </row>
    <row r="288" spans="2:18" x14ac:dyDescent="0.2">
      <c r="J288" s="32"/>
    </row>
    <row r="289" spans="10:10" x14ac:dyDescent="0.2">
      <c r="J289" s="32"/>
    </row>
    <row r="290" spans="10:10" x14ac:dyDescent="0.2">
      <c r="J290" s="32"/>
    </row>
    <row r="292" spans="10:10" x14ac:dyDescent="0.2">
      <c r="J292" s="32"/>
    </row>
    <row r="293" spans="10:10" x14ac:dyDescent="0.2">
      <c r="J293" s="32"/>
    </row>
    <row r="294" spans="10:10" x14ac:dyDescent="0.2">
      <c r="J294" s="32"/>
    </row>
    <row r="295" spans="10:10" x14ac:dyDescent="0.2">
      <c r="J295" s="32"/>
    </row>
    <row r="296" spans="10:10" x14ac:dyDescent="0.2">
      <c r="J296" s="32"/>
    </row>
    <row r="297" spans="10:10" x14ac:dyDescent="0.2">
      <c r="J297" s="32"/>
    </row>
    <row r="301" spans="10:10" x14ac:dyDescent="0.2">
      <c r="J301" s="32"/>
    </row>
    <row r="307" spans="2:18" x14ac:dyDescent="0.2">
      <c r="J307" s="32"/>
    </row>
    <row r="308" spans="2:18" x14ac:dyDescent="0.2">
      <c r="J308" s="32"/>
    </row>
    <row r="318" spans="2:18" x14ac:dyDescent="0.2">
      <c r="F318" s="6"/>
      <c r="G318" s="26"/>
      <c r="H318" s="6"/>
      <c r="I318" s="26"/>
      <c r="J318" s="6"/>
      <c r="K318" s="26"/>
      <c r="L318" s="27"/>
      <c r="M318" s="28"/>
      <c r="N318" s="27"/>
      <c r="P318" s="27"/>
      <c r="R318" s="29"/>
    </row>
    <row r="319" spans="2:18" ht="18" x14ac:dyDescent="0.25">
      <c r="B319" s="30"/>
      <c r="C319" s="9"/>
      <c r="D319" s="10"/>
      <c r="E319" s="10"/>
      <c r="F319" s="31"/>
      <c r="H319" s="31"/>
      <c r="I319" s="31"/>
      <c r="J319" s="31"/>
      <c r="K319" s="31"/>
    </row>
    <row r="321" spans="10:10" x14ac:dyDescent="0.2">
      <c r="J321" s="32"/>
    </row>
    <row r="322" spans="10:10" x14ac:dyDescent="0.2">
      <c r="J322" s="32"/>
    </row>
    <row r="323" spans="10:10" x14ac:dyDescent="0.2">
      <c r="J323" s="32"/>
    </row>
    <row r="324" spans="10:10" x14ac:dyDescent="0.2">
      <c r="J324" s="32"/>
    </row>
    <row r="325" spans="10:10" x14ac:dyDescent="0.2">
      <c r="J325" s="32"/>
    </row>
    <row r="326" spans="10:10" x14ac:dyDescent="0.2">
      <c r="J326" s="32"/>
    </row>
    <row r="327" spans="10:10" x14ac:dyDescent="0.2">
      <c r="J327" s="32"/>
    </row>
    <row r="328" spans="10:10" x14ac:dyDescent="0.2">
      <c r="J328" s="32"/>
    </row>
    <row r="329" spans="10:10" x14ac:dyDescent="0.2">
      <c r="J329" s="32"/>
    </row>
    <row r="330" spans="10:10" x14ac:dyDescent="0.2">
      <c r="J330" s="32"/>
    </row>
    <row r="331" spans="10:10" x14ac:dyDescent="0.2">
      <c r="J331" s="32"/>
    </row>
    <row r="334" spans="10:10" x14ac:dyDescent="0.2">
      <c r="J334" s="32"/>
    </row>
    <row r="335" spans="10:10" x14ac:dyDescent="0.2">
      <c r="J335" s="32"/>
    </row>
    <row r="337" spans="2:18" x14ac:dyDescent="0.2">
      <c r="J337" s="32"/>
    </row>
    <row r="344" spans="2:18" x14ac:dyDescent="0.2">
      <c r="F344" s="6"/>
      <c r="G344" s="26"/>
      <c r="H344" s="6"/>
      <c r="I344" s="26"/>
      <c r="J344" s="6"/>
      <c r="K344" s="26"/>
      <c r="L344" s="27"/>
      <c r="M344" s="28"/>
      <c r="N344" s="27"/>
      <c r="P344" s="27"/>
      <c r="R344" s="29"/>
    </row>
    <row r="345" spans="2:18" ht="18" x14ac:dyDescent="0.25">
      <c r="B345" s="30"/>
      <c r="C345" s="9"/>
      <c r="D345" s="10"/>
      <c r="E345" s="10"/>
      <c r="F345" s="31"/>
      <c r="H345" s="31"/>
      <c r="I345" s="31"/>
      <c r="J345" s="31"/>
      <c r="K345" s="31"/>
    </row>
    <row r="349" spans="2:18" x14ac:dyDescent="0.2">
      <c r="J349" s="32"/>
    </row>
    <row r="350" spans="2:18" x14ac:dyDescent="0.2">
      <c r="J350" s="32"/>
    </row>
    <row r="351" spans="2:18" x14ac:dyDescent="0.2">
      <c r="J351" s="32"/>
    </row>
    <row r="352" spans="2:18" x14ac:dyDescent="0.2">
      <c r="J352" s="32"/>
    </row>
    <row r="353" spans="10:10" x14ac:dyDescent="0.2">
      <c r="J353" s="32"/>
    </row>
    <row r="354" spans="10:10" x14ac:dyDescent="0.2">
      <c r="J354" s="32"/>
    </row>
    <row r="355" spans="10:10" x14ac:dyDescent="0.2">
      <c r="J355" s="32"/>
    </row>
    <row r="356" spans="10:10" x14ac:dyDescent="0.2">
      <c r="J356" s="32"/>
    </row>
    <row r="357" spans="10:10" x14ac:dyDescent="0.2">
      <c r="J357" s="32"/>
    </row>
    <row r="358" spans="10:10" x14ac:dyDescent="0.2">
      <c r="J358" s="32"/>
    </row>
    <row r="360" spans="10:10" x14ac:dyDescent="0.2">
      <c r="J360" s="32"/>
    </row>
    <row r="362" spans="10:10" x14ac:dyDescent="0.2">
      <c r="J362" s="32"/>
    </row>
    <row r="363" spans="10:10" x14ac:dyDescent="0.2">
      <c r="J363" s="32"/>
    </row>
    <row r="364" spans="10:10" x14ac:dyDescent="0.2">
      <c r="J364" s="32"/>
    </row>
    <row r="367" spans="10:10" x14ac:dyDescent="0.2">
      <c r="J367" s="32"/>
    </row>
    <row r="373" spans="2:18" x14ac:dyDescent="0.2">
      <c r="J373" s="32"/>
    </row>
    <row r="374" spans="2:18" x14ac:dyDescent="0.2">
      <c r="J374" s="32"/>
    </row>
    <row r="379" spans="2:18" x14ac:dyDescent="0.2">
      <c r="F379" s="6"/>
      <c r="G379" s="26"/>
      <c r="H379" s="6"/>
      <c r="I379" s="26"/>
      <c r="J379" s="6"/>
      <c r="K379" s="26"/>
      <c r="L379" s="27"/>
      <c r="M379" s="28"/>
      <c r="N379" s="27"/>
      <c r="P379" s="27"/>
      <c r="R379" s="29"/>
    </row>
    <row r="380" spans="2:18" ht="18" x14ac:dyDescent="0.25">
      <c r="B380" s="30"/>
      <c r="C380" s="9"/>
      <c r="D380" s="10"/>
      <c r="E380" s="10"/>
      <c r="F380" s="31"/>
      <c r="H380" s="31"/>
      <c r="I380" s="31"/>
      <c r="J380" s="31"/>
      <c r="K380" s="31"/>
    </row>
    <row r="382" spans="2:18" x14ac:dyDescent="0.2">
      <c r="J382" s="32"/>
    </row>
    <row r="385" spans="10:10" x14ac:dyDescent="0.2">
      <c r="J385" s="32"/>
    </row>
    <row r="386" spans="10:10" x14ac:dyDescent="0.2">
      <c r="J386" s="32"/>
    </row>
    <row r="401" spans="2:18" x14ac:dyDescent="0.2">
      <c r="F401" s="6"/>
      <c r="G401" s="26"/>
      <c r="H401" s="6"/>
      <c r="I401" s="26"/>
      <c r="J401" s="6"/>
      <c r="K401" s="26"/>
      <c r="L401" s="27"/>
      <c r="M401" s="28"/>
      <c r="N401" s="27"/>
      <c r="P401" s="27"/>
      <c r="R401" s="29"/>
    </row>
    <row r="402" spans="2:18" ht="18" x14ac:dyDescent="0.25">
      <c r="B402" s="30"/>
      <c r="C402" s="9"/>
      <c r="D402" s="10"/>
      <c r="E402" s="10"/>
      <c r="F402" s="31"/>
      <c r="H402" s="31"/>
      <c r="I402" s="31"/>
      <c r="J402" s="31"/>
      <c r="K402" s="31"/>
    </row>
    <row r="405" spans="2:18" x14ac:dyDescent="0.2">
      <c r="J405" s="32"/>
    </row>
    <row r="406" spans="2:18" x14ac:dyDescent="0.2">
      <c r="J406" s="32"/>
    </row>
    <row r="407" spans="2:18" x14ac:dyDescent="0.2">
      <c r="J407" s="32"/>
    </row>
    <row r="408" spans="2:18" x14ac:dyDescent="0.2">
      <c r="J408" s="32"/>
    </row>
    <row r="409" spans="2:18" x14ac:dyDescent="0.2">
      <c r="J409" s="32"/>
    </row>
    <row r="411" spans="2:18" x14ac:dyDescent="0.2">
      <c r="J411" s="32"/>
    </row>
    <row r="412" spans="2:18" x14ac:dyDescent="0.2">
      <c r="J412" s="32"/>
    </row>
    <row r="413" spans="2:18" x14ac:dyDescent="0.2">
      <c r="J413" s="32"/>
    </row>
    <row r="414" spans="2:18" x14ac:dyDescent="0.2">
      <c r="J414" s="32"/>
    </row>
    <row r="417" spans="2:18" x14ac:dyDescent="0.2">
      <c r="J417" s="32"/>
    </row>
    <row r="430" spans="2:18" x14ac:dyDescent="0.2">
      <c r="F430" s="6"/>
      <c r="G430" s="26"/>
      <c r="H430" s="6"/>
      <c r="I430" s="26"/>
      <c r="J430" s="6"/>
      <c r="K430" s="26"/>
      <c r="L430" s="27"/>
      <c r="M430" s="28"/>
      <c r="N430" s="27"/>
      <c r="P430" s="27"/>
      <c r="R430" s="29"/>
    </row>
    <row r="431" spans="2:18" ht="18" x14ac:dyDescent="0.25">
      <c r="B431" s="30"/>
      <c r="C431" s="9"/>
      <c r="D431" s="10"/>
      <c r="E431" s="10"/>
      <c r="F431" s="31"/>
      <c r="H431" s="31"/>
      <c r="I431" s="31"/>
      <c r="J431" s="31"/>
      <c r="K431" s="31"/>
    </row>
    <row r="435" spans="10:10" x14ac:dyDescent="0.2">
      <c r="J435" s="32"/>
    </row>
    <row r="436" spans="10:10" x14ac:dyDescent="0.2">
      <c r="J436" s="32"/>
    </row>
    <row r="437" spans="10:10" x14ac:dyDescent="0.2">
      <c r="J437" s="32"/>
    </row>
    <row r="438" spans="10:10" x14ac:dyDescent="0.2">
      <c r="J438" s="32"/>
    </row>
    <row r="439" spans="10:10" x14ac:dyDescent="0.2">
      <c r="J439" s="32"/>
    </row>
    <row r="440" spans="10:10" x14ac:dyDescent="0.2">
      <c r="J440" s="32"/>
    </row>
    <row r="441" spans="10:10" x14ac:dyDescent="0.2">
      <c r="J441" s="32"/>
    </row>
    <row r="443" spans="10:10" x14ac:dyDescent="0.2">
      <c r="J443" s="32"/>
    </row>
    <row r="445" spans="10:10" x14ac:dyDescent="0.2">
      <c r="J445" s="32"/>
    </row>
    <row r="460" spans="2:18" x14ac:dyDescent="0.2">
      <c r="F460" s="6"/>
      <c r="G460" s="26"/>
      <c r="H460" s="6"/>
      <c r="I460" s="26"/>
      <c r="J460" s="6"/>
      <c r="K460" s="26"/>
      <c r="L460" s="27"/>
      <c r="M460" s="28"/>
      <c r="N460" s="27"/>
      <c r="P460" s="27"/>
      <c r="R460" s="29"/>
    </row>
    <row r="461" spans="2:18" ht="18" x14ac:dyDescent="0.25">
      <c r="B461" s="30"/>
      <c r="C461" s="9"/>
      <c r="D461" s="10"/>
      <c r="E461" s="10"/>
      <c r="F461" s="31"/>
      <c r="H461" s="31"/>
      <c r="I461" s="31"/>
      <c r="J461" s="31"/>
      <c r="K461" s="31"/>
    </row>
    <row r="463" spans="2:18" x14ac:dyDescent="0.2">
      <c r="J463" s="32"/>
    </row>
    <row r="464" spans="2:18" x14ac:dyDescent="0.2">
      <c r="J464" s="32"/>
    </row>
    <row r="465" spans="10:10" x14ac:dyDescent="0.2">
      <c r="J465" s="32"/>
    </row>
    <row r="466" spans="10:10" x14ac:dyDescent="0.2">
      <c r="J466" s="32"/>
    </row>
    <row r="467" spans="10:10" x14ac:dyDescent="0.2">
      <c r="J467" s="32"/>
    </row>
    <row r="469" spans="10:10" x14ac:dyDescent="0.2">
      <c r="J469" s="32"/>
    </row>
    <row r="470" spans="10:10" x14ac:dyDescent="0.2">
      <c r="J470" s="32"/>
    </row>
    <row r="471" spans="10:10" x14ac:dyDescent="0.2">
      <c r="J471" s="32"/>
    </row>
    <row r="474" spans="10:10" x14ac:dyDescent="0.2">
      <c r="J474" s="32"/>
    </row>
    <row r="475" spans="10:10" x14ac:dyDescent="0.2">
      <c r="J475" s="32"/>
    </row>
    <row r="478" spans="10:10" x14ac:dyDescent="0.2">
      <c r="J478" s="32"/>
    </row>
    <row r="479" spans="10:10" x14ac:dyDescent="0.2">
      <c r="J479" s="32"/>
    </row>
    <row r="480" spans="10:10" x14ac:dyDescent="0.2">
      <c r="J480" s="32"/>
    </row>
    <row r="485" spans="3:18" x14ac:dyDescent="0.2">
      <c r="C485" s="33"/>
    </row>
    <row r="487" spans="3:18" x14ac:dyDescent="0.2">
      <c r="C487" s="33"/>
      <c r="J487" s="32"/>
    </row>
    <row r="489" spans="3:18" x14ac:dyDescent="0.2">
      <c r="C489" s="33"/>
      <c r="J489" s="32"/>
    </row>
    <row r="491" spans="3:18" x14ac:dyDescent="0.2">
      <c r="C491" s="33"/>
      <c r="J491" s="32"/>
    </row>
    <row r="492" spans="3:18" x14ac:dyDescent="0.2">
      <c r="C492" s="33"/>
      <c r="J492" s="32"/>
    </row>
    <row r="493" spans="3:18" x14ac:dyDescent="0.2">
      <c r="C493" s="33"/>
      <c r="J493" s="32"/>
    </row>
    <row r="494" spans="3:18" x14ac:dyDescent="0.2">
      <c r="C494" s="33"/>
      <c r="J494" s="32"/>
    </row>
    <row r="496" spans="3:18" x14ac:dyDescent="0.2">
      <c r="F496" s="6"/>
      <c r="G496" s="26"/>
      <c r="H496" s="6"/>
      <c r="I496" s="26"/>
      <c r="J496" s="6"/>
      <c r="K496" s="26"/>
      <c r="L496" s="27"/>
      <c r="M496" s="28"/>
      <c r="N496" s="27"/>
      <c r="P496" s="27"/>
      <c r="R496" s="29"/>
    </row>
    <row r="497" spans="2:14" ht="18" x14ac:dyDescent="0.25">
      <c r="B497" s="30"/>
      <c r="C497" s="9"/>
      <c r="D497" s="10"/>
      <c r="E497" s="10"/>
      <c r="F497" s="31"/>
      <c r="H497" s="31"/>
      <c r="I497" s="31"/>
      <c r="J497" s="31"/>
      <c r="K497" s="31"/>
    </row>
    <row r="500" spans="2:14" x14ac:dyDescent="0.2">
      <c r="J500" s="32"/>
    </row>
    <row r="502" spans="2:14" ht="18" x14ac:dyDescent="0.25">
      <c r="N502" s="34"/>
    </row>
    <row r="503" spans="2:14" x14ac:dyDescent="0.2">
      <c r="J503" s="32"/>
    </row>
    <row r="507" spans="2:14" x14ac:dyDescent="0.2">
      <c r="J507" s="32"/>
    </row>
    <row r="511" spans="2:14" x14ac:dyDescent="0.2">
      <c r="J511" s="32"/>
    </row>
    <row r="512" spans="2:14" x14ac:dyDescent="0.2">
      <c r="J512" s="32"/>
    </row>
    <row r="514" spans="2:18" x14ac:dyDescent="0.2">
      <c r="J514" s="32"/>
    </row>
    <row r="515" spans="2:18" x14ac:dyDescent="0.2">
      <c r="J515" s="32"/>
    </row>
    <row r="524" spans="2:18" x14ac:dyDescent="0.2">
      <c r="F524" s="6"/>
      <c r="G524" s="26"/>
      <c r="H524" s="6"/>
      <c r="I524" s="26"/>
      <c r="J524" s="6"/>
      <c r="K524" s="26"/>
      <c r="L524" s="27"/>
      <c r="M524" s="28"/>
      <c r="N524" s="27"/>
      <c r="P524" s="27"/>
      <c r="R524" s="29"/>
    </row>
    <row r="525" spans="2:18" ht="18" x14ac:dyDescent="0.25">
      <c r="B525" s="30"/>
      <c r="C525" s="9"/>
      <c r="D525" s="10"/>
      <c r="E525" s="10"/>
      <c r="F525" s="31"/>
      <c r="H525" s="31"/>
      <c r="I525" s="31"/>
      <c r="J525" s="31"/>
      <c r="K525" s="31"/>
    </row>
    <row r="530" spans="3:10" x14ac:dyDescent="0.2">
      <c r="J530" s="32"/>
    </row>
    <row r="532" spans="3:10" x14ac:dyDescent="0.2">
      <c r="J532" s="32"/>
    </row>
    <row r="544" spans="3:10" x14ac:dyDescent="0.2">
      <c r="C544" s="33"/>
      <c r="D544" s="32"/>
      <c r="E544" s="32"/>
      <c r="J544" s="32"/>
    </row>
    <row r="545" spans="1:10" x14ac:dyDescent="0.2">
      <c r="A545" s="33"/>
    </row>
    <row r="546" spans="1:10" x14ac:dyDescent="0.2">
      <c r="A546" s="33"/>
    </row>
    <row r="547" spans="1:10" x14ac:dyDescent="0.2">
      <c r="A547" s="33"/>
      <c r="C547" s="33"/>
      <c r="D547" s="32"/>
      <c r="E547" s="32"/>
      <c r="J547" s="32"/>
    </row>
    <row r="548" spans="1:10" x14ac:dyDescent="0.2">
      <c r="A548" s="33"/>
    </row>
    <row r="549" spans="1:10" x14ac:dyDescent="0.2">
      <c r="A549" s="33"/>
    </row>
    <row r="550" spans="1:10" x14ac:dyDescent="0.2">
      <c r="A550" s="33"/>
      <c r="C550" s="33"/>
      <c r="J550" s="32"/>
    </row>
    <row r="551" spans="1:10" x14ac:dyDescent="0.2">
      <c r="A551" s="33"/>
      <c r="C551" s="33"/>
      <c r="D551" s="32"/>
      <c r="E551" s="32"/>
      <c r="J551" s="32"/>
    </row>
    <row r="552" spans="1:10" x14ac:dyDescent="0.2">
      <c r="A552" s="33"/>
    </row>
    <row r="553" spans="1:10" x14ac:dyDescent="0.2">
      <c r="A553" s="33"/>
    </row>
    <row r="570" spans="2:18" x14ac:dyDescent="0.2">
      <c r="F570" s="6"/>
      <c r="G570" s="26"/>
      <c r="H570" s="6"/>
      <c r="I570" s="26"/>
      <c r="J570" s="6"/>
      <c r="K570" s="26"/>
      <c r="L570" s="27"/>
      <c r="M570" s="28"/>
      <c r="N570" s="27"/>
      <c r="P570" s="27"/>
      <c r="R570" s="29"/>
    </row>
    <row r="571" spans="2:18" ht="18" x14ac:dyDescent="0.25">
      <c r="B571" s="30"/>
      <c r="C571" s="9"/>
      <c r="D571" s="10"/>
      <c r="E571" s="10"/>
      <c r="F571" s="31"/>
      <c r="H571" s="31"/>
      <c r="I571" s="31"/>
      <c r="J571" s="31"/>
      <c r="K571" s="31"/>
    </row>
  </sheetData>
  <sheetProtection selectLockedCells="1" selectUnlockedCells="1"/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ageMargins left="0.7" right="0.7" top="0.75" bottom="0.75" header="0.51180555555555551" footer="0.51180555555555551"/>
  <pageSetup paperSize="9" scale="55" firstPageNumber="0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6"/>
  <sheetViews>
    <sheetView zoomScaleNormal="100" workbookViewId="0">
      <selection activeCell="AI14" sqref="AI14"/>
    </sheetView>
  </sheetViews>
  <sheetFormatPr baseColWidth="10" defaultRowHeight="12.75" x14ac:dyDescent="0.2"/>
  <cols>
    <col min="1" max="1" width="4.28515625" style="1" customWidth="1"/>
    <col min="2" max="2" width="28" style="1" customWidth="1"/>
    <col min="3" max="3" width="37.140625" style="1" customWidth="1"/>
    <col min="4" max="6" width="6" style="2" customWidth="1"/>
    <col min="7" max="7" width="6.140625" style="2" customWidth="1"/>
    <col min="8" max="17" width="6" style="2" customWidth="1"/>
    <col min="18" max="18" width="6.7109375" style="3" hidden="1" customWidth="1"/>
    <col min="19" max="19" width="7" style="3" hidden="1" customWidth="1"/>
    <col min="20" max="20" width="5.140625" style="3" hidden="1" customWidth="1"/>
    <col min="21" max="21" width="6.5703125" style="3" hidden="1" customWidth="1"/>
    <col min="22" max="22" width="10.42578125" style="3" hidden="1" customWidth="1"/>
    <col min="23" max="23" width="7.7109375" style="3" hidden="1" customWidth="1"/>
    <col min="24" max="24" width="6.28515625" style="3" hidden="1" customWidth="1"/>
    <col min="25" max="25" width="7.140625" style="3" hidden="1" customWidth="1"/>
    <col min="26" max="26" width="5" style="3" hidden="1" customWidth="1"/>
    <col min="27" max="27" width="4.7109375" style="3" hidden="1" customWidth="1"/>
    <col min="28" max="28" width="5.42578125" style="3" hidden="1" customWidth="1"/>
    <col min="29" max="29" width="4.140625" style="3" hidden="1" customWidth="1"/>
    <col min="30" max="30" width="5.140625" style="3" hidden="1" customWidth="1"/>
    <col min="31" max="31" width="0.28515625" style="3" hidden="1" customWidth="1"/>
    <col min="32" max="32" width="0" style="1" hidden="1" customWidth="1"/>
    <col min="33" max="256" width="9.140625" style="1" customWidth="1"/>
    <col min="257" max="16384" width="11.42578125" style="1"/>
  </cols>
  <sheetData>
    <row r="1" spans="1:253" ht="23.25" x14ac:dyDescent="0.35">
      <c r="A1" s="151" t="s">
        <v>32</v>
      </c>
      <c r="B1"/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7" customFormat="1" x14ac:dyDescent="0.2">
      <c r="A2" s="5"/>
      <c r="B2" s="5"/>
      <c r="C2" s="1"/>
      <c r="D2" s="2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 t="s">
        <v>2</v>
      </c>
      <c r="Y2" s="4"/>
      <c r="Z2" s="4"/>
      <c r="AA2" s="4"/>
      <c r="AB2" s="4" t="s">
        <v>3</v>
      </c>
      <c r="AC2" s="4"/>
      <c r="AD2" s="4"/>
      <c r="AE2" s="4"/>
    </row>
    <row r="3" spans="1:253" s="7" customFormat="1" ht="15.75" x14ac:dyDescent="0.25">
      <c r="A3" s="8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1</v>
      </c>
      <c r="Y3" s="4">
        <v>2</v>
      </c>
      <c r="Z3" s="4">
        <v>3</v>
      </c>
      <c r="AA3" s="4">
        <v>4</v>
      </c>
      <c r="AB3" s="4"/>
      <c r="AC3" s="4"/>
      <c r="AD3" s="4"/>
      <c r="AE3" s="4"/>
    </row>
    <row r="4" spans="1:253" s="48" customFormat="1" ht="15.75" x14ac:dyDescent="0.25">
      <c r="A4" s="86">
        <f t="shared" ref="A4:A38" si="0">AE4</f>
        <v>1</v>
      </c>
      <c r="B4" s="146" t="s">
        <v>416</v>
      </c>
      <c r="C4" s="147" t="s">
        <v>56</v>
      </c>
      <c r="D4" s="90">
        <f t="shared" ref="D4:D35" si="1">IF(B4&lt;&gt;"",AB4,"")</f>
        <v>200</v>
      </c>
      <c r="E4" s="90" t="str">
        <f>IF(AC4&lt;4," ","F")</f>
        <v xml:space="preserve"> </v>
      </c>
      <c r="F4" s="91"/>
      <c r="G4" s="92" t="str">
        <f>IF(F4&gt;0,INDEX(Poeng!$A$1:$B$100,F4,2),"")</f>
        <v/>
      </c>
      <c r="H4" s="90"/>
      <c r="I4" s="92" t="str">
        <f>IF(H4&gt;0,INDEX(Poeng!$A$1:$B$100,H4,2),"")</f>
        <v/>
      </c>
      <c r="J4" s="93">
        <v>1</v>
      </c>
      <c r="K4" s="92">
        <f>IF(J4&gt;0,INDEX(Poeng!$A$1:$B$100,J4,2),"")</f>
        <v>100</v>
      </c>
      <c r="L4" s="90"/>
      <c r="M4" s="92" t="str">
        <f>IF(L4&gt;0,INDEX(Poeng!$A$1:$B$100,L4,2),"")</f>
        <v/>
      </c>
      <c r="N4" s="90"/>
      <c r="O4" s="92" t="str">
        <f>IF(N4&gt;0,INDEX(Poeng!$A$1:$B$100,N4,2),"")</f>
        <v/>
      </c>
      <c r="P4" s="90">
        <v>1</v>
      </c>
      <c r="Q4" s="92">
        <f>IF(P4&gt;0,INDEX(Poeng!$A$1:$B$100,P4,2),"")</f>
        <v>100</v>
      </c>
      <c r="R4" s="49">
        <f t="shared" ref="R4:R35" si="2">IF(F4&gt;0,G4,0)</f>
        <v>0</v>
      </c>
      <c r="S4" s="49">
        <f t="shared" ref="S4:S35" si="3">IF(H4&gt;0,I4,0)</f>
        <v>0</v>
      </c>
      <c r="T4" s="49">
        <f t="shared" ref="T4:T35" si="4">IF(J4&gt;0,K4,0)</f>
        <v>100</v>
      </c>
      <c r="U4" s="49">
        <f t="shared" ref="U4:U35" si="5">IF(L4&gt;0,M4,0)</f>
        <v>0</v>
      </c>
      <c r="V4" s="49">
        <f t="shared" ref="V4:V35" si="6">IF(N4&gt;0,O4,0)</f>
        <v>0</v>
      </c>
      <c r="W4" s="49">
        <f t="shared" ref="W4:W35" si="7">IF(P4&gt;0,Q4,0)</f>
        <v>100</v>
      </c>
      <c r="X4" s="49">
        <f t="shared" ref="X4:X35" si="8">LARGE(R4:W4,1)</f>
        <v>100</v>
      </c>
      <c r="Y4" s="49">
        <f t="shared" ref="Y4:Y35" si="9">LARGE(R4:W4,2)</f>
        <v>100</v>
      </c>
      <c r="Z4" s="49">
        <f t="shared" ref="Z4:Z35" si="10">LARGE(R4:W4,3)</f>
        <v>0</v>
      </c>
      <c r="AA4" s="49">
        <f t="shared" ref="AA4:AA35" si="11">LARGE(R4:W4,4)</f>
        <v>0</v>
      </c>
      <c r="AB4" s="49">
        <f t="shared" ref="AB4:AB38" si="12">SUM(X4:AA4)</f>
        <v>200</v>
      </c>
      <c r="AC4" s="48">
        <f t="shared" ref="AC4:AC35" si="13">COUNT(F4:Q4)/2</f>
        <v>2</v>
      </c>
      <c r="AD4" s="48">
        <f t="shared" ref="AD4:AD38" si="14">AB4*10^8+X4*10^6/2+Y4*10^4/2+Z4*10^2/2+AA4/2</f>
        <v>20050500000</v>
      </c>
      <c r="AE4" s="42">
        <f t="shared" ref="AE4:AE35" si="15">IF(B4&lt;&gt;"",RANK(AD4,AD$4:AD$72,0),"")</f>
        <v>1</v>
      </c>
    </row>
    <row r="5" spans="1:253" s="180" customFormat="1" ht="15.75" x14ac:dyDescent="0.25">
      <c r="A5" s="134">
        <f t="shared" si="0"/>
        <v>2</v>
      </c>
      <c r="B5" s="177" t="s">
        <v>514</v>
      </c>
      <c r="C5" s="177" t="s">
        <v>515</v>
      </c>
      <c r="D5" s="173">
        <f t="shared" si="1"/>
        <v>100</v>
      </c>
      <c r="E5" s="173"/>
      <c r="F5" s="178"/>
      <c r="G5" s="134"/>
      <c r="H5" s="173"/>
      <c r="I5" s="134"/>
      <c r="J5" s="173"/>
      <c r="K5" s="134"/>
      <c r="L5" s="173">
        <v>1</v>
      </c>
      <c r="M5" s="134">
        <f>IF(L5&gt;0,INDEX(Poeng!$A$1:$B$100,L5,2),"")</f>
        <v>100</v>
      </c>
      <c r="N5" s="173"/>
      <c r="O5" s="134" t="str">
        <f>IF(N5&gt;0,INDEX(Poeng!$A$1:$B$100,N5,2),"")</f>
        <v/>
      </c>
      <c r="P5" s="173"/>
      <c r="Q5" s="134" t="str">
        <f>IF(P5&gt;0,INDEX(Poeng!$A$1:$B$100,P5,2),"")</f>
        <v/>
      </c>
      <c r="R5" s="179">
        <f t="shared" si="2"/>
        <v>0</v>
      </c>
      <c r="S5" s="179">
        <f t="shared" si="3"/>
        <v>0</v>
      </c>
      <c r="T5" s="179">
        <f t="shared" si="4"/>
        <v>0</v>
      </c>
      <c r="U5" s="179">
        <f t="shared" si="5"/>
        <v>100</v>
      </c>
      <c r="V5" s="179">
        <f t="shared" si="6"/>
        <v>0</v>
      </c>
      <c r="W5" s="179">
        <f t="shared" si="7"/>
        <v>0</v>
      </c>
      <c r="X5" s="179">
        <f t="shared" si="8"/>
        <v>100</v>
      </c>
      <c r="Y5" s="179">
        <f t="shared" si="9"/>
        <v>0</v>
      </c>
      <c r="Z5" s="179">
        <f t="shared" si="10"/>
        <v>0</v>
      </c>
      <c r="AA5" s="179">
        <f t="shared" si="11"/>
        <v>0</v>
      </c>
      <c r="AB5" s="179">
        <f t="shared" si="12"/>
        <v>100</v>
      </c>
      <c r="AC5" s="180">
        <f t="shared" si="13"/>
        <v>1</v>
      </c>
      <c r="AD5" s="180">
        <f t="shared" si="14"/>
        <v>10050000000</v>
      </c>
      <c r="AE5" s="181">
        <f t="shared" si="15"/>
        <v>2</v>
      </c>
    </row>
    <row r="6" spans="1:253" s="180" customFormat="1" ht="15.75" x14ac:dyDescent="0.25">
      <c r="A6" s="134">
        <f t="shared" si="0"/>
        <v>2</v>
      </c>
      <c r="B6" s="171" t="s">
        <v>484</v>
      </c>
      <c r="C6" s="171" t="s">
        <v>55</v>
      </c>
      <c r="D6" s="173">
        <f t="shared" si="1"/>
        <v>100</v>
      </c>
      <c r="E6" s="173" t="str">
        <f t="shared" ref="E6:E27" si="16">IF(AC6&lt;4," ","F")</f>
        <v xml:space="preserve"> </v>
      </c>
      <c r="F6" s="182">
        <v>1</v>
      </c>
      <c r="G6" s="134">
        <f>IF(F6&gt;0,INDEX(Poeng!$A$1:$B$100,F6,2),"")</f>
        <v>100</v>
      </c>
      <c r="H6" s="173"/>
      <c r="I6" s="134" t="str">
        <f>IF(H6&gt;0,INDEX(Poeng!$A$1:$B$100,H6,2),"")</f>
        <v/>
      </c>
      <c r="J6" s="173"/>
      <c r="K6" s="134" t="str">
        <f>IF(J6&gt;0,INDEX(Poeng!$A$1:$B$100,J6,2),"")</f>
        <v/>
      </c>
      <c r="L6" s="173"/>
      <c r="M6" s="134" t="str">
        <f>IF(L6&gt;0,INDEX(Poeng!$A$1:$B$100,L6,2),"")</f>
        <v/>
      </c>
      <c r="N6" s="173"/>
      <c r="O6" s="134" t="str">
        <f>IF(N6&gt;0,INDEX(Poeng!$A$1:$B$100,N6,2),"")</f>
        <v/>
      </c>
      <c r="P6" s="173"/>
      <c r="Q6" s="134" t="str">
        <f>IF(P6&gt;0,INDEX(Poeng!$A$1:$B$100,P6,2),"")</f>
        <v/>
      </c>
      <c r="R6" s="179">
        <f t="shared" si="2"/>
        <v>100</v>
      </c>
      <c r="S6" s="179">
        <f t="shared" si="3"/>
        <v>0</v>
      </c>
      <c r="T6" s="179">
        <f t="shared" si="4"/>
        <v>0</v>
      </c>
      <c r="U6" s="179">
        <f t="shared" si="5"/>
        <v>0</v>
      </c>
      <c r="V6" s="179">
        <f t="shared" si="6"/>
        <v>0</v>
      </c>
      <c r="W6" s="179">
        <f t="shared" si="7"/>
        <v>0</v>
      </c>
      <c r="X6" s="179">
        <f t="shared" si="8"/>
        <v>100</v>
      </c>
      <c r="Y6" s="179">
        <f t="shared" si="9"/>
        <v>0</v>
      </c>
      <c r="Z6" s="179">
        <f t="shared" si="10"/>
        <v>0</v>
      </c>
      <c r="AA6" s="179">
        <f t="shared" si="11"/>
        <v>0</v>
      </c>
      <c r="AB6" s="179">
        <f t="shared" si="12"/>
        <v>100</v>
      </c>
      <c r="AC6" s="180">
        <f t="shared" si="13"/>
        <v>1</v>
      </c>
      <c r="AD6" s="180">
        <f t="shared" si="14"/>
        <v>10050000000</v>
      </c>
      <c r="AE6" s="181">
        <f t="shared" si="15"/>
        <v>2</v>
      </c>
    </row>
    <row r="7" spans="1:253" s="180" customFormat="1" ht="15.75" x14ac:dyDescent="0.25">
      <c r="A7" s="134">
        <f t="shared" si="0"/>
        <v>2</v>
      </c>
      <c r="B7" s="176" t="s">
        <v>363</v>
      </c>
      <c r="C7" s="183" t="s">
        <v>48</v>
      </c>
      <c r="D7" s="173">
        <f t="shared" si="1"/>
        <v>100</v>
      </c>
      <c r="E7" s="173" t="str">
        <f t="shared" si="16"/>
        <v xml:space="preserve"> </v>
      </c>
      <c r="F7" s="178"/>
      <c r="G7" s="134" t="str">
        <f>IF(F7&gt;0,INDEX(Poeng!$A$1:$B$100,F7,2),"")</f>
        <v/>
      </c>
      <c r="H7" s="173">
        <v>1</v>
      </c>
      <c r="I7" s="134">
        <f>IF(H7&gt;0,INDEX(Poeng!$A$1:$B$100,H7,2),"")</f>
        <v>100</v>
      </c>
      <c r="J7" s="173"/>
      <c r="K7" s="134" t="str">
        <f>IF(J7&gt;0,INDEX(Poeng!$A$1:$B$100,J7,2),"")</f>
        <v/>
      </c>
      <c r="L7" s="173"/>
      <c r="M7" s="134" t="str">
        <f>IF(L7&gt;0,INDEX(Poeng!$A$1:$B$100,L7,2),"")</f>
        <v/>
      </c>
      <c r="N7" s="173"/>
      <c r="O7" s="134" t="str">
        <f>IF(N7&gt;0,INDEX(Poeng!$A$1:$B$100,N7,2),"")</f>
        <v/>
      </c>
      <c r="P7" s="173"/>
      <c r="Q7" s="134" t="str">
        <f>IF(P7&gt;0,INDEX(Poeng!$A$1:$B$100,P7,2),"")</f>
        <v/>
      </c>
      <c r="R7" s="179">
        <f t="shared" si="2"/>
        <v>0</v>
      </c>
      <c r="S7" s="179">
        <f t="shared" si="3"/>
        <v>100</v>
      </c>
      <c r="T7" s="179">
        <f t="shared" si="4"/>
        <v>0</v>
      </c>
      <c r="U7" s="179">
        <f t="shared" si="5"/>
        <v>0</v>
      </c>
      <c r="V7" s="179">
        <f t="shared" si="6"/>
        <v>0</v>
      </c>
      <c r="W7" s="179">
        <f t="shared" si="7"/>
        <v>0</v>
      </c>
      <c r="X7" s="179">
        <f t="shared" si="8"/>
        <v>100</v>
      </c>
      <c r="Y7" s="179">
        <f t="shared" si="9"/>
        <v>0</v>
      </c>
      <c r="Z7" s="179">
        <f t="shared" si="10"/>
        <v>0</v>
      </c>
      <c r="AA7" s="179">
        <f t="shared" si="11"/>
        <v>0</v>
      </c>
      <c r="AB7" s="179">
        <f t="shared" si="12"/>
        <v>100</v>
      </c>
      <c r="AC7" s="180">
        <f t="shared" si="13"/>
        <v>1</v>
      </c>
      <c r="AD7" s="180">
        <f t="shared" si="14"/>
        <v>10050000000</v>
      </c>
      <c r="AE7" s="181">
        <f t="shared" si="15"/>
        <v>2</v>
      </c>
    </row>
    <row r="8" spans="1:253" s="48" customFormat="1" ht="15.75" x14ac:dyDescent="0.25">
      <c r="A8" s="92">
        <f t="shared" si="0"/>
        <v>5</v>
      </c>
      <c r="B8" s="96" t="s">
        <v>485</v>
      </c>
      <c r="C8" s="96" t="s">
        <v>257</v>
      </c>
      <c r="D8" s="90">
        <f t="shared" si="1"/>
        <v>85</v>
      </c>
      <c r="E8" s="90" t="str">
        <f t="shared" si="16"/>
        <v xml:space="preserve"> </v>
      </c>
      <c r="F8" s="105">
        <v>5</v>
      </c>
      <c r="G8" s="92">
        <f>IF(F8&gt;0,INDEX(Poeng!$A$1:$B$100,F8,2),"")</f>
        <v>45</v>
      </c>
      <c r="H8" s="90">
        <v>6</v>
      </c>
      <c r="I8" s="92">
        <f>IF(H8&gt;0,INDEX(Poeng!$A$1:$B$100,H8,2),"")</f>
        <v>40</v>
      </c>
      <c r="J8" s="93"/>
      <c r="K8" s="92" t="str">
        <f>IF(J8&gt;0,INDEX(Poeng!$A$1:$B$100,J8,2),"")</f>
        <v/>
      </c>
      <c r="L8" s="90"/>
      <c r="M8" s="92" t="str">
        <f>IF(L8&gt;0,INDEX(Poeng!$A$1:$B$100,L8,2),"")</f>
        <v/>
      </c>
      <c r="N8" s="90"/>
      <c r="O8" s="92" t="str">
        <f>IF(N8&gt;0,INDEX(Poeng!$A$1:$B$100,N8,2),"")</f>
        <v/>
      </c>
      <c r="P8" s="90"/>
      <c r="Q8" s="92" t="str">
        <f>IF(P8&gt;0,INDEX(Poeng!$A$1:$B$100,P8,2),"")</f>
        <v/>
      </c>
      <c r="R8" s="49">
        <f t="shared" si="2"/>
        <v>45</v>
      </c>
      <c r="S8" s="49">
        <f t="shared" si="3"/>
        <v>40</v>
      </c>
      <c r="T8" s="49">
        <f t="shared" si="4"/>
        <v>0</v>
      </c>
      <c r="U8" s="49">
        <f t="shared" si="5"/>
        <v>0</v>
      </c>
      <c r="V8" s="49">
        <f t="shared" si="6"/>
        <v>0</v>
      </c>
      <c r="W8" s="49">
        <f t="shared" si="7"/>
        <v>0</v>
      </c>
      <c r="X8" s="49">
        <f t="shared" si="8"/>
        <v>45</v>
      </c>
      <c r="Y8" s="49">
        <f t="shared" si="9"/>
        <v>40</v>
      </c>
      <c r="Z8" s="49">
        <f t="shared" si="10"/>
        <v>0</v>
      </c>
      <c r="AA8" s="49">
        <f t="shared" si="11"/>
        <v>0</v>
      </c>
      <c r="AB8" s="49">
        <f t="shared" si="12"/>
        <v>85</v>
      </c>
      <c r="AC8" s="48">
        <f t="shared" si="13"/>
        <v>2</v>
      </c>
      <c r="AD8" s="48">
        <f t="shared" si="14"/>
        <v>8522700000</v>
      </c>
      <c r="AE8" s="42">
        <f t="shared" si="15"/>
        <v>5</v>
      </c>
    </row>
    <row r="9" spans="1:253" s="48" customFormat="1" ht="15.75" x14ac:dyDescent="0.25">
      <c r="A9" s="92">
        <f t="shared" si="0"/>
        <v>6</v>
      </c>
      <c r="B9" s="145" t="s">
        <v>516</v>
      </c>
      <c r="C9" s="145" t="s">
        <v>511</v>
      </c>
      <c r="D9" s="90">
        <f t="shared" si="1"/>
        <v>80</v>
      </c>
      <c r="E9" s="90" t="str">
        <f t="shared" si="16"/>
        <v xml:space="preserve"> </v>
      </c>
      <c r="F9" s="91"/>
      <c r="G9" s="92" t="str">
        <f>IF(F9&gt;0,INDEX(Poeng!$A$1:$B$100,F9,2),"")</f>
        <v/>
      </c>
      <c r="H9" s="93"/>
      <c r="I9" s="92" t="str">
        <f>IF(H9&gt;0,INDEX(Poeng!$A$1:$B$100,H9,2),"")</f>
        <v/>
      </c>
      <c r="J9" s="93"/>
      <c r="K9" s="92" t="str">
        <f>IF(J9&gt;0,INDEX(Poeng!$A$1:$B$100,J9,2),"")</f>
        <v/>
      </c>
      <c r="L9" s="90">
        <v>2</v>
      </c>
      <c r="M9" s="92">
        <f>IF(L9&gt;0,INDEX(Poeng!$A$1:$B$100,L9,2),"")</f>
        <v>80</v>
      </c>
      <c r="N9" s="90"/>
      <c r="O9" s="92" t="str">
        <f>IF(N9&gt;0,INDEX(Poeng!$A$1:$B$100,N9,2),"")</f>
        <v/>
      </c>
      <c r="P9" s="90"/>
      <c r="Q9" s="92" t="str">
        <f>IF(P9&gt;0,INDEX(Poeng!$A$1:$B$100,P9,2),"")</f>
        <v/>
      </c>
      <c r="R9" s="49">
        <f t="shared" si="2"/>
        <v>0</v>
      </c>
      <c r="S9" s="49">
        <f t="shared" si="3"/>
        <v>0</v>
      </c>
      <c r="T9" s="49">
        <f t="shared" si="4"/>
        <v>0</v>
      </c>
      <c r="U9" s="49">
        <f t="shared" si="5"/>
        <v>80</v>
      </c>
      <c r="V9" s="49">
        <f t="shared" si="6"/>
        <v>0</v>
      </c>
      <c r="W9" s="49">
        <f t="shared" si="7"/>
        <v>0</v>
      </c>
      <c r="X9" s="49">
        <f t="shared" si="8"/>
        <v>80</v>
      </c>
      <c r="Y9" s="49">
        <f t="shared" si="9"/>
        <v>0</v>
      </c>
      <c r="Z9" s="49">
        <f t="shared" si="10"/>
        <v>0</v>
      </c>
      <c r="AA9" s="49">
        <f t="shared" si="11"/>
        <v>0</v>
      </c>
      <c r="AB9" s="49">
        <f t="shared" si="12"/>
        <v>80</v>
      </c>
      <c r="AC9" s="48">
        <f t="shared" si="13"/>
        <v>1</v>
      </c>
      <c r="AD9" s="48">
        <f t="shared" si="14"/>
        <v>8040000000</v>
      </c>
      <c r="AE9" s="42">
        <f t="shared" si="15"/>
        <v>6</v>
      </c>
    </row>
    <row r="10" spans="1:253" s="56" customFormat="1" ht="15.75" x14ac:dyDescent="0.25">
      <c r="A10" s="92">
        <f t="shared" si="0"/>
        <v>6</v>
      </c>
      <c r="B10" s="96" t="s">
        <v>486</v>
      </c>
      <c r="C10" s="96" t="s">
        <v>55</v>
      </c>
      <c r="D10" s="90">
        <f t="shared" si="1"/>
        <v>80</v>
      </c>
      <c r="E10" s="90" t="str">
        <f t="shared" si="16"/>
        <v xml:space="preserve"> </v>
      </c>
      <c r="F10" s="105">
        <v>2</v>
      </c>
      <c r="G10" s="92">
        <f>IF(F10&gt;0,INDEX(Poeng!$A$1:$B$100,F10,2),"")</f>
        <v>80</v>
      </c>
      <c r="H10" s="93"/>
      <c r="I10" s="92" t="str">
        <f>IF(H10&gt;0,INDEX(Poeng!$A$1:$B$100,H10,2),"")</f>
        <v/>
      </c>
      <c r="J10" s="93"/>
      <c r="K10" s="92" t="str">
        <f>IF(J10&gt;0,INDEX(Poeng!$A$1:$B$100,J10,2),"")</f>
        <v/>
      </c>
      <c r="L10" s="90"/>
      <c r="M10" s="92" t="str">
        <f>IF(L10&gt;0,INDEX(Poeng!$A$1:$B$100,L10,2),"")</f>
        <v/>
      </c>
      <c r="N10" s="90"/>
      <c r="O10" s="92" t="str">
        <f>IF(N10&gt;0,INDEX(Poeng!$A$1:$B$100,N10,2),"")</f>
        <v/>
      </c>
      <c r="P10" s="90"/>
      <c r="Q10" s="92" t="str">
        <f>IF(P10&gt;0,INDEX(Poeng!$A$1:$B$100,P10,2),"")</f>
        <v/>
      </c>
      <c r="R10" s="49">
        <f t="shared" si="2"/>
        <v>80</v>
      </c>
      <c r="S10" s="49">
        <f t="shared" si="3"/>
        <v>0</v>
      </c>
      <c r="T10" s="49">
        <f t="shared" si="4"/>
        <v>0</v>
      </c>
      <c r="U10" s="49">
        <f t="shared" si="5"/>
        <v>0</v>
      </c>
      <c r="V10" s="49">
        <f t="shared" si="6"/>
        <v>0</v>
      </c>
      <c r="W10" s="49">
        <f t="shared" si="7"/>
        <v>0</v>
      </c>
      <c r="X10" s="49">
        <f t="shared" si="8"/>
        <v>80</v>
      </c>
      <c r="Y10" s="49">
        <f t="shared" si="9"/>
        <v>0</v>
      </c>
      <c r="Z10" s="49">
        <f t="shared" si="10"/>
        <v>0</v>
      </c>
      <c r="AA10" s="49">
        <f t="shared" si="11"/>
        <v>0</v>
      </c>
      <c r="AB10" s="49">
        <f t="shared" si="12"/>
        <v>80</v>
      </c>
      <c r="AC10" s="48">
        <f t="shared" si="13"/>
        <v>1</v>
      </c>
      <c r="AD10" s="48">
        <f t="shared" si="14"/>
        <v>8040000000</v>
      </c>
      <c r="AE10" s="42">
        <f t="shared" si="15"/>
        <v>6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</row>
    <row r="11" spans="1:253" s="48" customFormat="1" ht="15.75" x14ac:dyDescent="0.25">
      <c r="A11" s="92">
        <f t="shared" si="0"/>
        <v>6</v>
      </c>
      <c r="B11" s="98" t="s">
        <v>364</v>
      </c>
      <c r="C11" s="148" t="s">
        <v>192</v>
      </c>
      <c r="D11" s="90">
        <f t="shared" si="1"/>
        <v>80</v>
      </c>
      <c r="E11" s="90" t="str">
        <f t="shared" si="16"/>
        <v xml:space="preserve"> </v>
      </c>
      <c r="F11" s="91"/>
      <c r="G11" s="92" t="str">
        <f>IF(F11&gt;0,INDEX(Poeng!$A$1:$B$100,F11,2),"")</f>
        <v/>
      </c>
      <c r="H11" s="90">
        <v>2</v>
      </c>
      <c r="I11" s="92">
        <f>IF(H11&gt;0,INDEX(Poeng!$A$1:$B$100,H11,2),"")</f>
        <v>80</v>
      </c>
      <c r="J11" s="93"/>
      <c r="K11" s="92" t="str">
        <f>IF(J11&gt;0,INDEX(Poeng!$A$1:$B$100,J11,2),"")</f>
        <v/>
      </c>
      <c r="L11" s="90"/>
      <c r="M11" s="92" t="str">
        <f>IF(L11&gt;0,INDEX(Poeng!$A$1:$B$100,L11,2),"")</f>
        <v/>
      </c>
      <c r="N11" s="90"/>
      <c r="O11" s="92" t="str">
        <f>IF(N11&gt;0,INDEX(Poeng!$A$1:$B$100,N11,2),"")</f>
        <v/>
      </c>
      <c r="P11" s="90"/>
      <c r="Q11" s="92" t="str">
        <f>IF(P11&gt;0,INDEX(Poeng!$A$1:$B$100,P11,2),"")</f>
        <v/>
      </c>
      <c r="R11" s="49">
        <f t="shared" si="2"/>
        <v>0</v>
      </c>
      <c r="S11" s="49">
        <f t="shared" si="3"/>
        <v>80</v>
      </c>
      <c r="T11" s="49">
        <f t="shared" si="4"/>
        <v>0</v>
      </c>
      <c r="U11" s="49">
        <f t="shared" si="5"/>
        <v>0</v>
      </c>
      <c r="V11" s="49">
        <f t="shared" si="6"/>
        <v>0</v>
      </c>
      <c r="W11" s="49">
        <f t="shared" si="7"/>
        <v>0</v>
      </c>
      <c r="X11" s="49">
        <f t="shared" si="8"/>
        <v>80</v>
      </c>
      <c r="Y11" s="49">
        <f t="shared" si="9"/>
        <v>0</v>
      </c>
      <c r="Z11" s="49">
        <f t="shared" si="10"/>
        <v>0</v>
      </c>
      <c r="AA11" s="49">
        <f t="shared" si="11"/>
        <v>0</v>
      </c>
      <c r="AB11" s="49">
        <f t="shared" si="12"/>
        <v>80</v>
      </c>
      <c r="AC11" s="48">
        <f t="shared" si="13"/>
        <v>1</v>
      </c>
      <c r="AD11" s="48">
        <f t="shared" si="14"/>
        <v>8040000000</v>
      </c>
      <c r="AE11" s="42">
        <f t="shared" si="15"/>
        <v>6</v>
      </c>
    </row>
    <row r="12" spans="1:253" s="48" customFormat="1" ht="15.75" x14ac:dyDescent="0.25">
      <c r="A12" s="92">
        <f t="shared" si="0"/>
        <v>9</v>
      </c>
      <c r="B12" s="145" t="s">
        <v>517</v>
      </c>
      <c r="C12" s="145" t="s">
        <v>518</v>
      </c>
      <c r="D12" s="90">
        <f t="shared" si="1"/>
        <v>60</v>
      </c>
      <c r="E12" s="90" t="str">
        <f t="shared" si="16"/>
        <v xml:space="preserve"> </v>
      </c>
      <c r="F12" s="91"/>
      <c r="G12" s="92" t="str">
        <f>IF(F12&gt;0,INDEX(Poeng!$A$1:$B$100,F12,2),"")</f>
        <v/>
      </c>
      <c r="H12" s="90"/>
      <c r="I12" s="92" t="str">
        <f>IF(H12&gt;0,INDEX(Poeng!$A$1:$B$100,H12,2),"")</f>
        <v/>
      </c>
      <c r="J12" s="93"/>
      <c r="K12" s="92" t="str">
        <f>IF(J12&gt;0,INDEX(Poeng!$A$1:$B$100,J12,2),"")</f>
        <v/>
      </c>
      <c r="L12" s="90">
        <v>3</v>
      </c>
      <c r="M12" s="92">
        <f>IF(L12&gt;0,INDEX(Poeng!$A$1:$B$100,L12,2),"")</f>
        <v>60</v>
      </c>
      <c r="N12" s="90"/>
      <c r="O12" s="92" t="str">
        <f>IF(N12&gt;0,INDEX(Poeng!$A$1:$B$100,N12,2),"")</f>
        <v/>
      </c>
      <c r="P12" s="90"/>
      <c r="Q12" s="92" t="str">
        <f>IF(P12&gt;0,INDEX(Poeng!$A$1:$B$100,P12,2),"")</f>
        <v/>
      </c>
      <c r="R12" s="49">
        <f t="shared" si="2"/>
        <v>0</v>
      </c>
      <c r="S12" s="49">
        <f t="shared" si="3"/>
        <v>0</v>
      </c>
      <c r="T12" s="49">
        <f t="shared" si="4"/>
        <v>0</v>
      </c>
      <c r="U12" s="49">
        <f t="shared" si="5"/>
        <v>60</v>
      </c>
      <c r="V12" s="49">
        <f t="shared" si="6"/>
        <v>0</v>
      </c>
      <c r="W12" s="49">
        <f t="shared" si="7"/>
        <v>0</v>
      </c>
      <c r="X12" s="49">
        <f t="shared" si="8"/>
        <v>60</v>
      </c>
      <c r="Y12" s="49">
        <f t="shared" si="9"/>
        <v>0</v>
      </c>
      <c r="Z12" s="49">
        <f t="shared" si="10"/>
        <v>0</v>
      </c>
      <c r="AA12" s="49">
        <f t="shared" si="11"/>
        <v>0</v>
      </c>
      <c r="AB12" s="49">
        <f t="shared" si="12"/>
        <v>60</v>
      </c>
      <c r="AC12" s="48">
        <f t="shared" si="13"/>
        <v>1</v>
      </c>
      <c r="AD12" s="48">
        <f t="shared" si="14"/>
        <v>6030000000</v>
      </c>
      <c r="AE12" s="42">
        <f t="shared" si="15"/>
        <v>9</v>
      </c>
    </row>
    <row r="13" spans="1:253" s="48" customFormat="1" ht="15.75" x14ac:dyDescent="0.25">
      <c r="A13" s="92">
        <f t="shared" si="0"/>
        <v>9</v>
      </c>
      <c r="B13" s="98" t="s">
        <v>365</v>
      </c>
      <c r="C13" s="148" t="s">
        <v>48</v>
      </c>
      <c r="D13" s="90">
        <f t="shared" si="1"/>
        <v>60</v>
      </c>
      <c r="E13" s="90" t="str">
        <f t="shared" si="16"/>
        <v xml:space="preserve"> </v>
      </c>
      <c r="F13" s="91"/>
      <c r="G13" s="92" t="str">
        <f>IF(F13&gt;0,INDEX(Poeng!$A$1:$B$100,F13,2),"")</f>
        <v/>
      </c>
      <c r="H13" s="90">
        <v>3</v>
      </c>
      <c r="I13" s="92">
        <f>IF(H13&gt;0,INDEX(Poeng!$A$1:$B$100,H13,2),"")</f>
        <v>60</v>
      </c>
      <c r="J13" s="93"/>
      <c r="K13" s="92" t="str">
        <f>IF(J13&gt;0,INDEX(Poeng!$A$1:$B$100,J13,2),"")</f>
        <v/>
      </c>
      <c r="L13" s="90"/>
      <c r="M13" s="92" t="str">
        <f>IF(L13&gt;0,INDEX(Poeng!$A$1:$B$100,L13,2),"")</f>
        <v/>
      </c>
      <c r="N13" s="90"/>
      <c r="O13" s="92" t="str">
        <f>IF(N13&gt;0,INDEX(Poeng!$A$1:$B$100,N13,2),"")</f>
        <v/>
      </c>
      <c r="P13" s="90"/>
      <c r="Q13" s="92" t="str">
        <f>IF(P13&gt;0,INDEX(Poeng!$A$1:$B$100,P13,2),"")</f>
        <v/>
      </c>
      <c r="R13" s="49">
        <f t="shared" si="2"/>
        <v>0</v>
      </c>
      <c r="S13" s="49">
        <f t="shared" si="3"/>
        <v>60</v>
      </c>
      <c r="T13" s="49">
        <f t="shared" si="4"/>
        <v>0</v>
      </c>
      <c r="U13" s="49">
        <f t="shared" si="5"/>
        <v>0</v>
      </c>
      <c r="V13" s="49">
        <f t="shared" si="6"/>
        <v>0</v>
      </c>
      <c r="W13" s="49">
        <f t="shared" si="7"/>
        <v>0</v>
      </c>
      <c r="X13" s="49">
        <f t="shared" si="8"/>
        <v>60</v>
      </c>
      <c r="Y13" s="49">
        <f t="shared" si="9"/>
        <v>0</v>
      </c>
      <c r="Z13" s="49">
        <f t="shared" si="10"/>
        <v>0</v>
      </c>
      <c r="AA13" s="49">
        <f t="shared" si="11"/>
        <v>0</v>
      </c>
      <c r="AB13" s="49">
        <f t="shared" si="12"/>
        <v>60</v>
      </c>
      <c r="AC13" s="48">
        <f t="shared" si="13"/>
        <v>1</v>
      </c>
      <c r="AD13" s="48">
        <f t="shared" si="14"/>
        <v>6030000000</v>
      </c>
      <c r="AE13" s="42">
        <f t="shared" si="15"/>
        <v>9</v>
      </c>
    </row>
    <row r="14" spans="1:253" s="48" customFormat="1" ht="15.75" x14ac:dyDescent="0.25">
      <c r="A14" s="92">
        <f t="shared" si="0"/>
        <v>9</v>
      </c>
      <c r="B14" s="96" t="s">
        <v>487</v>
      </c>
      <c r="C14" s="96" t="s">
        <v>98</v>
      </c>
      <c r="D14" s="90">
        <f t="shared" si="1"/>
        <v>60</v>
      </c>
      <c r="E14" s="90" t="str">
        <f t="shared" si="16"/>
        <v xml:space="preserve"> </v>
      </c>
      <c r="F14" s="105">
        <v>3</v>
      </c>
      <c r="G14" s="92">
        <f>IF(F14&gt;0,INDEX(Poeng!$A$1:$B$100,F14,2),"")</f>
        <v>60</v>
      </c>
      <c r="H14" s="93"/>
      <c r="I14" s="92" t="str">
        <f>IF(H14&gt;0,INDEX(Poeng!$A$1:$B$100,H14,2),"")</f>
        <v/>
      </c>
      <c r="J14" s="93"/>
      <c r="K14" s="92" t="str">
        <f>IF(J14&gt;0,INDEX(Poeng!$A$1:$B$100,J14,2),"")</f>
        <v/>
      </c>
      <c r="L14" s="90"/>
      <c r="M14" s="92" t="str">
        <f>IF(L14&gt;0,INDEX(Poeng!$A$1:$B$100,L14,2),"")</f>
        <v/>
      </c>
      <c r="N14" s="90"/>
      <c r="O14" s="92" t="str">
        <f>IF(N14&gt;0,INDEX(Poeng!$A$1:$B$100,N14,2),"")</f>
        <v/>
      </c>
      <c r="P14" s="90"/>
      <c r="Q14" s="92" t="str">
        <f>IF(P14&gt;0,INDEX(Poeng!$A$1:$B$100,P14,2),"")</f>
        <v/>
      </c>
      <c r="R14" s="49">
        <f t="shared" si="2"/>
        <v>60</v>
      </c>
      <c r="S14" s="49">
        <f t="shared" si="3"/>
        <v>0</v>
      </c>
      <c r="T14" s="49">
        <f t="shared" si="4"/>
        <v>0</v>
      </c>
      <c r="U14" s="49">
        <f t="shared" si="5"/>
        <v>0</v>
      </c>
      <c r="V14" s="49">
        <f t="shared" si="6"/>
        <v>0</v>
      </c>
      <c r="W14" s="49">
        <f t="shared" si="7"/>
        <v>0</v>
      </c>
      <c r="X14" s="49">
        <f t="shared" si="8"/>
        <v>60</v>
      </c>
      <c r="Y14" s="49">
        <f t="shared" si="9"/>
        <v>0</v>
      </c>
      <c r="Z14" s="49">
        <f t="shared" si="10"/>
        <v>0</v>
      </c>
      <c r="AA14" s="49">
        <f t="shared" si="11"/>
        <v>0</v>
      </c>
      <c r="AB14" s="49">
        <f t="shared" si="12"/>
        <v>60</v>
      </c>
      <c r="AC14" s="48">
        <f t="shared" si="13"/>
        <v>1</v>
      </c>
      <c r="AD14" s="48">
        <f t="shared" si="14"/>
        <v>6030000000</v>
      </c>
      <c r="AE14" s="42">
        <f t="shared" si="15"/>
        <v>9</v>
      </c>
    </row>
    <row r="15" spans="1:253" s="48" customFormat="1" ht="15.75" x14ac:dyDescent="0.25">
      <c r="A15" s="92">
        <f t="shared" si="0"/>
        <v>12</v>
      </c>
      <c r="B15" s="96" t="s">
        <v>488</v>
      </c>
      <c r="C15" s="96" t="s">
        <v>234</v>
      </c>
      <c r="D15" s="90">
        <f t="shared" si="1"/>
        <v>58</v>
      </c>
      <c r="E15" s="90" t="str">
        <f t="shared" si="16"/>
        <v xml:space="preserve"> </v>
      </c>
      <c r="F15" s="105">
        <v>10</v>
      </c>
      <c r="G15" s="92">
        <f>IF(F15&gt;0,INDEX(Poeng!$A$1:$B$100,F15,2),"")</f>
        <v>26</v>
      </c>
      <c r="H15" s="93">
        <v>8</v>
      </c>
      <c r="I15" s="92">
        <f>IF(H15&gt;0,INDEX(Poeng!$A$1:$B$100,H15,2),"")</f>
        <v>32</v>
      </c>
      <c r="J15" s="93"/>
      <c r="K15" s="92" t="str">
        <f>IF(J15&gt;0,INDEX(Poeng!$A$1:$B$100,J15,2),"")</f>
        <v/>
      </c>
      <c r="L15" s="90"/>
      <c r="M15" s="92" t="str">
        <f>IF(L15&gt;0,INDEX(Poeng!$A$1:$B$100,L15,2),"")</f>
        <v/>
      </c>
      <c r="N15" s="90"/>
      <c r="O15" s="92" t="str">
        <f>IF(N15&gt;0,INDEX(Poeng!$A$1:$B$100,N15,2),"")</f>
        <v/>
      </c>
      <c r="P15" s="90"/>
      <c r="Q15" s="92" t="str">
        <f>IF(P15&gt;0,INDEX(Poeng!$A$1:$B$100,P15,2),"")</f>
        <v/>
      </c>
      <c r="R15" s="49">
        <f t="shared" si="2"/>
        <v>26</v>
      </c>
      <c r="S15" s="49">
        <f t="shared" si="3"/>
        <v>32</v>
      </c>
      <c r="T15" s="49">
        <f t="shared" si="4"/>
        <v>0</v>
      </c>
      <c r="U15" s="49">
        <f t="shared" si="5"/>
        <v>0</v>
      </c>
      <c r="V15" s="49">
        <f t="shared" si="6"/>
        <v>0</v>
      </c>
      <c r="W15" s="49">
        <f t="shared" si="7"/>
        <v>0</v>
      </c>
      <c r="X15" s="49">
        <f t="shared" si="8"/>
        <v>32</v>
      </c>
      <c r="Y15" s="49">
        <f t="shared" si="9"/>
        <v>26</v>
      </c>
      <c r="Z15" s="49">
        <f t="shared" si="10"/>
        <v>0</v>
      </c>
      <c r="AA15" s="49">
        <f t="shared" si="11"/>
        <v>0</v>
      </c>
      <c r="AB15" s="49">
        <f t="shared" si="12"/>
        <v>58</v>
      </c>
      <c r="AC15" s="48">
        <f t="shared" si="13"/>
        <v>2</v>
      </c>
      <c r="AD15" s="48">
        <f t="shared" si="14"/>
        <v>5816130000</v>
      </c>
      <c r="AE15" s="42">
        <f t="shared" si="15"/>
        <v>12</v>
      </c>
    </row>
    <row r="16" spans="1:253" s="48" customFormat="1" ht="15.6" customHeight="1" x14ac:dyDescent="0.25">
      <c r="A16" s="92">
        <f t="shared" si="0"/>
        <v>13</v>
      </c>
      <c r="B16" s="96" t="s">
        <v>489</v>
      </c>
      <c r="C16" s="96" t="s">
        <v>60</v>
      </c>
      <c r="D16" s="90">
        <f t="shared" si="1"/>
        <v>50</v>
      </c>
      <c r="E16" s="90" t="str">
        <f t="shared" si="16"/>
        <v xml:space="preserve"> </v>
      </c>
      <c r="F16" s="105">
        <v>4</v>
      </c>
      <c r="G16" s="92">
        <f>IF(F16&gt;0,INDEX(Poeng!$A$1:$B$100,F16,2),"")</f>
        <v>50</v>
      </c>
      <c r="H16" s="93"/>
      <c r="I16" s="92" t="str">
        <f>IF(H16&gt;0,INDEX(Poeng!$A$1:$B$100,H16,2),"")</f>
        <v/>
      </c>
      <c r="J16" s="93"/>
      <c r="K16" s="92" t="str">
        <f>IF(J16&gt;0,INDEX(Poeng!$A$1:$B$100,J16,2),"")</f>
        <v/>
      </c>
      <c r="L16" s="90"/>
      <c r="M16" s="92" t="str">
        <f>IF(L16&gt;0,INDEX(Poeng!$A$1:$B$100,L16,2),"")</f>
        <v/>
      </c>
      <c r="N16" s="90"/>
      <c r="O16" s="92" t="str">
        <f>IF(N16&gt;0,INDEX(Poeng!$A$1:$B$100,N16,2),"")</f>
        <v/>
      </c>
      <c r="P16" s="90"/>
      <c r="Q16" s="92" t="str">
        <f>IF(P16&gt;0,INDEX(Poeng!$A$1:$B$100,P16,2),"")</f>
        <v/>
      </c>
      <c r="R16" s="49">
        <f t="shared" si="2"/>
        <v>50</v>
      </c>
      <c r="S16" s="49">
        <f t="shared" si="3"/>
        <v>0</v>
      </c>
      <c r="T16" s="49">
        <f t="shared" si="4"/>
        <v>0</v>
      </c>
      <c r="U16" s="49">
        <f t="shared" si="5"/>
        <v>0</v>
      </c>
      <c r="V16" s="49">
        <f t="shared" si="6"/>
        <v>0</v>
      </c>
      <c r="W16" s="49">
        <f t="shared" si="7"/>
        <v>0</v>
      </c>
      <c r="X16" s="49">
        <f t="shared" si="8"/>
        <v>50</v>
      </c>
      <c r="Y16" s="49">
        <f t="shared" si="9"/>
        <v>0</v>
      </c>
      <c r="Z16" s="49">
        <f t="shared" si="10"/>
        <v>0</v>
      </c>
      <c r="AA16" s="49">
        <f t="shared" si="11"/>
        <v>0</v>
      </c>
      <c r="AB16" s="49">
        <f t="shared" si="12"/>
        <v>50</v>
      </c>
      <c r="AC16" s="48">
        <f t="shared" si="13"/>
        <v>1</v>
      </c>
      <c r="AD16" s="48">
        <f t="shared" si="14"/>
        <v>5025000000</v>
      </c>
      <c r="AE16" s="42">
        <f t="shared" si="15"/>
        <v>13</v>
      </c>
    </row>
    <row r="17" spans="1:253" s="48" customFormat="1" ht="15.75" x14ac:dyDescent="0.25">
      <c r="A17" s="92">
        <f t="shared" si="0"/>
        <v>13</v>
      </c>
      <c r="B17" s="98" t="s">
        <v>366</v>
      </c>
      <c r="C17" s="148" t="s">
        <v>234</v>
      </c>
      <c r="D17" s="90">
        <f t="shared" si="1"/>
        <v>50</v>
      </c>
      <c r="E17" s="90" t="str">
        <f t="shared" si="16"/>
        <v xml:space="preserve"> </v>
      </c>
      <c r="F17" s="91"/>
      <c r="G17" s="92" t="str">
        <f>IF(F17&gt;0,INDEX(Poeng!$A$1:$B$100,F17,2),"")</f>
        <v/>
      </c>
      <c r="H17" s="90">
        <v>4</v>
      </c>
      <c r="I17" s="92">
        <f>IF(H17&gt;0,INDEX(Poeng!$A$1:$B$100,H17,2),"")</f>
        <v>50</v>
      </c>
      <c r="J17" s="93"/>
      <c r="K17" s="92" t="str">
        <f>IF(J17&gt;0,INDEX(Poeng!$A$1:$B$100,J17,2),"")</f>
        <v/>
      </c>
      <c r="L17" s="90"/>
      <c r="M17" s="92" t="str">
        <f>IF(L17&gt;0,INDEX(Poeng!$A$1:$B$100,L17,2),"")</f>
        <v/>
      </c>
      <c r="N17" s="90"/>
      <c r="O17" s="92" t="str">
        <f>IF(N17&gt;0,INDEX(Poeng!$A$1:$B$100,N17,2),"")</f>
        <v/>
      </c>
      <c r="P17" s="90"/>
      <c r="Q17" s="92" t="str">
        <f>IF(P17&gt;0,INDEX(Poeng!$A$1:$B$100,P17,2),"")</f>
        <v/>
      </c>
      <c r="R17" s="49">
        <f t="shared" si="2"/>
        <v>0</v>
      </c>
      <c r="S17" s="49">
        <f t="shared" si="3"/>
        <v>50</v>
      </c>
      <c r="T17" s="49">
        <f t="shared" si="4"/>
        <v>0</v>
      </c>
      <c r="U17" s="49">
        <f t="shared" si="5"/>
        <v>0</v>
      </c>
      <c r="V17" s="49">
        <f t="shared" si="6"/>
        <v>0</v>
      </c>
      <c r="W17" s="49">
        <f t="shared" si="7"/>
        <v>0</v>
      </c>
      <c r="X17" s="49">
        <f t="shared" si="8"/>
        <v>50</v>
      </c>
      <c r="Y17" s="49">
        <f t="shared" si="9"/>
        <v>0</v>
      </c>
      <c r="Z17" s="49">
        <f t="shared" si="10"/>
        <v>0</v>
      </c>
      <c r="AA17" s="49">
        <f t="shared" si="11"/>
        <v>0</v>
      </c>
      <c r="AB17" s="49">
        <f t="shared" si="12"/>
        <v>50</v>
      </c>
      <c r="AC17" s="48">
        <f t="shared" si="13"/>
        <v>1</v>
      </c>
      <c r="AD17" s="48">
        <f t="shared" si="14"/>
        <v>5025000000</v>
      </c>
      <c r="AE17" s="42">
        <f t="shared" si="15"/>
        <v>13</v>
      </c>
    </row>
    <row r="18" spans="1:253" s="48" customFormat="1" ht="15.75" x14ac:dyDescent="0.25">
      <c r="A18" s="92">
        <f t="shared" si="0"/>
        <v>15</v>
      </c>
      <c r="B18" s="98" t="s">
        <v>367</v>
      </c>
      <c r="C18" s="148" t="s">
        <v>52</v>
      </c>
      <c r="D18" s="90">
        <f t="shared" si="1"/>
        <v>45</v>
      </c>
      <c r="E18" s="90" t="str">
        <f t="shared" si="16"/>
        <v xml:space="preserve"> </v>
      </c>
      <c r="F18" s="91"/>
      <c r="G18" s="92" t="str">
        <f>IF(F18&gt;0,INDEX(Poeng!$A$1:$B$100,F18,2),"")</f>
        <v/>
      </c>
      <c r="H18" s="90">
        <v>5</v>
      </c>
      <c r="I18" s="92">
        <f>IF(H18&gt;0,INDEX(Poeng!$A$1:$B$100,H18,2),"")</f>
        <v>45</v>
      </c>
      <c r="J18" s="93"/>
      <c r="K18" s="92" t="str">
        <f>IF(J18&gt;0,INDEX(Poeng!$A$1:$B$100,J18,2),"")</f>
        <v/>
      </c>
      <c r="L18" s="90"/>
      <c r="M18" s="92" t="str">
        <f>IF(L18&gt;0,INDEX(Poeng!$A$1:$B$100,L18,2),"")</f>
        <v/>
      </c>
      <c r="N18" s="90"/>
      <c r="O18" s="92" t="str">
        <f>IF(N18&gt;0,INDEX(Poeng!$A$1:$B$100,N18,2),"")</f>
        <v/>
      </c>
      <c r="P18" s="90"/>
      <c r="Q18" s="92"/>
      <c r="R18" s="49">
        <f t="shared" si="2"/>
        <v>0</v>
      </c>
      <c r="S18" s="49">
        <f t="shared" si="3"/>
        <v>45</v>
      </c>
      <c r="T18" s="49">
        <f t="shared" si="4"/>
        <v>0</v>
      </c>
      <c r="U18" s="49">
        <f t="shared" si="5"/>
        <v>0</v>
      </c>
      <c r="V18" s="49">
        <f t="shared" si="6"/>
        <v>0</v>
      </c>
      <c r="W18" s="49">
        <f t="shared" si="7"/>
        <v>0</v>
      </c>
      <c r="X18" s="49">
        <f t="shared" si="8"/>
        <v>45</v>
      </c>
      <c r="Y18" s="49">
        <f t="shared" si="9"/>
        <v>0</v>
      </c>
      <c r="Z18" s="49">
        <f t="shared" si="10"/>
        <v>0</v>
      </c>
      <c r="AA18" s="49">
        <f t="shared" si="11"/>
        <v>0</v>
      </c>
      <c r="AB18" s="49">
        <f t="shared" si="12"/>
        <v>45</v>
      </c>
      <c r="AC18" s="48">
        <f t="shared" si="13"/>
        <v>1</v>
      </c>
      <c r="AD18" s="48">
        <f t="shared" si="14"/>
        <v>4522500000</v>
      </c>
      <c r="AE18" s="42">
        <f t="shared" si="15"/>
        <v>15</v>
      </c>
    </row>
    <row r="19" spans="1:253" s="48" customFormat="1" ht="15.75" x14ac:dyDescent="0.25">
      <c r="A19" s="92">
        <f t="shared" si="0"/>
        <v>16</v>
      </c>
      <c r="B19" s="96" t="s">
        <v>490</v>
      </c>
      <c r="C19" s="96" t="s">
        <v>52</v>
      </c>
      <c r="D19" s="90">
        <f t="shared" si="1"/>
        <v>40</v>
      </c>
      <c r="E19" s="90" t="str">
        <f t="shared" si="16"/>
        <v xml:space="preserve"> </v>
      </c>
      <c r="F19" s="105">
        <v>6</v>
      </c>
      <c r="G19" s="92">
        <f>IF(F19&gt;0,INDEX(Poeng!$A$1:$B$100,F19,2),"")</f>
        <v>40</v>
      </c>
      <c r="H19" s="93"/>
      <c r="I19" s="92" t="str">
        <f>IF(H19&gt;0,INDEX(Poeng!$A$1:$B$100,H19,2),"")</f>
        <v/>
      </c>
      <c r="J19" s="93"/>
      <c r="K19" s="92" t="str">
        <f>IF(J19&gt;0,INDEX(Poeng!$A$1:$B$100,J19,2),"")</f>
        <v/>
      </c>
      <c r="L19" s="93"/>
      <c r="M19" s="92" t="str">
        <f>IF(L19&gt;0,INDEX(Poeng!$A$1:$B$100,L19,2),"")</f>
        <v/>
      </c>
      <c r="N19" s="90"/>
      <c r="O19" s="92" t="str">
        <f>IF(N19&gt;0,INDEX(Poeng!$A$1:$B$100,N19,2),"")</f>
        <v/>
      </c>
      <c r="P19" s="90"/>
      <c r="Q19" s="92" t="str">
        <f>IF(P19&gt;0,INDEX(Poeng!$A$1:$B$100,P19,2),"")</f>
        <v/>
      </c>
      <c r="R19" s="49">
        <f t="shared" si="2"/>
        <v>40</v>
      </c>
      <c r="S19" s="49">
        <f t="shared" si="3"/>
        <v>0</v>
      </c>
      <c r="T19" s="49">
        <f t="shared" si="4"/>
        <v>0</v>
      </c>
      <c r="U19" s="49">
        <f t="shared" si="5"/>
        <v>0</v>
      </c>
      <c r="V19" s="49">
        <f t="shared" si="6"/>
        <v>0</v>
      </c>
      <c r="W19" s="49">
        <f t="shared" si="7"/>
        <v>0</v>
      </c>
      <c r="X19" s="49">
        <f t="shared" si="8"/>
        <v>40</v>
      </c>
      <c r="Y19" s="49">
        <f t="shared" si="9"/>
        <v>0</v>
      </c>
      <c r="Z19" s="49">
        <f t="shared" si="10"/>
        <v>0</v>
      </c>
      <c r="AA19" s="49">
        <f t="shared" si="11"/>
        <v>0</v>
      </c>
      <c r="AB19" s="49">
        <f t="shared" si="12"/>
        <v>40</v>
      </c>
      <c r="AC19" s="48">
        <f t="shared" si="13"/>
        <v>1</v>
      </c>
      <c r="AD19" s="48">
        <f t="shared" si="14"/>
        <v>4020000000</v>
      </c>
      <c r="AE19" s="42">
        <f t="shared" si="15"/>
        <v>16</v>
      </c>
    </row>
    <row r="20" spans="1:253" s="48" customFormat="1" ht="15.75" x14ac:dyDescent="0.25">
      <c r="A20" s="92">
        <f t="shared" si="0"/>
        <v>17</v>
      </c>
      <c r="B20" s="105" t="s">
        <v>491</v>
      </c>
      <c r="C20" s="105" t="s">
        <v>265</v>
      </c>
      <c r="D20" s="90">
        <f t="shared" si="1"/>
        <v>36</v>
      </c>
      <c r="E20" s="90" t="str">
        <f t="shared" si="16"/>
        <v xml:space="preserve"> </v>
      </c>
      <c r="F20" s="105">
        <v>7</v>
      </c>
      <c r="G20" s="92">
        <f>IF(F20&gt;0,INDEX(Poeng!$A$1:$B$100,F20,2),"")</f>
        <v>36</v>
      </c>
      <c r="H20" s="90"/>
      <c r="I20" s="92" t="str">
        <f>IF(H20&gt;0,INDEX(Poeng!$A$1:$B$100,H20,2),"")</f>
        <v/>
      </c>
      <c r="J20" s="93"/>
      <c r="K20" s="92" t="str">
        <f>IF(J20&gt;0,INDEX(Poeng!$A$1:$B$100,J20,2),"")</f>
        <v/>
      </c>
      <c r="L20" s="90"/>
      <c r="M20" s="92" t="str">
        <f>IF(L20&gt;0,INDEX(Poeng!$A$1:$B$100,L20,2),"")</f>
        <v/>
      </c>
      <c r="N20" s="90"/>
      <c r="O20" s="92" t="str">
        <f>IF(N20&gt;0,INDEX(Poeng!$A$1:$B$100,N20,2),"")</f>
        <v/>
      </c>
      <c r="P20" s="90"/>
      <c r="Q20" s="92" t="str">
        <f>IF(P20&gt;0,INDEX(Poeng!$A$1:$B$100,P20,2),"")</f>
        <v/>
      </c>
      <c r="R20" s="49">
        <f t="shared" si="2"/>
        <v>36</v>
      </c>
      <c r="S20" s="49">
        <f t="shared" si="3"/>
        <v>0</v>
      </c>
      <c r="T20" s="49">
        <f t="shared" si="4"/>
        <v>0</v>
      </c>
      <c r="U20" s="49">
        <f t="shared" si="5"/>
        <v>0</v>
      </c>
      <c r="V20" s="49">
        <f t="shared" si="6"/>
        <v>0</v>
      </c>
      <c r="W20" s="49">
        <f t="shared" si="7"/>
        <v>0</v>
      </c>
      <c r="X20" s="49">
        <f t="shared" si="8"/>
        <v>36</v>
      </c>
      <c r="Y20" s="49">
        <f t="shared" si="9"/>
        <v>0</v>
      </c>
      <c r="Z20" s="49">
        <f t="shared" si="10"/>
        <v>0</v>
      </c>
      <c r="AA20" s="49">
        <f t="shared" si="11"/>
        <v>0</v>
      </c>
      <c r="AB20" s="49">
        <f t="shared" si="12"/>
        <v>36</v>
      </c>
      <c r="AC20" s="48">
        <f t="shared" si="13"/>
        <v>1</v>
      </c>
      <c r="AD20" s="48">
        <f t="shared" si="14"/>
        <v>3618000000</v>
      </c>
      <c r="AE20" s="42">
        <f t="shared" si="15"/>
        <v>17</v>
      </c>
    </row>
    <row r="21" spans="1:253" s="48" customFormat="1" ht="15.75" x14ac:dyDescent="0.25">
      <c r="A21" s="92">
        <f t="shared" si="0"/>
        <v>17</v>
      </c>
      <c r="B21" s="98" t="s">
        <v>368</v>
      </c>
      <c r="C21" s="148" t="s">
        <v>60</v>
      </c>
      <c r="D21" s="90">
        <f t="shared" si="1"/>
        <v>36</v>
      </c>
      <c r="E21" s="90" t="str">
        <f t="shared" si="16"/>
        <v xml:space="preserve"> </v>
      </c>
      <c r="F21" s="91"/>
      <c r="G21" s="92" t="str">
        <f>IF(F21&gt;0,INDEX(Poeng!$A$1:$B$100,F21,2),"")</f>
        <v/>
      </c>
      <c r="H21" s="90">
        <v>7</v>
      </c>
      <c r="I21" s="92">
        <f>IF(H21&gt;0,INDEX(Poeng!$A$1:$B$100,H21,2),"")</f>
        <v>36</v>
      </c>
      <c r="J21" s="93"/>
      <c r="K21" s="92" t="str">
        <f>IF(J21&gt;0,INDEX(Poeng!$A$1:$B$100,J21,2),"")</f>
        <v/>
      </c>
      <c r="L21" s="90"/>
      <c r="M21" s="92" t="str">
        <f>IF(L21&gt;0,INDEX(Poeng!$A$1:$B$100,L21,2),"")</f>
        <v/>
      </c>
      <c r="N21" s="90"/>
      <c r="O21" s="92" t="str">
        <f>IF(N21&gt;0,INDEX(Poeng!$A$1:$B$100,N21,2),"")</f>
        <v/>
      </c>
      <c r="P21" s="90"/>
      <c r="Q21" s="92" t="str">
        <f>IF(P21&gt;0,INDEX(Poeng!$A$1:$B$100,P21,2),"")</f>
        <v/>
      </c>
      <c r="R21" s="85">
        <f t="shared" si="2"/>
        <v>0</v>
      </c>
      <c r="S21" s="85">
        <f t="shared" si="3"/>
        <v>36</v>
      </c>
      <c r="T21" s="85">
        <f t="shared" si="4"/>
        <v>0</v>
      </c>
      <c r="U21" s="85">
        <f t="shared" si="5"/>
        <v>0</v>
      </c>
      <c r="V21" s="85">
        <f t="shared" si="6"/>
        <v>0</v>
      </c>
      <c r="W21" s="85">
        <f t="shared" si="7"/>
        <v>0</v>
      </c>
      <c r="X21" s="85">
        <f t="shared" si="8"/>
        <v>36</v>
      </c>
      <c r="Y21" s="85">
        <f t="shared" si="9"/>
        <v>0</v>
      </c>
      <c r="Z21" s="85">
        <f t="shared" si="10"/>
        <v>0</v>
      </c>
      <c r="AA21" s="85">
        <f t="shared" si="11"/>
        <v>0</v>
      </c>
      <c r="AB21" s="85">
        <f t="shared" si="12"/>
        <v>36</v>
      </c>
      <c r="AC21" s="56">
        <f t="shared" si="13"/>
        <v>1</v>
      </c>
      <c r="AD21" s="56">
        <f t="shared" si="14"/>
        <v>3618000000</v>
      </c>
      <c r="AE21" s="42">
        <f t="shared" si="15"/>
        <v>17</v>
      </c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</row>
    <row r="22" spans="1:253" s="48" customFormat="1" ht="15.75" x14ac:dyDescent="0.25">
      <c r="A22" s="92">
        <f t="shared" si="0"/>
        <v>19</v>
      </c>
      <c r="B22" s="96" t="s">
        <v>492</v>
      </c>
      <c r="C22" s="96" t="s">
        <v>98</v>
      </c>
      <c r="D22" s="90">
        <f t="shared" si="1"/>
        <v>32</v>
      </c>
      <c r="E22" s="90" t="str">
        <f t="shared" si="16"/>
        <v xml:space="preserve"> </v>
      </c>
      <c r="F22" s="105">
        <v>8</v>
      </c>
      <c r="G22" s="92">
        <f>IF(F22&gt;0,INDEX(Poeng!$A$1:$B$100,F22,2),"")</f>
        <v>32</v>
      </c>
      <c r="H22" s="90"/>
      <c r="I22" s="92" t="str">
        <f>IF(H22&gt;0,INDEX(Poeng!$A$1:$B$100,H22,2),"")</f>
        <v/>
      </c>
      <c r="J22" s="93"/>
      <c r="K22" s="92" t="str">
        <f>IF(J22&gt;0,INDEX(Poeng!$A$1:$B$100,J22,2),"")</f>
        <v/>
      </c>
      <c r="L22" s="90"/>
      <c r="M22" s="92" t="str">
        <f>IF(L22&gt;0,INDEX(Poeng!$A$1:$B$100,L22,2),"")</f>
        <v/>
      </c>
      <c r="N22" s="90"/>
      <c r="O22" s="92" t="str">
        <f>IF(N22&gt;0,INDEX(Poeng!$A$1:$B$100,N22,2),"")</f>
        <v/>
      </c>
      <c r="P22" s="90"/>
      <c r="Q22" s="92" t="str">
        <f>IF(P22&gt;0,INDEX(Poeng!$A$1:$B$100,P22,2),"")</f>
        <v/>
      </c>
      <c r="R22" s="49">
        <f t="shared" si="2"/>
        <v>32</v>
      </c>
      <c r="S22" s="49">
        <f t="shared" si="3"/>
        <v>0</v>
      </c>
      <c r="T22" s="49">
        <f t="shared" si="4"/>
        <v>0</v>
      </c>
      <c r="U22" s="49">
        <f t="shared" si="5"/>
        <v>0</v>
      </c>
      <c r="V22" s="49">
        <f t="shared" si="6"/>
        <v>0</v>
      </c>
      <c r="W22" s="49">
        <f t="shared" si="7"/>
        <v>0</v>
      </c>
      <c r="X22" s="49">
        <f t="shared" si="8"/>
        <v>32</v>
      </c>
      <c r="Y22" s="49">
        <f t="shared" si="9"/>
        <v>0</v>
      </c>
      <c r="Z22" s="49">
        <f t="shared" si="10"/>
        <v>0</v>
      </c>
      <c r="AA22" s="49">
        <f t="shared" si="11"/>
        <v>0</v>
      </c>
      <c r="AB22" s="49">
        <f t="shared" si="12"/>
        <v>32</v>
      </c>
      <c r="AC22" s="48">
        <f t="shared" si="13"/>
        <v>1</v>
      </c>
      <c r="AD22" s="48">
        <f t="shared" si="14"/>
        <v>3216000000</v>
      </c>
      <c r="AE22" s="42">
        <f t="shared" si="15"/>
        <v>19</v>
      </c>
    </row>
    <row r="23" spans="1:253" s="48" customFormat="1" ht="15.75" x14ac:dyDescent="0.25">
      <c r="A23" s="92">
        <f t="shared" si="0"/>
        <v>20</v>
      </c>
      <c r="B23" s="96" t="s">
        <v>493</v>
      </c>
      <c r="C23" s="96" t="s">
        <v>66</v>
      </c>
      <c r="D23" s="90">
        <f t="shared" si="1"/>
        <v>29</v>
      </c>
      <c r="E23" s="90" t="str">
        <f t="shared" si="16"/>
        <v xml:space="preserve"> </v>
      </c>
      <c r="F23" s="105">
        <v>9</v>
      </c>
      <c r="G23" s="92">
        <f>IF(F23&gt;0,INDEX(Poeng!$A$1:$B$100,F23,2),"")</f>
        <v>29</v>
      </c>
      <c r="H23" s="90"/>
      <c r="I23" s="92" t="str">
        <f>IF(H23&gt;0,INDEX(Poeng!$A$1:$B$100,H23,2),"")</f>
        <v/>
      </c>
      <c r="J23" s="93"/>
      <c r="K23" s="92" t="str">
        <f>IF(J23&gt;0,INDEX(Poeng!$A$1:$B$100,J23,2),"")</f>
        <v/>
      </c>
      <c r="L23" s="90"/>
      <c r="M23" s="92" t="str">
        <f>IF(L23&gt;0,INDEX(Poeng!$A$1:$B$100,L23,2),"")</f>
        <v/>
      </c>
      <c r="N23" s="90"/>
      <c r="O23" s="92" t="str">
        <f>IF(N23&gt;0,INDEX(Poeng!$A$1:$B$100,N23,2),"")</f>
        <v/>
      </c>
      <c r="P23" s="90"/>
      <c r="Q23" s="92" t="str">
        <f>IF(P23&gt;0,INDEX(Poeng!$A$1:$B$100,P23,2),"")</f>
        <v/>
      </c>
      <c r="R23" s="49">
        <f t="shared" si="2"/>
        <v>29</v>
      </c>
      <c r="S23" s="49">
        <f t="shared" si="3"/>
        <v>0</v>
      </c>
      <c r="T23" s="49">
        <f t="shared" si="4"/>
        <v>0</v>
      </c>
      <c r="U23" s="49">
        <f t="shared" si="5"/>
        <v>0</v>
      </c>
      <c r="V23" s="49">
        <f t="shared" si="6"/>
        <v>0</v>
      </c>
      <c r="W23" s="49">
        <f t="shared" si="7"/>
        <v>0</v>
      </c>
      <c r="X23" s="49">
        <f t="shared" si="8"/>
        <v>29</v>
      </c>
      <c r="Y23" s="49">
        <f t="shared" si="9"/>
        <v>0</v>
      </c>
      <c r="Z23" s="49">
        <f t="shared" si="10"/>
        <v>0</v>
      </c>
      <c r="AA23" s="49">
        <f t="shared" si="11"/>
        <v>0</v>
      </c>
      <c r="AB23" s="49">
        <f t="shared" si="12"/>
        <v>29</v>
      </c>
      <c r="AC23" s="48">
        <f t="shared" si="13"/>
        <v>1</v>
      </c>
      <c r="AD23" s="48">
        <f t="shared" si="14"/>
        <v>2914500000</v>
      </c>
      <c r="AE23" s="42">
        <f t="shared" si="15"/>
        <v>20</v>
      </c>
    </row>
    <row r="24" spans="1:253" s="48" customFormat="1" ht="15.75" x14ac:dyDescent="0.25">
      <c r="A24" s="92">
        <f t="shared" si="0"/>
        <v>20</v>
      </c>
      <c r="B24" s="98" t="s">
        <v>369</v>
      </c>
      <c r="C24" s="148" t="s">
        <v>248</v>
      </c>
      <c r="D24" s="90">
        <f t="shared" si="1"/>
        <v>29</v>
      </c>
      <c r="E24" s="90" t="str">
        <f t="shared" si="16"/>
        <v xml:space="preserve"> </v>
      </c>
      <c r="F24" s="91"/>
      <c r="G24" s="92" t="str">
        <f>IF(F24&gt;0,INDEX(Poeng!$A$1:$B$100,F24,2),"")</f>
        <v/>
      </c>
      <c r="H24" s="90">
        <v>9</v>
      </c>
      <c r="I24" s="92">
        <f>IF(H24&gt;0,INDEX(Poeng!$A$1:$B$100,H24,2),"")</f>
        <v>29</v>
      </c>
      <c r="J24" s="93"/>
      <c r="K24" s="92" t="str">
        <f>IF(J24&gt;0,INDEX(Poeng!$A$1:$B$100,J24,2),"")</f>
        <v/>
      </c>
      <c r="L24" s="90"/>
      <c r="M24" s="92" t="str">
        <f>IF(L24&gt;0,INDEX(Poeng!$A$1:$B$100,L24,2),"")</f>
        <v/>
      </c>
      <c r="N24" s="90"/>
      <c r="O24" s="92" t="str">
        <f>IF(N24&gt;0,INDEX(Poeng!$A$1:$B$100,N24,2),"")</f>
        <v/>
      </c>
      <c r="P24" s="90"/>
      <c r="Q24" s="92" t="str">
        <f>IF(P24&gt;0,INDEX(Poeng!$A$1:$B$100,P24,2),"")</f>
        <v/>
      </c>
      <c r="R24" s="49">
        <f t="shared" si="2"/>
        <v>0</v>
      </c>
      <c r="S24" s="49">
        <f t="shared" si="3"/>
        <v>29</v>
      </c>
      <c r="T24" s="49">
        <f t="shared" si="4"/>
        <v>0</v>
      </c>
      <c r="U24" s="49">
        <f t="shared" si="5"/>
        <v>0</v>
      </c>
      <c r="V24" s="49">
        <f t="shared" si="6"/>
        <v>0</v>
      </c>
      <c r="W24" s="49">
        <f t="shared" si="7"/>
        <v>0</v>
      </c>
      <c r="X24" s="49">
        <f t="shared" si="8"/>
        <v>29</v>
      </c>
      <c r="Y24" s="49">
        <f t="shared" si="9"/>
        <v>0</v>
      </c>
      <c r="Z24" s="49">
        <f t="shared" si="10"/>
        <v>0</v>
      </c>
      <c r="AA24" s="49">
        <f t="shared" si="11"/>
        <v>0</v>
      </c>
      <c r="AB24" s="49">
        <f t="shared" si="12"/>
        <v>29</v>
      </c>
      <c r="AC24" s="48">
        <f t="shared" si="13"/>
        <v>1</v>
      </c>
      <c r="AD24" s="48">
        <f t="shared" si="14"/>
        <v>2914500000</v>
      </c>
      <c r="AE24" s="42">
        <f t="shared" si="15"/>
        <v>20</v>
      </c>
    </row>
    <row r="25" spans="1:253" s="48" customFormat="1" ht="15.75" x14ac:dyDescent="0.25">
      <c r="A25" s="92">
        <f t="shared" si="0"/>
        <v>22</v>
      </c>
      <c r="B25" s="96" t="s">
        <v>494</v>
      </c>
      <c r="C25" s="96" t="s">
        <v>339</v>
      </c>
      <c r="D25" s="90">
        <f t="shared" si="1"/>
        <v>24</v>
      </c>
      <c r="E25" s="90" t="str">
        <f t="shared" si="16"/>
        <v xml:space="preserve"> </v>
      </c>
      <c r="F25" s="105">
        <v>11</v>
      </c>
      <c r="G25" s="92">
        <f>IF(F25&gt;0,INDEX(Poeng!$A$1:$B$100,F25,2),"")</f>
        <v>24</v>
      </c>
      <c r="H25" s="90"/>
      <c r="I25" s="92" t="str">
        <f>IF(H25&gt;0,INDEX(Poeng!$A$1:$B$100,H25,2),"")</f>
        <v/>
      </c>
      <c r="J25" s="93"/>
      <c r="K25" s="92" t="str">
        <f>IF(J25&gt;0,INDEX(Poeng!$A$1:$B$100,J25,2),"")</f>
        <v/>
      </c>
      <c r="L25" s="90"/>
      <c r="M25" s="92" t="str">
        <f>IF(L25&gt;0,INDEX(Poeng!$A$1:$B$100,L25,2),"")</f>
        <v/>
      </c>
      <c r="N25" s="90"/>
      <c r="O25" s="92" t="str">
        <f>IF(N25&gt;0,INDEX(Poeng!$A$1:$B$100,N25,2),"")</f>
        <v/>
      </c>
      <c r="P25" s="90"/>
      <c r="Q25" s="92" t="str">
        <f>IF(P25&gt;0,INDEX(Poeng!$A$1:$B$100,P25,2),"")</f>
        <v/>
      </c>
      <c r="R25" s="49">
        <f t="shared" si="2"/>
        <v>24</v>
      </c>
      <c r="S25" s="49">
        <f t="shared" si="3"/>
        <v>0</v>
      </c>
      <c r="T25" s="49">
        <f t="shared" si="4"/>
        <v>0</v>
      </c>
      <c r="U25" s="49">
        <f t="shared" si="5"/>
        <v>0</v>
      </c>
      <c r="V25" s="49">
        <f t="shared" si="6"/>
        <v>0</v>
      </c>
      <c r="W25" s="49">
        <f t="shared" si="7"/>
        <v>0</v>
      </c>
      <c r="X25" s="49">
        <f t="shared" si="8"/>
        <v>24</v>
      </c>
      <c r="Y25" s="49">
        <f t="shared" si="9"/>
        <v>0</v>
      </c>
      <c r="Z25" s="49">
        <f t="shared" si="10"/>
        <v>0</v>
      </c>
      <c r="AA25" s="49">
        <f t="shared" si="11"/>
        <v>0</v>
      </c>
      <c r="AB25" s="49">
        <f t="shared" si="12"/>
        <v>24</v>
      </c>
      <c r="AC25" s="48">
        <f t="shared" si="13"/>
        <v>1</v>
      </c>
      <c r="AD25" s="48">
        <f t="shared" si="14"/>
        <v>2412000000</v>
      </c>
      <c r="AE25" s="42">
        <f t="shared" si="15"/>
        <v>22</v>
      </c>
    </row>
    <row r="26" spans="1:253" s="48" customFormat="1" ht="15.75" x14ac:dyDescent="0.25">
      <c r="A26" s="92">
        <f t="shared" si="0"/>
        <v>23</v>
      </c>
      <c r="B26" s="96" t="s">
        <v>495</v>
      </c>
      <c r="C26" s="96" t="s">
        <v>52</v>
      </c>
      <c r="D26" s="90">
        <f t="shared" si="1"/>
        <v>22</v>
      </c>
      <c r="E26" s="90" t="str">
        <f t="shared" si="16"/>
        <v xml:space="preserve"> </v>
      </c>
      <c r="F26" s="105">
        <v>12</v>
      </c>
      <c r="G26" s="92">
        <f>IF(F26&gt;0,INDEX(Poeng!$A$1:$B$100,F26,2),"")</f>
        <v>22</v>
      </c>
      <c r="H26" s="93"/>
      <c r="I26" s="92" t="str">
        <f>IF(H26&gt;0,INDEX(Poeng!$A$1:$B$100,H26,2),"")</f>
        <v/>
      </c>
      <c r="J26" s="93"/>
      <c r="K26" s="92" t="str">
        <f>IF(J26&gt;0,INDEX(Poeng!$A$1:$B$100,J26,2),"")</f>
        <v/>
      </c>
      <c r="L26" s="90"/>
      <c r="M26" s="92" t="str">
        <f>IF(L26&gt;0,INDEX(Poeng!$A$1:$B$100,L26,2),"")</f>
        <v/>
      </c>
      <c r="N26" s="90"/>
      <c r="O26" s="92" t="str">
        <f>IF(N26&gt;0,INDEX(Poeng!$A$1:$B$100,N26,2),"")</f>
        <v/>
      </c>
      <c r="P26" s="90"/>
      <c r="Q26" s="92" t="str">
        <f>IF(P26&gt;0,INDEX(Poeng!$A$1:$B$100,P26,2),"")</f>
        <v/>
      </c>
      <c r="R26" s="49">
        <f t="shared" si="2"/>
        <v>22</v>
      </c>
      <c r="S26" s="49">
        <f t="shared" si="3"/>
        <v>0</v>
      </c>
      <c r="T26" s="49">
        <f t="shared" si="4"/>
        <v>0</v>
      </c>
      <c r="U26" s="49">
        <f t="shared" si="5"/>
        <v>0</v>
      </c>
      <c r="V26" s="49">
        <f t="shared" si="6"/>
        <v>0</v>
      </c>
      <c r="W26" s="49">
        <f t="shared" si="7"/>
        <v>0</v>
      </c>
      <c r="X26" s="49">
        <f t="shared" si="8"/>
        <v>22</v>
      </c>
      <c r="Y26" s="49">
        <f t="shared" si="9"/>
        <v>0</v>
      </c>
      <c r="Z26" s="49">
        <f t="shared" si="10"/>
        <v>0</v>
      </c>
      <c r="AA26" s="49">
        <f t="shared" si="11"/>
        <v>0</v>
      </c>
      <c r="AB26" s="49">
        <f t="shared" si="12"/>
        <v>22</v>
      </c>
      <c r="AC26" s="48">
        <f t="shared" si="13"/>
        <v>1</v>
      </c>
      <c r="AD26" s="48">
        <f t="shared" si="14"/>
        <v>2211000000</v>
      </c>
      <c r="AE26" s="42">
        <f t="shared" si="15"/>
        <v>23</v>
      </c>
    </row>
    <row r="27" spans="1:253" s="48" customFormat="1" ht="15.75" x14ac:dyDescent="0.25">
      <c r="A27" s="92" t="str">
        <f t="shared" si="0"/>
        <v/>
      </c>
      <c r="B27" s="157"/>
      <c r="C27" s="98"/>
      <c r="D27" s="90" t="str">
        <f t="shared" si="1"/>
        <v/>
      </c>
      <c r="E27" s="90" t="str">
        <f t="shared" si="16"/>
        <v xml:space="preserve"> </v>
      </c>
      <c r="F27" s="91"/>
      <c r="G27" s="92" t="str">
        <f>IF(F27&gt;0,INDEX(Poeng!$A$1:$B$100,F27,2),"")</f>
        <v/>
      </c>
      <c r="H27" s="90"/>
      <c r="I27" s="92" t="str">
        <f>IF(H27&gt;0,INDEX(Poeng!$A$1:$B$100,H27,2),"")</f>
        <v/>
      </c>
      <c r="J27" s="93"/>
      <c r="K27" s="92" t="str">
        <f>IF(J27&gt;0,INDEX(Poeng!$A$1:$B$100,J27,2),"")</f>
        <v/>
      </c>
      <c r="L27" s="90"/>
      <c r="M27" s="92" t="str">
        <f>IF(L27&gt;0,INDEX(Poeng!$A$1:$B$100,L27,2),"")</f>
        <v/>
      </c>
      <c r="N27" s="90"/>
      <c r="O27" s="92" t="str">
        <f>IF(N27&gt;0,INDEX(Poeng!$A$1:$B$100,N27,2),"")</f>
        <v/>
      </c>
      <c r="P27" s="90"/>
      <c r="Q27" s="92" t="str">
        <f>IF(P27&gt;0,INDEX(Poeng!$A$1:$B$100,P27,2),"")</f>
        <v/>
      </c>
      <c r="R27" s="49">
        <f t="shared" si="2"/>
        <v>0</v>
      </c>
      <c r="S27" s="49">
        <f t="shared" si="3"/>
        <v>0</v>
      </c>
      <c r="T27" s="49">
        <f t="shared" si="4"/>
        <v>0</v>
      </c>
      <c r="U27" s="49">
        <f t="shared" si="5"/>
        <v>0</v>
      </c>
      <c r="V27" s="49">
        <f t="shared" si="6"/>
        <v>0</v>
      </c>
      <c r="W27" s="49">
        <f t="shared" si="7"/>
        <v>0</v>
      </c>
      <c r="X27" s="49">
        <f t="shared" si="8"/>
        <v>0</v>
      </c>
      <c r="Y27" s="49">
        <f t="shared" si="9"/>
        <v>0</v>
      </c>
      <c r="Z27" s="49">
        <f t="shared" si="10"/>
        <v>0</v>
      </c>
      <c r="AA27" s="49">
        <f t="shared" si="11"/>
        <v>0</v>
      </c>
      <c r="AB27" s="49">
        <f t="shared" si="12"/>
        <v>0</v>
      </c>
      <c r="AC27" s="48">
        <f t="shared" si="13"/>
        <v>0</v>
      </c>
      <c r="AD27" s="48">
        <f t="shared" si="14"/>
        <v>0</v>
      </c>
      <c r="AE27" s="42" t="str">
        <f t="shared" si="15"/>
        <v/>
      </c>
    </row>
    <row r="28" spans="1:253" s="48" customFormat="1" ht="15.75" x14ac:dyDescent="0.25">
      <c r="A28" s="71" t="str">
        <f t="shared" si="0"/>
        <v/>
      </c>
      <c r="B28" s="83"/>
      <c r="C28" s="83"/>
      <c r="D28" s="28" t="str">
        <f t="shared" si="1"/>
        <v/>
      </c>
      <c r="E28" s="28" t="str">
        <f t="shared" ref="E28:E38" si="17">IF(AC28&lt;4," ","F")</f>
        <v xml:space="preserve"> </v>
      </c>
      <c r="F28" s="82"/>
      <c r="G28" s="71" t="str">
        <f>IF(F28&gt;0,INDEX(Poeng!$A$1:$B$100,F28,2),"")</f>
        <v/>
      </c>
      <c r="H28" s="43"/>
      <c r="I28" s="42" t="str">
        <f>IF(H28&gt;0,INDEX(Poeng!$A$1:$B$100,H28,2),"")</f>
        <v/>
      </c>
      <c r="J28" s="44"/>
      <c r="K28" s="42" t="str">
        <f>IF(J28&gt;0,INDEX(Poeng!$A$1:$B$100,J28,2),"")</f>
        <v/>
      </c>
      <c r="L28" s="43"/>
      <c r="M28" s="42" t="str">
        <f>IF(L28&gt;0,INDEX(Poeng!$A$1:$B$100,L28,2),"")</f>
        <v/>
      </c>
      <c r="N28" s="43"/>
      <c r="O28" s="42" t="str">
        <f>IF(N28&gt;0,INDEX(Poeng!$A$1:$B$100,N28,2),"")</f>
        <v/>
      </c>
      <c r="P28" s="43"/>
      <c r="Q28" s="42" t="str">
        <f>IF(P28&gt;0,INDEX(Poeng!$A$1:$B$100,P28,2),"")</f>
        <v/>
      </c>
      <c r="R28" s="49">
        <f t="shared" si="2"/>
        <v>0</v>
      </c>
      <c r="S28" s="49">
        <f t="shared" si="3"/>
        <v>0</v>
      </c>
      <c r="T28" s="49">
        <f t="shared" si="4"/>
        <v>0</v>
      </c>
      <c r="U28" s="49">
        <f t="shared" si="5"/>
        <v>0</v>
      </c>
      <c r="V28" s="49">
        <f t="shared" si="6"/>
        <v>0</v>
      </c>
      <c r="W28" s="49">
        <f t="shared" si="7"/>
        <v>0</v>
      </c>
      <c r="X28" s="49">
        <f t="shared" si="8"/>
        <v>0</v>
      </c>
      <c r="Y28" s="49">
        <f t="shared" si="9"/>
        <v>0</v>
      </c>
      <c r="Z28" s="49">
        <f t="shared" si="10"/>
        <v>0</v>
      </c>
      <c r="AA28" s="49">
        <f t="shared" si="11"/>
        <v>0</v>
      </c>
      <c r="AB28" s="49">
        <f t="shared" si="12"/>
        <v>0</v>
      </c>
      <c r="AC28" s="48">
        <f t="shared" si="13"/>
        <v>0</v>
      </c>
      <c r="AD28" s="48">
        <f t="shared" si="14"/>
        <v>0</v>
      </c>
      <c r="AE28" s="42" t="str">
        <f t="shared" si="15"/>
        <v/>
      </c>
    </row>
    <row r="29" spans="1:253" s="48" customFormat="1" ht="15.75" x14ac:dyDescent="0.25">
      <c r="A29" s="71" t="str">
        <f t="shared" si="0"/>
        <v/>
      </c>
      <c r="B29" s="73"/>
      <c r="C29" s="73"/>
      <c r="D29" s="28" t="str">
        <f t="shared" si="1"/>
        <v/>
      </c>
      <c r="E29" s="28" t="str">
        <f t="shared" si="17"/>
        <v xml:space="preserve"> </v>
      </c>
      <c r="F29" s="82"/>
      <c r="G29" s="71" t="str">
        <f>IF(F29&gt;0,INDEX(Poeng!$A$1:$B$100,F29,2),"")</f>
        <v/>
      </c>
      <c r="H29" s="44"/>
      <c r="I29" s="42" t="str">
        <f>IF(H29&gt;0,INDEX(Poeng!$A$1:$B$100,H29,2),"")</f>
        <v/>
      </c>
      <c r="J29" s="44"/>
      <c r="K29" s="42" t="str">
        <f>IF(J29&gt;0,INDEX(Poeng!$A$1:$B$100,J29,2),"")</f>
        <v/>
      </c>
      <c r="L29" s="43"/>
      <c r="M29" s="42" t="str">
        <f>IF(L29&gt;0,INDEX(Poeng!$A$1:$B$100,L29,2),"")</f>
        <v/>
      </c>
      <c r="N29" s="43"/>
      <c r="O29" s="42" t="str">
        <f>IF(N29&gt;0,INDEX(Poeng!$A$1:$B$100,N29,2),"")</f>
        <v/>
      </c>
      <c r="P29" s="43"/>
      <c r="Q29" s="42" t="str">
        <f>IF(P29&gt;0,INDEX(Poeng!$A$1:$B$100,P29,2),"")</f>
        <v/>
      </c>
      <c r="R29" s="49">
        <f t="shared" si="2"/>
        <v>0</v>
      </c>
      <c r="S29" s="49">
        <f t="shared" si="3"/>
        <v>0</v>
      </c>
      <c r="T29" s="49">
        <f t="shared" si="4"/>
        <v>0</v>
      </c>
      <c r="U29" s="49">
        <f t="shared" si="5"/>
        <v>0</v>
      </c>
      <c r="V29" s="49">
        <f t="shared" si="6"/>
        <v>0</v>
      </c>
      <c r="W29" s="49">
        <f t="shared" si="7"/>
        <v>0</v>
      </c>
      <c r="X29" s="49">
        <f t="shared" si="8"/>
        <v>0</v>
      </c>
      <c r="Y29" s="49">
        <f t="shared" si="9"/>
        <v>0</v>
      </c>
      <c r="Z29" s="49">
        <f t="shared" si="10"/>
        <v>0</v>
      </c>
      <c r="AA29" s="49">
        <f t="shared" si="11"/>
        <v>0</v>
      </c>
      <c r="AB29" s="49">
        <f t="shared" si="12"/>
        <v>0</v>
      </c>
      <c r="AC29" s="48">
        <f t="shared" si="13"/>
        <v>0</v>
      </c>
      <c r="AD29" s="48">
        <f t="shared" si="14"/>
        <v>0</v>
      </c>
      <c r="AE29" s="42" t="str">
        <f t="shared" si="15"/>
        <v/>
      </c>
    </row>
    <row r="30" spans="1:253" s="48" customFormat="1" ht="15.75" x14ac:dyDescent="0.25">
      <c r="A30" s="71" t="str">
        <f t="shared" si="0"/>
        <v/>
      </c>
      <c r="B30" s="73"/>
      <c r="C30" s="73"/>
      <c r="D30" s="28" t="str">
        <f t="shared" si="1"/>
        <v/>
      </c>
      <c r="E30" s="28" t="str">
        <f t="shared" si="17"/>
        <v xml:space="preserve"> </v>
      </c>
      <c r="F30" s="82"/>
      <c r="G30" s="71" t="str">
        <f>IF(F30&gt;0,INDEX(Poeng!$A$1:$B$100,F30,2),"")</f>
        <v/>
      </c>
      <c r="H30" s="44"/>
      <c r="I30" s="42" t="str">
        <f>IF(H30&gt;0,INDEX(Poeng!$A$1:$B$100,H30,2),"")</f>
        <v/>
      </c>
      <c r="J30" s="44"/>
      <c r="K30" s="42" t="str">
        <f>IF(J30&gt;0,INDEX(Poeng!$A$1:$B$100,J30,2),"")</f>
        <v/>
      </c>
      <c r="L30" s="43"/>
      <c r="M30" s="42" t="str">
        <f>IF(L30&gt;0,INDEX(Poeng!$A$1:$B$100,L30,2),"")</f>
        <v/>
      </c>
      <c r="N30" s="43"/>
      <c r="O30" s="42" t="str">
        <f>IF(N30&gt;0,INDEX(Poeng!$A$1:$B$100,N30,2),"")</f>
        <v/>
      </c>
      <c r="P30" s="43"/>
      <c r="Q30" s="42" t="str">
        <f>IF(P30&gt;0,INDEX(Poeng!$A$1:$B$100,P30,2),"")</f>
        <v/>
      </c>
      <c r="R30" s="49">
        <f t="shared" si="2"/>
        <v>0</v>
      </c>
      <c r="S30" s="49">
        <f t="shared" si="3"/>
        <v>0</v>
      </c>
      <c r="T30" s="49">
        <f t="shared" si="4"/>
        <v>0</v>
      </c>
      <c r="U30" s="49">
        <f t="shared" si="5"/>
        <v>0</v>
      </c>
      <c r="V30" s="49">
        <f t="shared" si="6"/>
        <v>0</v>
      </c>
      <c r="W30" s="49">
        <f t="shared" si="7"/>
        <v>0</v>
      </c>
      <c r="X30" s="49">
        <f t="shared" si="8"/>
        <v>0</v>
      </c>
      <c r="Y30" s="49">
        <f t="shared" si="9"/>
        <v>0</v>
      </c>
      <c r="Z30" s="49">
        <f t="shared" si="10"/>
        <v>0</v>
      </c>
      <c r="AA30" s="49">
        <f t="shared" si="11"/>
        <v>0</v>
      </c>
      <c r="AB30" s="49">
        <f t="shared" si="12"/>
        <v>0</v>
      </c>
      <c r="AC30" s="48">
        <f t="shared" si="13"/>
        <v>0</v>
      </c>
      <c r="AD30" s="48">
        <f t="shared" si="14"/>
        <v>0</v>
      </c>
      <c r="AE30" s="42" t="str">
        <f t="shared" si="15"/>
        <v/>
      </c>
    </row>
    <row r="31" spans="1:253" s="48" customFormat="1" ht="15.75" x14ac:dyDescent="0.25">
      <c r="A31" s="71" t="str">
        <f t="shared" si="0"/>
        <v/>
      </c>
      <c r="B31" s="72"/>
      <c r="C31" s="72"/>
      <c r="D31" s="28" t="str">
        <f t="shared" si="1"/>
        <v/>
      </c>
      <c r="E31" s="28" t="str">
        <f t="shared" si="17"/>
        <v xml:space="preserve"> </v>
      </c>
      <c r="F31" s="82"/>
      <c r="G31" s="71" t="str">
        <f>IF(F31&gt;0,INDEX(Poeng!$A$1:$B$100,F31,2),"")</f>
        <v/>
      </c>
      <c r="H31" s="44"/>
      <c r="I31" s="42" t="str">
        <f>IF(H31&gt;0,INDEX(Poeng!$A$1:$B$100,H31,2),"")</f>
        <v/>
      </c>
      <c r="J31" s="44"/>
      <c r="K31" s="42" t="str">
        <f>IF(J31&gt;0,INDEX(Poeng!$A$1:$B$100,J31,2),"")</f>
        <v/>
      </c>
      <c r="L31" s="44"/>
      <c r="M31" s="42" t="str">
        <f>IF(L31&gt;0,INDEX(Poeng!$A$1:$B$100,L31,2),"")</f>
        <v/>
      </c>
      <c r="N31" s="43"/>
      <c r="O31" s="42" t="str">
        <f>IF(N31&gt;0,INDEX(Poeng!$A$1:$B$100,N31,2),"")</f>
        <v/>
      </c>
      <c r="P31" s="43"/>
      <c r="Q31" s="42" t="str">
        <f>IF(P31&gt;0,INDEX(Poeng!$A$1:$B$100,P31,2),"")</f>
        <v/>
      </c>
      <c r="R31" s="49">
        <f t="shared" si="2"/>
        <v>0</v>
      </c>
      <c r="S31" s="49">
        <f t="shared" si="3"/>
        <v>0</v>
      </c>
      <c r="T31" s="49">
        <f t="shared" si="4"/>
        <v>0</v>
      </c>
      <c r="U31" s="49">
        <f t="shared" si="5"/>
        <v>0</v>
      </c>
      <c r="V31" s="49">
        <f t="shared" si="6"/>
        <v>0</v>
      </c>
      <c r="W31" s="49">
        <f t="shared" si="7"/>
        <v>0</v>
      </c>
      <c r="X31" s="49">
        <f t="shared" si="8"/>
        <v>0</v>
      </c>
      <c r="Y31" s="49">
        <f t="shared" si="9"/>
        <v>0</v>
      </c>
      <c r="Z31" s="49">
        <f t="shared" si="10"/>
        <v>0</v>
      </c>
      <c r="AA31" s="49">
        <f t="shared" si="11"/>
        <v>0</v>
      </c>
      <c r="AB31" s="49">
        <f t="shared" si="12"/>
        <v>0</v>
      </c>
      <c r="AC31" s="48">
        <f t="shared" si="13"/>
        <v>0</v>
      </c>
      <c r="AD31" s="48">
        <f t="shared" si="14"/>
        <v>0</v>
      </c>
      <c r="AE31" s="42" t="str">
        <f t="shared" si="15"/>
        <v/>
      </c>
    </row>
    <row r="32" spans="1:253" s="48" customFormat="1" ht="15.75" x14ac:dyDescent="0.25">
      <c r="A32" s="42" t="str">
        <f t="shared" si="0"/>
        <v/>
      </c>
      <c r="B32" s="50"/>
      <c r="C32" s="50"/>
      <c r="D32" s="43" t="str">
        <f t="shared" si="1"/>
        <v/>
      </c>
      <c r="E32" s="43" t="str">
        <f t="shared" si="17"/>
        <v xml:space="preserve"> </v>
      </c>
      <c r="F32" s="41"/>
      <c r="G32" s="42" t="str">
        <f>IF(F32&gt;0,INDEX(Poeng!$A$1:$B$100,F32,2),"")</f>
        <v/>
      </c>
      <c r="H32" s="43"/>
      <c r="I32" s="42" t="str">
        <f>IF(H32&gt;0,INDEX(Poeng!$A$1:$B$100,H32,2),"")</f>
        <v/>
      </c>
      <c r="J32" s="44"/>
      <c r="K32" s="42" t="str">
        <f>IF(J32&gt;0,INDEX(Poeng!$A$1:$B$100,J32,2),"")</f>
        <v/>
      </c>
      <c r="L32" s="43"/>
      <c r="M32" s="42" t="str">
        <f>IF(L32&gt;0,INDEX(Poeng!$A$1:$B$100,L32,2),"")</f>
        <v/>
      </c>
      <c r="N32" s="43"/>
      <c r="O32" s="42" t="str">
        <f>IF(N32&gt;0,INDEX(Poeng!$A$1:$B$100,N32,2),"")</f>
        <v/>
      </c>
      <c r="P32" s="43"/>
      <c r="Q32" s="42" t="str">
        <f>IF(P32&gt;0,INDEX(Poeng!$A$1:$B$100,P32,2),"")</f>
        <v/>
      </c>
      <c r="R32" s="49">
        <f t="shared" si="2"/>
        <v>0</v>
      </c>
      <c r="S32" s="49">
        <f t="shared" si="3"/>
        <v>0</v>
      </c>
      <c r="T32" s="49">
        <f t="shared" si="4"/>
        <v>0</v>
      </c>
      <c r="U32" s="49">
        <f t="shared" si="5"/>
        <v>0</v>
      </c>
      <c r="V32" s="49">
        <f t="shared" si="6"/>
        <v>0</v>
      </c>
      <c r="W32" s="49">
        <f t="shared" si="7"/>
        <v>0</v>
      </c>
      <c r="X32" s="49">
        <f t="shared" si="8"/>
        <v>0</v>
      </c>
      <c r="Y32" s="49">
        <f t="shared" si="9"/>
        <v>0</v>
      </c>
      <c r="Z32" s="49">
        <f t="shared" si="10"/>
        <v>0</v>
      </c>
      <c r="AA32" s="49">
        <f t="shared" si="11"/>
        <v>0</v>
      </c>
      <c r="AB32" s="49">
        <f t="shared" si="12"/>
        <v>0</v>
      </c>
      <c r="AC32" s="48">
        <f t="shared" si="13"/>
        <v>0</v>
      </c>
      <c r="AD32" s="48">
        <f t="shared" si="14"/>
        <v>0</v>
      </c>
      <c r="AE32" s="42" t="str">
        <f t="shared" si="15"/>
        <v/>
      </c>
    </row>
    <row r="33" spans="1:31" s="48" customFormat="1" ht="15.75" x14ac:dyDescent="0.25">
      <c r="A33" s="42" t="str">
        <f t="shared" si="0"/>
        <v/>
      </c>
      <c r="B33" s="59"/>
      <c r="C33" s="50"/>
      <c r="D33" s="43" t="str">
        <f t="shared" si="1"/>
        <v/>
      </c>
      <c r="E33" s="43" t="str">
        <f t="shared" si="17"/>
        <v xml:space="preserve"> </v>
      </c>
      <c r="F33" s="41"/>
      <c r="G33" s="42" t="str">
        <f>IF(F33&gt;0,INDEX(Poeng!$A$1:$B$100,F33,2),"")</f>
        <v/>
      </c>
      <c r="H33" s="44"/>
      <c r="I33" s="42" t="str">
        <f>IF(H33&gt;0,INDEX(Poeng!$A$1:$B$100,H33,2),"")</f>
        <v/>
      </c>
      <c r="J33" s="44"/>
      <c r="K33" s="42" t="str">
        <f>IF(J33&gt;0,INDEX(Poeng!$A$1:$B$100,J33,2),"")</f>
        <v/>
      </c>
      <c r="L33" s="43"/>
      <c r="M33" s="42" t="str">
        <f>IF(L33&gt;0,INDEX(Poeng!$A$1:$B$100,L33,2),"")</f>
        <v/>
      </c>
      <c r="N33" s="43"/>
      <c r="O33" s="42" t="str">
        <f>IF(N33&gt;0,INDEX(Poeng!$A$1:$B$100,N33,2),"")</f>
        <v/>
      </c>
      <c r="P33" s="43"/>
      <c r="Q33" s="42" t="str">
        <f>IF(P33&gt;0,INDEX(Poeng!$A$1:$B$100,P33,2),"")</f>
        <v/>
      </c>
      <c r="R33" s="49">
        <f t="shared" si="2"/>
        <v>0</v>
      </c>
      <c r="S33" s="49">
        <f t="shared" si="3"/>
        <v>0</v>
      </c>
      <c r="T33" s="49">
        <f t="shared" si="4"/>
        <v>0</v>
      </c>
      <c r="U33" s="49">
        <f t="shared" si="5"/>
        <v>0</v>
      </c>
      <c r="V33" s="49">
        <f t="shared" si="6"/>
        <v>0</v>
      </c>
      <c r="W33" s="49">
        <f t="shared" si="7"/>
        <v>0</v>
      </c>
      <c r="X33" s="49">
        <f t="shared" si="8"/>
        <v>0</v>
      </c>
      <c r="Y33" s="49">
        <f t="shared" si="9"/>
        <v>0</v>
      </c>
      <c r="Z33" s="49">
        <f t="shared" si="10"/>
        <v>0</v>
      </c>
      <c r="AA33" s="49">
        <f t="shared" si="11"/>
        <v>0</v>
      </c>
      <c r="AB33" s="49">
        <f t="shared" si="12"/>
        <v>0</v>
      </c>
      <c r="AC33" s="48">
        <f t="shared" si="13"/>
        <v>0</v>
      </c>
      <c r="AD33" s="48">
        <f t="shared" si="14"/>
        <v>0</v>
      </c>
      <c r="AE33" s="42" t="str">
        <f t="shared" si="15"/>
        <v/>
      </c>
    </row>
    <row r="34" spans="1:31" s="48" customFormat="1" ht="15.75" x14ac:dyDescent="0.25">
      <c r="A34" s="42" t="str">
        <f t="shared" si="0"/>
        <v/>
      </c>
      <c r="B34" s="51"/>
      <c r="C34" s="51"/>
      <c r="D34" s="43" t="str">
        <f t="shared" si="1"/>
        <v/>
      </c>
      <c r="E34" s="43" t="str">
        <f t="shared" si="17"/>
        <v xml:space="preserve"> </v>
      </c>
      <c r="F34" s="41"/>
      <c r="G34" s="42" t="str">
        <f>IF(F34&gt;0,INDEX(Poeng!$A$1:$B$100,F34,2),"")</f>
        <v/>
      </c>
      <c r="H34" s="43"/>
      <c r="I34" s="42" t="str">
        <f>IF(H34&gt;0,INDEX(Poeng!$A$1:$B$100,H34,2),"")</f>
        <v/>
      </c>
      <c r="J34" s="44"/>
      <c r="K34" s="42" t="str">
        <f>IF(J34&gt;0,INDEX(Poeng!$A$1:$B$100,J34,2),"")</f>
        <v/>
      </c>
      <c r="L34" s="44"/>
      <c r="M34" s="42" t="str">
        <f>IF(L34&gt;0,INDEX(Poeng!$A$1:$B$100,L34,2),"")</f>
        <v/>
      </c>
      <c r="N34" s="43"/>
      <c r="O34" s="42" t="str">
        <f>IF(N34&gt;0,INDEX(Poeng!$A$1:$B$100,N34,2),"")</f>
        <v/>
      </c>
      <c r="P34" s="43"/>
      <c r="Q34" s="42" t="str">
        <f>IF(P34&gt;0,INDEX(Poeng!$A$1:$B$100,P34,2),"")</f>
        <v/>
      </c>
      <c r="R34" s="49">
        <f t="shared" si="2"/>
        <v>0</v>
      </c>
      <c r="S34" s="49">
        <f t="shared" si="3"/>
        <v>0</v>
      </c>
      <c r="T34" s="49">
        <f t="shared" si="4"/>
        <v>0</v>
      </c>
      <c r="U34" s="49">
        <f t="shared" si="5"/>
        <v>0</v>
      </c>
      <c r="V34" s="49">
        <f t="shared" si="6"/>
        <v>0</v>
      </c>
      <c r="W34" s="49">
        <f t="shared" si="7"/>
        <v>0</v>
      </c>
      <c r="X34" s="49">
        <f t="shared" si="8"/>
        <v>0</v>
      </c>
      <c r="Y34" s="49">
        <f t="shared" si="9"/>
        <v>0</v>
      </c>
      <c r="Z34" s="49">
        <f t="shared" si="10"/>
        <v>0</v>
      </c>
      <c r="AA34" s="49">
        <f t="shared" si="11"/>
        <v>0</v>
      </c>
      <c r="AB34" s="49">
        <f t="shared" si="12"/>
        <v>0</v>
      </c>
      <c r="AC34" s="48">
        <f t="shared" si="13"/>
        <v>0</v>
      </c>
      <c r="AD34" s="48">
        <f t="shared" si="14"/>
        <v>0</v>
      </c>
      <c r="AE34" s="42" t="str">
        <f t="shared" si="15"/>
        <v/>
      </c>
    </row>
    <row r="35" spans="1:31" s="48" customFormat="1" ht="15.75" x14ac:dyDescent="0.25">
      <c r="A35" s="42" t="str">
        <f t="shared" si="0"/>
        <v/>
      </c>
      <c r="B35" s="59"/>
      <c r="C35" s="50"/>
      <c r="D35" s="43" t="str">
        <f t="shared" si="1"/>
        <v/>
      </c>
      <c r="E35" s="43" t="str">
        <f t="shared" si="17"/>
        <v xml:space="preserve"> </v>
      </c>
      <c r="F35" s="41"/>
      <c r="G35" s="42" t="str">
        <f>IF(F35&gt;0,INDEX(Poeng!$A$1:$B$100,F35,2),"")</f>
        <v/>
      </c>
      <c r="H35" s="43"/>
      <c r="I35" s="42" t="str">
        <f>IF(H35&gt;0,INDEX(Poeng!$A$1:$B$100,H35,2),"")</f>
        <v/>
      </c>
      <c r="J35" s="44"/>
      <c r="K35" s="42" t="str">
        <f>IF(J35&gt;0,INDEX(Poeng!$A$1:$B$100,J35,2),"")</f>
        <v/>
      </c>
      <c r="L35" s="43"/>
      <c r="M35" s="42" t="str">
        <f>IF(L35&gt;0,INDEX(Poeng!$A$1:$B$100,L35,2),"")</f>
        <v/>
      </c>
      <c r="N35" s="43"/>
      <c r="O35" s="42" t="str">
        <f>IF(N35&gt;0,INDEX(Poeng!$A$1:$B$100,N35,2),"")</f>
        <v/>
      </c>
      <c r="P35" s="43"/>
      <c r="Q35" s="42" t="str">
        <f>IF(P35&gt;0,INDEX(Poeng!$A$1:$B$100,P35,2),"")</f>
        <v/>
      </c>
      <c r="R35" s="49">
        <f t="shared" si="2"/>
        <v>0</v>
      </c>
      <c r="S35" s="49">
        <f t="shared" si="3"/>
        <v>0</v>
      </c>
      <c r="T35" s="49">
        <f t="shared" si="4"/>
        <v>0</v>
      </c>
      <c r="U35" s="49">
        <f t="shared" si="5"/>
        <v>0</v>
      </c>
      <c r="V35" s="49">
        <f t="shared" si="6"/>
        <v>0</v>
      </c>
      <c r="W35" s="49">
        <f t="shared" si="7"/>
        <v>0</v>
      </c>
      <c r="X35" s="49">
        <f t="shared" si="8"/>
        <v>0</v>
      </c>
      <c r="Y35" s="49">
        <f t="shared" si="9"/>
        <v>0</v>
      </c>
      <c r="Z35" s="49">
        <f t="shared" si="10"/>
        <v>0</v>
      </c>
      <c r="AA35" s="49">
        <f t="shared" si="11"/>
        <v>0</v>
      </c>
      <c r="AB35" s="49">
        <f t="shared" si="12"/>
        <v>0</v>
      </c>
      <c r="AC35" s="48">
        <f t="shared" si="13"/>
        <v>0</v>
      </c>
      <c r="AD35" s="48">
        <f t="shared" si="14"/>
        <v>0</v>
      </c>
      <c r="AE35" s="42" t="str">
        <f t="shared" si="15"/>
        <v/>
      </c>
    </row>
    <row r="36" spans="1:31" s="48" customFormat="1" ht="15.75" x14ac:dyDescent="0.25">
      <c r="A36" s="42" t="str">
        <f t="shared" si="0"/>
        <v/>
      </c>
      <c r="B36" s="51"/>
      <c r="C36" s="51"/>
      <c r="D36" s="43" t="str">
        <f t="shared" ref="D36:D67" si="18">IF(B36&lt;&gt;"",AB36,"")</f>
        <v/>
      </c>
      <c r="E36" s="43" t="str">
        <f t="shared" si="17"/>
        <v xml:space="preserve"> </v>
      </c>
      <c r="F36" s="41"/>
      <c r="G36" s="42" t="str">
        <f>IF(F36&gt;0,INDEX(Poeng!$A$1:$B$100,F36,2),"")</f>
        <v/>
      </c>
      <c r="H36" s="43"/>
      <c r="I36" s="42" t="str">
        <f>IF(H36&gt;0,INDEX(Poeng!$A$1:$B$100,H36,2),"")</f>
        <v/>
      </c>
      <c r="J36" s="44"/>
      <c r="K36" s="42" t="str">
        <f>IF(J36&gt;0,INDEX(Poeng!$A$1:$B$100,J36,2),"")</f>
        <v/>
      </c>
      <c r="L36" s="43"/>
      <c r="M36" s="42" t="str">
        <f>IF(L36&gt;0,INDEX(Poeng!$A$1:$B$100,L36,2),"")</f>
        <v/>
      </c>
      <c r="N36" s="43"/>
      <c r="O36" s="42" t="str">
        <f>IF(N36&gt;0,INDEX(Poeng!$A$1:$B$100,N36,2),"")</f>
        <v/>
      </c>
      <c r="P36" s="43"/>
      <c r="Q36" s="42" t="str">
        <f>IF(P36&gt;0,INDEX(Poeng!$A$1:$B$100,P36,2),"")</f>
        <v/>
      </c>
      <c r="R36" s="49">
        <f t="shared" ref="R36:R67" si="19">IF(F36&gt;0,G36,0)</f>
        <v>0</v>
      </c>
      <c r="S36" s="49">
        <f t="shared" ref="S36:S67" si="20">IF(H36&gt;0,I36,0)</f>
        <v>0</v>
      </c>
      <c r="T36" s="49">
        <f t="shared" ref="T36:T67" si="21">IF(J36&gt;0,K36,0)</f>
        <v>0</v>
      </c>
      <c r="U36" s="49">
        <f t="shared" ref="U36:U67" si="22">IF(L36&gt;0,M36,0)</f>
        <v>0</v>
      </c>
      <c r="V36" s="49">
        <f t="shared" ref="V36:V67" si="23">IF(N36&gt;0,O36,0)</f>
        <v>0</v>
      </c>
      <c r="W36" s="49">
        <f t="shared" ref="W36:W67" si="24">IF(P36&gt;0,Q36,0)</f>
        <v>0</v>
      </c>
      <c r="X36" s="49">
        <f t="shared" ref="X36:X67" si="25">LARGE(R36:W36,1)</f>
        <v>0</v>
      </c>
      <c r="Y36" s="49">
        <f t="shared" ref="Y36:Y67" si="26">LARGE(R36:W36,2)</f>
        <v>0</v>
      </c>
      <c r="Z36" s="49">
        <f t="shared" ref="Z36:Z67" si="27">LARGE(R36:W36,3)</f>
        <v>0</v>
      </c>
      <c r="AA36" s="49">
        <f t="shared" ref="AA36:AA67" si="28">LARGE(R36:W36,4)</f>
        <v>0</v>
      </c>
      <c r="AB36" s="49">
        <f t="shared" si="12"/>
        <v>0</v>
      </c>
      <c r="AC36" s="48">
        <f t="shared" ref="AC36:AC67" si="29">COUNT(F36:Q36)/2</f>
        <v>0</v>
      </c>
      <c r="AD36" s="48">
        <f t="shared" si="14"/>
        <v>0</v>
      </c>
      <c r="AE36" s="42" t="str">
        <f t="shared" ref="AE36:AE67" si="30">IF(B36&lt;&gt;"",RANK(AD36,AD$4:AD$72,0),"")</f>
        <v/>
      </c>
    </row>
    <row r="37" spans="1:31" s="48" customFormat="1" ht="15.75" x14ac:dyDescent="0.25">
      <c r="A37" s="42" t="str">
        <f t="shared" si="0"/>
        <v/>
      </c>
      <c r="B37" s="50"/>
      <c r="C37" s="50"/>
      <c r="D37" s="43" t="str">
        <f t="shared" si="18"/>
        <v/>
      </c>
      <c r="E37" s="43" t="str">
        <f t="shared" si="17"/>
        <v xml:space="preserve"> </v>
      </c>
      <c r="F37" s="41"/>
      <c r="G37" s="42" t="str">
        <f>IF(F37&gt;0,INDEX(Poeng!$A$1:$B$100,F37,2),"")</f>
        <v/>
      </c>
      <c r="H37" s="43"/>
      <c r="I37" s="42" t="str">
        <f>IF(H37&gt;0,INDEX(Poeng!$A$1:$B$100,H37,2),"")</f>
        <v/>
      </c>
      <c r="J37" s="44"/>
      <c r="K37" s="42" t="str">
        <f>IF(J37&gt;0,INDEX(Poeng!$A$1:$B$100,J37,2),"")</f>
        <v/>
      </c>
      <c r="L37" s="43"/>
      <c r="M37" s="42" t="str">
        <f>IF(L37&gt;0,INDEX(Poeng!$A$1:$B$100,L37,2),"")</f>
        <v/>
      </c>
      <c r="N37" s="43"/>
      <c r="O37" s="42" t="str">
        <f>IF(N37&gt;0,INDEX(Poeng!$A$1:$B$100,N37,2),"")</f>
        <v/>
      </c>
      <c r="P37" s="43"/>
      <c r="Q37" s="42" t="str">
        <f>IF(P37&gt;0,INDEX(Poeng!$A$1:$B$100,P37,2),"")</f>
        <v/>
      </c>
      <c r="R37" s="49">
        <f t="shared" si="19"/>
        <v>0</v>
      </c>
      <c r="S37" s="49">
        <f t="shared" si="20"/>
        <v>0</v>
      </c>
      <c r="T37" s="49">
        <f t="shared" si="21"/>
        <v>0</v>
      </c>
      <c r="U37" s="49">
        <f t="shared" si="22"/>
        <v>0</v>
      </c>
      <c r="V37" s="49">
        <f t="shared" si="23"/>
        <v>0</v>
      </c>
      <c r="W37" s="49">
        <f t="shared" si="24"/>
        <v>0</v>
      </c>
      <c r="X37" s="49">
        <f t="shared" si="25"/>
        <v>0</v>
      </c>
      <c r="Y37" s="49">
        <f t="shared" si="26"/>
        <v>0</v>
      </c>
      <c r="Z37" s="49">
        <f t="shared" si="27"/>
        <v>0</v>
      </c>
      <c r="AA37" s="49">
        <f t="shared" si="28"/>
        <v>0</v>
      </c>
      <c r="AB37" s="49">
        <f t="shared" si="12"/>
        <v>0</v>
      </c>
      <c r="AC37" s="48">
        <f t="shared" si="29"/>
        <v>0</v>
      </c>
      <c r="AD37" s="48">
        <f t="shared" si="14"/>
        <v>0</v>
      </c>
      <c r="AE37" s="42" t="str">
        <f t="shared" si="30"/>
        <v/>
      </c>
    </row>
    <row r="38" spans="1:31" s="48" customFormat="1" ht="15.75" x14ac:dyDescent="0.25">
      <c r="A38" s="42" t="str">
        <f t="shared" si="0"/>
        <v/>
      </c>
      <c r="B38" s="59"/>
      <c r="C38" s="50"/>
      <c r="D38" s="43" t="str">
        <f t="shared" si="18"/>
        <v/>
      </c>
      <c r="E38" s="43" t="str">
        <f t="shared" si="17"/>
        <v xml:space="preserve"> </v>
      </c>
      <c r="F38" s="41"/>
      <c r="G38" s="42" t="str">
        <f>IF(F38&gt;0,INDEX(Poeng!$A$1:$B$100,F38,2),"")</f>
        <v/>
      </c>
      <c r="H38" s="44"/>
      <c r="I38" s="42" t="str">
        <f>IF(H38&gt;0,INDEX(Poeng!$A$1:$B$100,H38,2),"")</f>
        <v/>
      </c>
      <c r="J38" s="44"/>
      <c r="K38" s="42" t="str">
        <f>IF(J38&gt;0,INDEX(Poeng!$A$1:$B$100,J38,2),"")</f>
        <v/>
      </c>
      <c r="L38" s="43"/>
      <c r="M38" s="42" t="str">
        <f>IF(L38&gt;0,INDEX(Poeng!$A$1:$B$100,L38,2),"")</f>
        <v/>
      </c>
      <c r="N38" s="43"/>
      <c r="O38" s="42" t="str">
        <f>IF(N38&gt;0,INDEX(Poeng!$A$1:$B$100,N38,2),"")</f>
        <v/>
      </c>
      <c r="P38" s="43"/>
      <c r="Q38" s="42" t="str">
        <f>IF(P38&gt;0,INDEX(Poeng!$A$1:$B$100,P38,2),"")</f>
        <v/>
      </c>
      <c r="R38" s="49">
        <f t="shared" si="19"/>
        <v>0</v>
      </c>
      <c r="S38" s="49">
        <f t="shared" si="20"/>
        <v>0</v>
      </c>
      <c r="T38" s="49">
        <f t="shared" si="21"/>
        <v>0</v>
      </c>
      <c r="U38" s="49">
        <f t="shared" si="22"/>
        <v>0</v>
      </c>
      <c r="V38" s="49">
        <f t="shared" si="23"/>
        <v>0</v>
      </c>
      <c r="W38" s="49">
        <f t="shared" si="24"/>
        <v>0</v>
      </c>
      <c r="X38" s="49">
        <f t="shared" si="25"/>
        <v>0</v>
      </c>
      <c r="Y38" s="49">
        <f t="shared" si="26"/>
        <v>0</v>
      </c>
      <c r="Z38" s="49">
        <f t="shared" si="27"/>
        <v>0</v>
      </c>
      <c r="AA38" s="49">
        <f t="shared" si="28"/>
        <v>0</v>
      </c>
      <c r="AB38" s="49">
        <f t="shared" si="12"/>
        <v>0</v>
      </c>
      <c r="AC38" s="48">
        <f t="shared" si="29"/>
        <v>0</v>
      </c>
      <c r="AD38" s="48">
        <f t="shared" si="14"/>
        <v>0</v>
      </c>
      <c r="AE38" s="42" t="str">
        <f t="shared" si="30"/>
        <v/>
      </c>
    </row>
    <row r="39" spans="1:31" s="48" customFormat="1" ht="15.75" x14ac:dyDescent="0.25">
      <c r="A39" s="42" t="str">
        <f t="shared" ref="A39:A67" si="31">AE39</f>
        <v/>
      </c>
      <c r="B39" s="59"/>
      <c r="D39" s="43" t="str">
        <f t="shared" si="18"/>
        <v/>
      </c>
      <c r="E39" s="43" t="str">
        <f t="shared" ref="E39:E56" si="32">IF(AC39&lt;4," ","F")</f>
        <v xml:space="preserve"> </v>
      </c>
      <c r="F39" s="41"/>
      <c r="G39" s="42" t="str">
        <f>IF(F39&gt;0,INDEX(Poeng!$A$1:$B$100,F39,2),"")</f>
        <v/>
      </c>
      <c r="H39" s="44"/>
      <c r="I39" s="42" t="str">
        <f>IF(H39&gt;0,INDEX(Poeng!$A$1:$B$100,H39,2),"")</f>
        <v/>
      </c>
      <c r="J39" s="44"/>
      <c r="K39" s="42" t="str">
        <f>IF(J39&gt;0,INDEX(Poeng!$A$1:$B$100,J39,2),"")</f>
        <v/>
      </c>
      <c r="L39" s="44"/>
      <c r="M39" s="42" t="str">
        <f>IF(L39&gt;0,INDEX(Poeng!$A$1:$B$100,L39,2),"")</f>
        <v/>
      </c>
      <c r="N39" s="43"/>
      <c r="O39" s="42" t="str">
        <f>IF(N39&gt;0,INDEX(Poeng!$A$1:$B$100,N39,2),"")</f>
        <v/>
      </c>
      <c r="P39" s="43"/>
      <c r="Q39" s="42" t="str">
        <f>IF(P39&gt;0,INDEX(Poeng!$A$1:$B$100,P39,2),"")</f>
        <v/>
      </c>
      <c r="R39" s="49">
        <f t="shared" si="19"/>
        <v>0</v>
      </c>
      <c r="S39" s="49">
        <f t="shared" si="20"/>
        <v>0</v>
      </c>
      <c r="T39" s="49">
        <f t="shared" si="21"/>
        <v>0</v>
      </c>
      <c r="U39" s="49">
        <f t="shared" si="22"/>
        <v>0</v>
      </c>
      <c r="V39" s="49">
        <f t="shared" si="23"/>
        <v>0</v>
      </c>
      <c r="W39" s="49">
        <f t="shared" si="24"/>
        <v>0</v>
      </c>
      <c r="X39" s="49">
        <f t="shared" si="25"/>
        <v>0</v>
      </c>
      <c r="Y39" s="49">
        <f t="shared" si="26"/>
        <v>0</v>
      </c>
      <c r="Z39" s="49">
        <f t="shared" si="27"/>
        <v>0</v>
      </c>
      <c r="AA39" s="49">
        <f t="shared" si="28"/>
        <v>0</v>
      </c>
      <c r="AB39" s="49">
        <f t="shared" ref="AB39:AB55" si="33">SUM(X39:AA39)</f>
        <v>0</v>
      </c>
      <c r="AC39" s="48">
        <f t="shared" si="29"/>
        <v>0</v>
      </c>
      <c r="AD39" s="48">
        <f t="shared" ref="AD39:AD55" si="34">AB39*10^8+X39*10^6/2+Y39*10^4/2+Z39*10^2/2+AA39/2</f>
        <v>0</v>
      </c>
      <c r="AE39" s="42" t="str">
        <f t="shared" si="30"/>
        <v/>
      </c>
    </row>
    <row r="40" spans="1:31" s="20" customFormat="1" ht="15.75" x14ac:dyDescent="0.25">
      <c r="A40" s="14" t="str">
        <f t="shared" si="31"/>
        <v/>
      </c>
      <c r="B40" s="22"/>
      <c r="C40"/>
      <c r="D40" s="16" t="str">
        <f t="shared" si="18"/>
        <v/>
      </c>
      <c r="E40" s="2" t="str">
        <f t="shared" si="32"/>
        <v xml:space="preserve"> </v>
      </c>
      <c r="F40" s="17"/>
      <c r="G40" s="14" t="str">
        <f>IF(F40&gt;0,INDEX(Poeng!$A$1:$B$100,F40,2),"")</f>
        <v/>
      </c>
      <c r="H40" s="16"/>
      <c r="I40" s="14" t="str">
        <f>IF(H40&gt;0,INDEX(Poeng!$A$1:$B$100,H40,2),"")</f>
        <v/>
      </c>
      <c r="J40" s="18"/>
      <c r="K40" s="14" t="str">
        <f>IF(J40&gt;0,INDEX(Poeng!$A$1:$B$100,J40,2),"")</f>
        <v/>
      </c>
      <c r="L40" s="16"/>
      <c r="M40" s="14" t="str">
        <f>IF(L40&gt;0,INDEX(Poeng!$A$1:$B$100,L40,2),"")</f>
        <v/>
      </c>
      <c r="N40" s="16"/>
      <c r="O40" s="14" t="str">
        <f>IF(N40&gt;0,INDEX(Poeng!$A$1:$B$100,N40,2),"")</f>
        <v/>
      </c>
      <c r="P40" s="16"/>
      <c r="Q40" s="14" t="str">
        <f>IF(P40&gt;0,INDEX(Poeng!$A$1:$B$100,P40,2),"")</f>
        <v/>
      </c>
      <c r="R40" s="21">
        <f t="shared" si="19"/>
        <v>0</v>
      </c>
      <c r="S40" s="21">
        <f t="shared" si="20"/>
        <v>0</v>
      </c>
      <c r="T40" s="21">
        <f t="shared" si="21"/>
        <v>0</v>
      </c>
      <c r="U40" s="21">
        <f t="shared" si="22"/>
        <v>0</v>
      </c>
      <c r="V40" s="21">
        <f t="shared" si="23"/>
        <v>0</v>
      </c>
      <c r="W40" s="21">
        <f t="shared" si="24"/>
        <v>0</v>
      </c>
      <c r="X40" s="21">
        <f t="shared" si="25"/>
        <v>0</v>
      </c>
      <c r="Y40" s="21">
        <f t="shared" si="26"/>
        <v>0</v>
      </c>
      <c r="Z40" s="21">
        <f t="shared" si="27"/>
        <v>0</v>
      </c>
      <c r="AA40" s="21">
        <f t="shared" si="28"/>
        <v>0</v>
      </c>
      <c r="AB40" s="21">
        <f t="shared" si="33"/>
        <v>0</v>
      </c>
      <c r="AC40" s="3">
        <f t="shared" si="29"/>
        <v>0</v>
      </c>
      <c r="AD40" s="12">
        <f t="shared" si="34"/>
        <v>0</v>
      </c>
      <c r="AE40" s="13" t="str">
        <f t="shared" si="30"/>
        <v/>
      </c>
    </row>
    <row r="41" spans="1:31" s="20" customFormat="1" ht="15.75" x14ac:dyDescent="0.25">
      <c r="A41" s="14" t="str">
        <f t="shared" si="31"/>
        <v/>
      </c>
      <c r="B41" s="24"/>
      <c r="C41" s="24"/>
      <c r="D41" s="16" t="str">
        <f t="shared" si="18"/>
        <v/>
      </c>
      <c r="E41" s="2" t="str">
        <f t="shared" si="32"/>
        <v xml:space="preserve"> </v>
      </c>
      <c r="F41" s="17"/>
      <c r="G41" s="14" t="str">
        <f>IF(F41&gt;0,INDEX(Poeng!$A$1:$B$100,F41,2),"")</f>
        <v/>
      </c>
      <c r="H41" s="16"/>
      <c r="I41" s="14" t="str">
        <f>IF(H41&gt;0,INDEX(Poeng!$A$1:$B$100,H41,2),"")</f>
        <v/>
      </c>
      <c r="J41" s="18"/>
      <c r="K41" s="14" t="str">
        <f>IF(J41&gt;0,INDEX(Poeng!$A$1:$B$100,J41,2),"")</f>
        <v/>
      </c>
      <c r="L41" s="16"/>
      <c r="M41" s="14" t="str">
        <f>IF(L41&gt;0,INDEX(Poeng!$A$1:$B$100,L41,2),"")</f>
        <v/>
      </c>
      <c r="N41" s="16"/>
      <c r="O41" s="14" t="str">
        <f>IF(N41&gt;0,INDEX(Poeng!$A$1:$B$100,N41,2),"")</f>
        <v/>
      </c>
      <c r="P41" s="16"/>
      <c r="Q41" s="14" t="str">
        <f>IF(P41&gt;0,INDEX(Poeng!$A$1:$B$100,P41,2),"")</f>
        <v/>
      </c>
      <c r="R41" s="21">
        <f t="shared" si="19"/>
        <v>0</v>
      </c>
      <c r="S41" s="21">
        <f t="shared" si="20"/>
        <v>0</v>
      </c>
      <c r="T41" s="21">
        <f t="shared" si="21"/>
        <v>0</v>
      </c>
      <c r="U41" s="21">
        <f t="shared" si="22"/>
        <v>0</v>
      </c>
      <c r="V41" s="21">
        <f t="shared" si="23"/>
        <v>0</v>
      </c>
      <c r="W41" s="21">
        <f t="shared" si="24"/>
        <v>0</v>
      </c>
      <c r="X41" s="21">
        <f t="shared" si="25"/>
        <v>0</v>
      </c>
      <c r="Y41" s="21">
        <f t="shared" si="26"/>
        <v>0</v>
      </c>
      <c r="Z41" s="21">
        <f t="shared" si="27"/>
        <v>0</v>
      </c>
      <c r="AA41" s="21">
        <f t="shared" si="28"/>
        <v>0</v>
      </c>
      <c r="AB41" s="21">
        <f t="shared" si="33"/>
        <v>0</v>
      </c>
      <c r="AC41" s="3">
        <f t="shared" si="29"/>
        <v>0</v>
      </c>
      <c r="AD41" s="12">
        <f t="shared" si="34"/>
        <v>0</v>
      </c>
      <c r="AE41" s="13" t="str">
        <f t="shared" si="30"/>
        <v/>
      </c>
    </row>
    <row r="42" spans="1:31" s="20" customFormat="1" ht="14.25" customHeight="1" x14ac:dyDescent="0.25">
      <c r="A42" s="14" t="str">
        <f t="shared" si="31"/>
        <v/>
      </c>
      <c r="B42" s="24"/>
      <c r="C42" s="24"/>
      <c r="D42" s="16" t="str">
        <f t="shared" si="18"/>
        <v/>
      </c>
      <c r="E42" s="2" t="str">
        <f t="shared" si="32"/>
        <v xml:space="preserve"> </v>
      </c>
      <c r="F42" s="17"/>
      <c r="G42" s="14" t="str">
        <f>IF(F42&gt;0,INDEX(Poeng!$A$1:$B$100,F42,2),"")</f>
        <v/>
      </c>
      <c r="H42" s="18"/>
      <c r="I42" s="14" t="str">
        <f>IF(H42&gt;0,INDEX(Poeng!$A$1:$B$100,H42,2),"")</f>
        <v/>
      </c>
      <c r="J42" s="18"/>
      <c r="K42" s="14" t="str">
        <f>IF(J42&gt;0,INDEX(Poeng!$A$1:$B$100,J42,2),"")</f>
        <v/>
      </c>
      <c r="L42" s="18"/>
      <c r="M42" s="14" t="str">
        <f>IF(L42&gt;0,INDEX(Poeng!$A$1:$B$100,L42,2),"")</f>
        <v/>
      </c>
      <c r="N42" s="16"/>
      <c r="O42" s="14" t="str">
        <f>IF(N42&gt;0,INDEX(Poeng!$A$1:$B$100,N42,2),"")</f>
        <v/>
      </c>
      <c r="P42" s="16"/>
      <c r="Q42" s="14" t="str">
        <f>IF(P42&gt;0,INDEX(Poeng!$A$1:$B$100,P42,2),"")</f>
        <v/>
      </c>
      <c r="R42" s="21">
        <f t="shared" si="19"/>
        <v>0</v>
      </c>
      <c r="S42" s="21">
        <f t="shared" si="20"/>
        <v>0</v>
      </c>
      <c r="T42" s="21">
        <f t="shared" si="21"/>
        <v>0</v>
      </c>
      <c r="U42" s="21">
        <f t="shared" si="22"/>
        <v>0</v>
      </c>
      <c r="V42" s="21">
        <f t="shared" si="23"/>
        <v>0</v>
      </c>
      <c r="W42" s="21">
        <f t="shared" si="24"/>
        <v>0</v>
      </c>
      <c r="X42" s="21">
        <f t="shared" si="25"/>
        <v>0</v>
      </c>
      <c r="Y42" s="21">
        <f t="shared" si="26"/>
        <v>0</v>
      </c>
      <c r="Z42" s="21">
        <f t="shared" si="27"/>
        <v>0</v>
      </c>
      <c r="AA42" s="21">
        <f t="shared" si="28"/>
        <v>0</v>
      </c>
      <c r="AB42" s="21">
        <f t="shared" si="33"/>
        <v>0</v>
      </c>
      <c r="AC42" s="3">
        <f t="shared" si="29"/>
        <v>0</v>
      </c>
      <c r="AD42" s="12">
        <f t="shared" si="34"/>
        <v>0</v>
      </c>
      <c r="AE42" s="13" t="str">
        <f t="shared" si="30"/>
        <v/>
      </c>
    </row>
    <row r="43" spans="1:31" s="20" customFormat="1" ht="15.75" x14ac:dyDescent="0.25">
      <c r="A43" s="14" t="str">
        <f t="shared" si="31"/>
        <v/>
      </c>
      <c r="B43" s="22"/>
      <c r="C43"/>
      <c r="D43" s="16" t="str">
        <f t="shared" si="18"/>
        <v/>
      </c>
      <c r="E43" s="2" t="str">
        <f t="shared" si="32"/>
        <v xml:space="preserve"> </v>
      </c>
      <c r="F43" s="17"/>
      <c r="G43" s="14" t="str">
        <f>IF(F43&gt;0,INDEX(Poeng!$A$1:$B$100,F43,2),"")</f>
        <v/>
      </c>
      <c r="H43" s="16"/>
      <c r="I43" s="14" t="str">
        <f>IF(H43&gt;0,INDEX(Poeng!$A$1:$B$100,H43,2),"")</f>
        <v/>
      </c>
      <c r="J43" s="18"/>
      <c r="K43" s="14" t="str">
        <f>IF(J43&gt;0,INDEX(Poeng!$A$1:$B$100,J43,2),"")</f>
        <v/>
      </c>
      <c r="L43" s="16"/>
      <c r="M43" s="14" t="str">
        <f>IF(L43&gt;0,INDEX(Poeng!$A$1:$B$100,L43,2),"")</f>
        <v/>
      </c>
      <c r="N43" s="16"/>
      <c r="O43" s="14" t="str">
        <f>IF(N43&gt;0,INDEX(Poeng!$A$1:$B$100,N43,2),"")</f>
        <v/>
      </c>
      <c r="P43" s="16"/>
      <c r="Q43" s="14" t="str">
        <f>IF(P43&gt;0,INDEX(Poeng!$A$1:$B$100,P43,2),"")</f>
        <v/>
      </c>
      <c r="R43" s="21">
        <f t="shared" si="19"/>
        <v>0</v>
      </c>
      <c r="S43" s="21">
        <f t="shared" si="20"/>
        <v>0</v>
      </c>
      <c r="T43" s="21">
        <f t="shared" si="21"/>
        <v>0</v>
      </c>
      <c r="U43" s="21">
        <f t="shared" si="22"/>
        <v>0</v>
      </c>
      <c r="V43" s="21">
        <f t="shared" si="23"/>
        <v>0</v>
      </c>
      <c r="W43" s="21">
        <f t="shared" si="24"/>
        <v>0</v>
      </c>
      <c r="X43" s="21">
        <f t="shared" si="25"/>
        <v>0</v>
      </c>
      <c r="Y43" s="21">
        <f t="shared" si="26"/>
        <v>0</v>
      </c>
      <c r="Z43" s="21">
        <f t="shared" si="27"/>
        <v>0</v>
      </c>
      <c r="AA43" s="21">
        <f t="shared" si="28"/>
        <v>0</v>
      </c>
      <c r="AB43" s="21">
        <f t="shared" si="33"/>
        <v>0</v>
      </c>
      <c r="AC43" s="3">
        <f t="shared" si="29"/>
        <v>0</v>
      </c>
      <c r="AD43" s="12">
        <f t="shared" si="34"/>
        <v>0</v>
      </c>
      <c r="AE43" s="13" t="str">
        <f t="shared" si="30"/>
        <v/>
      </c>
    </row>
    <row r="44" spans="1:31" s="20" customFormat="1" ht="15.75" x14ac:dyDescent="0.25">
      <c r="A44" s="14" t="str">
        <f t="shared" si="31"/>
        <v/>
      </c>
      <c r="B44" s="24"/>
      <c r="C44" s="24"/>
      <c r="D44" s="16" t="str">
        <f t="shared" si="18"/>
        <v/>
      </c>
      <c r="E44" s="2" t="str">
        <f t="shared" si="32"/>
        <v xml:space="preserve"> </v>
      </c>
      <c r="F44" s="17"/>
      <c r="G44" s="14" t="str">
        <f>IF(F44&gt;0,INDEX(Poeng!$A$1:$B$100,F44,2),"")</f>
        <v/>
      </c>
      <c r="H44" s="16"/>
      <c r="I44" s="14" t="str">
        <f>IF(H44&gt;0,INDEX(Poeng!$A$1:$B$100,H44,2),"")</f>
        <v/>
      </c>
      <c r="J44" s="18"/>
      <c r="K44" s="14" t="str">
        <f>IF(J44&gt;0,INDEX(Poeng!$A$1:$B$100,J44,2),"")</f>
        <v/>
      </c>
      <c r="L44" s="16"/>
      <c r="M44" s="14" t="str">
        <f>IF(L44&gt;0,INDEX(Poeng!$A$1:$B$100,L44,2),"")</f>
        <v/>
      </c>
      <c r="N44" s="16"/>
      <c r="O44" s="14" t="str">
        <f>IF(N44&gt;0,INDEX(Poeng!$A$1:$B$100,N44,2),"")</f>
        <v/>
      </c>
      <c r="P44" s="16"/>
      <c r="Q44" s="14" t="str">
        <f>IF(P44&gt;0,INDEX(Poeng!$A$1:$B$100,P44,2),"")</f>
        <v/>
      </c>
      <c r="R44" s="21">
        <f t="shared" si="19"/>
        <v>0</v>
      </c>
      <c r="S44" s="21">
        <f t="shared" si="20"/>
        <v>0</v>
      </c>
      <c r="T44" s="21">
        <f t="shared" si="21"/>
        <v>0</v>
      </c>
      <c r="U44" s="21">
        <f t="shared" si="22"/>
        <v>0</v>
      </c>
      <c r="V44" s="21">
        <f t="shared" si="23"/>
        <v>0</v>
      </c>
      <c r="W44" s="21">
        <f t="shared" si="24"/>
        <v>0</v>
      </c>
      <c r="X44" s="21">
        <f t="shared" si="25"/>
        <v>0</v>
      </c>
      <c r="Y44" s="21">
        <f t="shared" si="26"/>
        <v>0</v>
      </c>
      <c r="Z44" s="21">
        <f t="shared" si="27"/>
        <v>0</v>
      </c>
      <c r="AA44" s="21">
        <f t="shared" si="28"/>
        <v>0</v>
      </c>
      <c r="AB44" s="21">
        <f t="shared" si="33"/>
        <v>0</v>
      </c>
      <c r="AC44" s="3">
        <f t="shared" si="29"/>
        <v>0</v>
      </c>
      <c r="AD44" s="12">
        <f t="shared" si="34"/>
        <v>0</v>
      </c>
      <c r="AE44" s="13" t="str">
        <f t="shared" si="30"/>
        <v/>
      </c>
    </row>
    <row r="45" spans="1:31" s="20" customFormat="1" ht="15.75" x14ac:dyDescent="0.25">
      <c r="A45" s="14" t="str">
        <f t="shared" si="31"/>
        <v/>
      </c>
      <c r="B45" s="24"/>
      <c r="C45" s="24"/>
      <c r="D45" s="16" t="str">
        <f t="shared" si="18"/>
        <v/>
      </c>
      <c r="E45" s="2" t="str">
        <f t="shared" si="32"/>
        <v xml:space="preserve"> </v>
      </c>
      <c r="F45" s="17"/>
      <c r="G45" s="14" t="str">
        <f>IF(F45&gt;0,INDEX(Poeng!$A$1:$B$100,F45,2),"")</f>
        <v/>
      </c>
      <c r="H45" s="16"/>
      <c r="I45" s="14" t="str">
        <f>IF(H45&gt;0,INDEX(Poeng!$A$1:$B$100,H45,2),"")</f>
        <v/>
      </c>
      <c r="J45" s="18"/>
      <c r="K45" s="14" t="str">
        <f>IF(J45&gt;0,INDEX(Poeng!$A$1:$B$100,J45,2),"")</f>
        <v/>
      </c>
      <c r="L45" s="16"/>
      <c r="M45" s="14" t="str">
        <f>IF(L45&gt;0,INDEX(Poeng!$A$1:$B$100,L45,2),"")</f>
        <v/>
      </c>
      <c r="N45" s="16"/>
      <c r="O45" s="14" t="str">
        <f>IF(N45&gt;0,INDEX(Poeng!$A$1:$B$100,N45,2),"")</f>
        <v/>
      </c>
      <c r="P45" s="16"/>
      <c r="Q45" s="14" t="str">
        <f>IF(P45&gt;0,INDEX(Poeng!$A$1:$B$100,P45,2),"")</f>
        <v/>
      </c>
      <c r="R45" s="21">
        <f t="shared" si="19"/>
        <v>0</v>
      </c>
      <c r="S45" s="21">
        <f t="shared" si="20"/>
        <v>0</v>
      </c>
      <c r="T45" s="21">
        <f t="shared" si="21"/>
        <v>0</v>
      </c>
      <c r="U45" s="21">
        <f t="shared" si="22"/>
        <v>0</v>
      </c>
      <c r="V45" s="21">
        <f t="shared" si="23"/>
        <v>0</v>
      </c>
      <c r="W45" s="21">
        <f t="shared" si="24"/>
        <v>0</v>
      </c>
      <c r="X45" s="21">
        <f t="shared" si="25"/>
        <v>0</v>
      </c>
      <c r="Y45" s="21">
        <f t="shared" si="26"/>
        <v>0</v>
      </c>
      <c r="Z45" s="21">
        <f t="shared" si="27"/>
        <v>0</v>
      </c>
      <c r="AA45" s="21">
        <f t="shared" si="28"/>
        <v>0</v>
      </c>
      <c r="AB45" s="21">
        <f t="shared" si="33"/>
        <v>0</v>
      </c>
      <c r="AC45" s="3">
        <f t="shared" si="29"/>
        <v>0</v>
      </c>
      <c r="AD45" s="12">
        <f t="shared" si="34"/>
        <v>0</v>
      </c>
      <c r="AE45" s="13" t="str">
        <f t="shared" si="30"/>
        <v/>
      </c>
    </row>
    <row r="46" spans="1:31" s="20" customFormat="1" ht="15.75" x14ac:dyDescent="0.25">
      <c r="A46" s="14" t="str">
        <f t="shared" si="31"/>
        <v/>
      </c>
      <c r="B46" s="25"/>
      <c r="C46" s="25"/>
      <c r="D46" s="16" t="str">
        <f t="shared" si="18"/>
        <v/>
      </c>
      <c r="E46" s="2" t="str">
        <f t="shared" si="32"/>
        <v xml:space="preserve"> </v>
      </c>
      <c r="F46" s="17"/>
      <c r="G46" s="14" t="str">
        <f>IF(F46&gt;0,INDEX(Poeng!$A$1:$B$100,F46,2),"")</f>
        <v/>
      </c>
      <c r="H46" s="16"/>
      <c r="I46" s="14" t="str">
        <f>IF(H46&gt;0,INDEX(Poeng!$A$1:$B$100,H46,2),"")</f>
        <v/>
      </c>
      <c r="J46" s="18"/>
      <c r="K46" s="14" t="str">
        <f>IF(J46&gt;0,INDEX(Poeng!$A$1:$B$100,J46,2),"")</f>
        <v/>
      </c>
      <c r="L46" s="16"/>
      <c r="M46" s="14" t="str">
        <f>IF(L46&gt;0,INDEX(Poeng!$A$1:$B$100,L46,2),"")</f>
        <v/>
      </c>
      <c r="N46" s="16"/>
      <c r="O46" s="14" t="str">
        <f>IF(N46&gt;0,INDEX(Poeng!$A$1:$B$100,N46,2),"")</f>
        <v/>
      </c>
      <c r="P46" s="16"/>
      <c r="Q46" s="14" t="str">
        <f>IF(P46&gt;0,INDEX(Poeng!$A$1:$B$100,P46,2),"")</f>
        <v/>
      </c>
      <c r="R46" s="21">
        <f t="shared" si="19"/>
        <v>0</v>
      </c>
      <c r="S46" s="21">
        <f t="shared" si="20"/>
        <v>0</v>
      </c>
      <c r="T46" s="21">
        <f t="shared" si="21"/>
        <v>0</v>
      </c>
      <c r="U46" s="21">
        <f t="shared" si="22"/>
        <v>0</v>
      </c>
      <c r="V46" s="21">
        <f t="shared" si="23"/>
        <v>0</v>
      </c>
      <c r="W46" s="21">
        <f t="shared" si="24"/>
        <v>0</v>
      </c>
      <c r="X46" s="21">
        <f t="shared" si="25"/>
        <v>0</v>
      </c>
      <c r="Y46" s="21">
        <f t="shared" si="26"/>
        <v>0</v>
      </c>
      <c r="Z46" s="21">
        <f t="shared" si="27"/>
        <v>0</v>
      </c>
      <c r="AA46" s="21">
        <f t="shared" si="28"/>
        <v>0</v>
      </c>
      <c r="AB46" s="21">
        <f t="shared" si="33"/>
        <v>0</v>
      </c>
      <c r="AC46" s="3">
        <f t="shared" si="29"/>
        <v>0</v>
      </c>
      <c r="AD46" s="12">
        <f t="shared" si="34"/>
        <v>0</v>
      </c>
      <c r="AE46" s="13" t="str">
        <f t="shared" si="30"/>
        <v/>
      </c>
    </row>
    <row r="47" spans="1:31" s="20" customFormat="1" ht="15.75" x14ac:dyDescent="0.25">
      <c r="A47" s="14" t="str">
        <f t="shared" si="31"/>
        <v/>
      </c>
      <c r="B47" s="23"/>
      <c r="C47" s="23"/>
      <c r="D47" s="16" t="str">
        <f t="shared" si="18"/>
        <v/>
      </c>
      <c r="E47" s="2" t="str">
        <f t="shared" si="32"/>
        <v xml:space="preserve"> </v>
      </c>
      <c r="F47" s="17"/>
      <c r="G47" s="14" t="str">
        <f>IF(F47&gt;0,INDEX(Poeng!$A$1:$B$100,F47,2),"")</f>
        <v/>
      </c>
      <c r="H47" s="16"/>
      <c r="I47" s="14" t="str">
        <f>IF(H47&gt;0,INDEX(Poeng!$A$1:$B$100,H47,2),"")</f>
        <v/>
      </c>
      <c r="J47" s="18"/>
      <c r="K47" s="14" t="str">
        <f>IF(J47&gt;0,INDEX(Poeng!$A$1:$B$100,J47,2),"")</f>
        <v/>
      </c>
      <c r="L47" s="16"/>
      <c r="M47" s="14" t="str">
        <f>IF(L47&gt;0,INDEX(Poeng!$A$1:$B$100,L47,2),"")</f>
        <v/>
      </c>
      <c r="N47" s="16"/>
      <c r="O47" s="14" t="str">
        <f>IF(N47&gt;0,INDEX(Poeng!$A$1:$B$100,N47,2),"")</f>
        <v/>
      </c>
      <c r="P47" s="16"/>
      <c r="Q47" s="14" t="str">
        <f>IF(P47&gt;0,INDEX(Poeng!$A$1:$B$100,P47,2),"")</f>
        <v/>
      </c>
      <c r="R47" s="21">
        <f t="shared" si="19"/>
        <v>0</v>
      </c>
      <c r="S47" s="21">
        <f t="shared" si="20"/>
        <v>0</v>
      </c>
      <c r="T47" s="21">
        <f t="shared" si="21"/>
        <v>0</v>
      </c>
      <c r="U47" s="21">
        <f t="shared" si="22"/>
        <v>0</v>
      </c>
      <c r="V47" s="21">
        <f t="shared" si="23"/>
        <v>0</v>
      </c>
      <c r="W47" s="21">
        <f t="shared" si="24"/>
        <v>0</v>
      </c>
      <c r="X47" s="21">
        <f t="shared" si="25"/>
        <v>0</v>
      </c>
      <c r="Y47" s="21">
        <f t="shared" si="26"/>
        <v>0</v>
      </c>
      <c r="Z47" s="21">
        <f t="shared" si="27"/>
        <v>0</v>
      </c>
      <c r="AA47" s="21">
        <f t="shared" si="28"/>
        <v>0</v>
      </c>
      <c r="AB47" s="21">
        <f t="shared" si="33"/>
        <v>0</v>
      </c>
      <c r="AC47" s="3">
        <f t="shared" si="29"/>
        <v>0</v>
      </c>
      <c r="AD47" s="12">
        <f t="shared" si="34"/>
        <v>0</v>
      </c>
      <c r="AE47" s="13" t="str">
        <f t="shared" si="30"/>
        <v/>
      </c>
    </row>
    <row r="48" spans="1:31" s="20" customFormat="1" ht="15.75" x14ac:dyDescent="0.25">
      <c r="A48" s="14" t="str">
        <f t="shared" si="31"/>
        <v/>
      </c>
      <c r="D48" s="16" t="str">
        <f t="shared" si="18"/>
        <v/>
      </c>
      <c r="E48" s="2" t="str">
        <f t="shared" si="32"/>
        <v xml:space="preserve"> </v>
      </c>
      <c r="F48" s="17"/>
      <c r="G48" s="16"/>
      <c r="H48" s="16"/>
      <c r="I48" s="14" t="str">
        <f>IF(H48&gt;0,INDEX(Poeng!$A$1:$B$100,H48,2),"")</f>
        <v/>
      </c>
      <c r="J48" s="18"/>
      <c r="K48" s="14" t="str">
        <f>IF(J48&gt;0,INDEX(Poeng!$A$1:$B$100,J48,2),"")</f>
        <v/>
      </c>
      <c r="L48" s="16"/>
      <c r="M48" s="14" t="str">
        <f>IF(L48&gt;0,INDEX(Poeng!$A$1:$B$100,L48,2),"")</f>
        <v/>
      </c>
      <c r="N48" s="16"/>
      <c r="O48" s="14" t="str">
        <f>IF(N48&gt;0,INDEX(Poeng!$A$1:$B$100,N48,2),"")</f>
        <v/>
      </c>
      <c r="P48" s="16"/>
      <c r="Q48" s="14" t="str">
        <f>IF(P48&gt;0,INDEX(Poeng!$A$1:$B$100,P48,2),"")</f>
        <v/>
      </c>
      <c r="R48" s="21">
        <f t="shared" si="19"/>
        <v>0</v>
      </c>
      <c r="S48" s="21">
        <f t="shared" si="20"/>
        <v>0</v>
      </c>
      <c r="T48" s="21">
        <f t="shared" si="21"/>
        <v>0</v>
      </c>
      <c r="U48" s="21">
        <f t="shared" si="22"/>
        <v>0</v>
      </c>
      <c r="V48" s="21">
        <f t="shared" si="23"/>
        <v>0</v>
      </c>
      <c r="W48" s="21">
        <f t="shared" si="24"/>
        <v>0</v>
      </c>
      <c r="X48" s="21">
        <f t="shared" si="25"/>
        <v>0</v>
      </c>
      <c r="Y48" s="21">
        <f t="shared" si="26"/>
        <v>0</v>
      </c>
      <c r="Z48" s="21">
        <f t="shared" si="27"/>
        <v>0</v>
      </c>
      <c r="AA48" s="21">
        <f t="shared" si="28"/>
        <v>0</v>
      </c>
      <c r="AB48" s="21">
        <f t="shared" si="33"/>
        <v>0</v>
      </c>
      <c r="AC48" s="3">
        <f t="shared" si="29"/>
        <v>0</v>
      </c>
      <c r="AD48" s="12">
        <f t="shared" si="34"/>
        <v>0</v>
      </c>
      <c r="AE48" s="13" t="str">
        <f t="shared" si="30"/>
        <v/>
      </c>
    </row>
    <row r="49" spans="1:31" s="20" customFormat="1" ht="15.75" x14ac:dyDescent="0.25">
      <c r="A49" s="14" t="str">
        <f t="shared" si="31"/>
        <v/>
      </c>
      <c r="D49" s="16" t="str">
        <f t="shared" si="18"/>
        <v/>
      </c>
      <c r="E49" s="2" t="str">
        <f t="shared" si="32"/>
        <v xml:space="preserve"> </v>
      </c>
      <c r="F49" s="17"/>
      <c r="G49" s="16"/>
      <c r="H49" s="16"/>
      <c r="I49" s="14" t="str">
        <f>IF(H49&gt;0,INDEX(Poeng!$A$1:$B$100,H49,2),"")</f>
        <v/>
      </c>
      <c r="J49" s="18"/>
      <c r="K49" s="14" t="str">
        <f>IF(J49&gt;0,INDEX(Poeng!$A$1:$B$100,J49,2),"")</f>
        <v/>
      </c>
      <c r="L49" s="16"/>
      <c r="M49" s="14" t="str">
        <f>IF(L49&gt;0,INDEX(Poeng!$A$1:$B$100,L49,2),"")</f>
        <v/>
      </c>
      <c r="N49" s="16"/>
      <c r="O49" s="14" t="str">
        <f>IF(N49&gt;0,INDEX(Poeng!$A$1:$B$100,N49,2),"")</f>
        <v/>
      </c>
      <c r="P49" s="16"/>
      <c r="Q49" s="14" t="str">
        <f>IF(P49&gt;0,INDEX(Poeng!$A$1:$B$100,P49,2),"")</f>
        <v/>
      </c>
      <c r="R49" s="21">
        <f t="shared" si="19"/>
        <v>0</v>
      </c>
      <c r="S49" s="21">
        <f t="shared" si="20"/>
        <v>0</v>
      </c>
      <c r="T49" s="21">
        <f t="shared" si="21"/>
        <v>0</v>
      </c>
      <c r="U49" s="21">
        <f t="shared" si="22"/>
        <v>0</v>
      </c>
      <c r="V49" s="21">
        <f t="shared" si="23"/>
        <v>0</v>
      </c>
      <c r="W49" s="21">
        <f t="shared" si="24"/>
        <v>0</v>
      </c>
      <c r="X49" s="21">
        <f t="shared" si="25"/>
        <v>0</v>
      </c>
      <c r="Y49" s="21">
        <f t="shared" si="26"/>
        <v>0</v>
      </c>
      <c r="Z49" s="21">
        <f t="shared" si="27"/>
        <v>0</v>
      </c>
      <c r="AA49" s="21">
        <f t="shared" si="28"/>
        <v>0</v>
      </c>
      <c r="AB49" s="21">
        <f t="shared" si="33"/>
        <v>0</v>
      </c>
      <c r="AC49" s="3">
        <f t="shared" si="29"/>
        <v>0</v>
      </c>
      <c r="AD49" s="12">
        <f t="shared" si="34"/>
        <v>0</v>
      </c>
      <c r="AE49" s="13" t="str">
        <f t="shared" si="30"/>
        <v/>
      </c>
    </row>
    <row r="50" spans="1:31" s="20" customFormat="1" ht="15.75" x14ac:dyDescent="0.25">
      <c r="A50" s="14" t="str">
        <f t="shared" si="31"/>
        <v/>
      </c>
      <c r="D50" s="16" t="str">
        <f t="shared" si="18"/>
        <v/>
      </c>
      <c r="E50" s="2" t="str">
        <f t="shared" si="32"/>
        <v xml:space="preserve"> </v>
      </c>
      <c r="F50" s="17"/>
      <c r="G50" s="16"/>
      <c r="H50" s="16"/>
      <c r="I50" s="14" t="str">
        <f>IF(H50&gt;0,INDEX(Poeng!$A$1:$B$100,H50,2),"")</f>
        <v/>
      </c>
      <c r="J50" s="18"/>
      <c r="K50" s="14" t="str">
        <f>IF(J50&gt;0,INDEX(Poeng!$A$1:$B$100,J50,2),"")</f>
        <v/>
      </c>
      <c r="L50" s="16"/>
      <c r="M50" s="14" t="str">
        <f>IF(L50&gt;0,INDEX(Poeng!$A$1:$B$100,L50,2),"")</f>
        <v/>
      </c>
      <c r="N50" s="16"/>
      <c r="O50" s="14" t="str">
        <f>IF(N50&gt;0,INDEX(Poeng!$A$1:$B$100,N50,2),"")</f>
        <v/>
      </c>
      <c r="P50" s="16"/>
      <c r="Q50" s="14" t="str">
        <f>IF(P50&gt;0,INDEX(Poeng!$A$1:$B$100,P50,2),"")</f>
        <v/>
      </c>
      <c r="R50" s="21">
        <f t="shared" si="19"/>
        <v>0</v>
      </c>
      <c r="S50" s="21">
        <f t="shared" si="20"/>
        <v>0</v>
      </c>
      <c r="T50" s="21">
        <f t="shared" si="21"/>
        <v>0</v>
      </c>
      <c r="U50" s="21">
        <f t="shared" si="22"/>
        <v>0</v>
      </c>
      <c r="V50" s="21">
        <f t="shared" si="23"/>
        <v>0</v>
      </c>
      <c r="W50" s="21">
        <f t="shared" si="24"/>
        <v>0</v>
      </c>
      <c r="X50" s="21">
        <f t="shared" si="25"/>
        <v>0</v>
      </c>
      <c r="Y50" s="21">
        <f t="shared" si="26"/>
        <v>0</v>
      </c>
      <c r="Z50" s="21">
        <f t="shared" si="27"/>
        <v>0</v>
      </c>
      <c r="AA50" s="21">
        <f t="shared" si="28"/>
        <v>0</v>
      </c>
      <c r="AB50" s="21">
        <f t="shared" si="33"/>
        <v>0</v>
      </c>
      <c r="AC50" s="3">
        <f t="shared" si="29"/>
        <v>0</v>
      </c>
      <c r="AD50" s="12">
        <f t="shared" si="34"/>
        <v>0</v>
      </c>
      <c r="AE50" s="13" t="str">
        <f t="shared" si="30"/>
        <v/>
      </c>
    </row>
    <row r="51" spans="1:31" s="20" customFormat="1" ht="15.75" x14ac:dyDescent="0.25">
      <c r="A51" s="14" t="str">
        <f t="shared" si="31"/>
        <v/>
      </c>
      <c r="D51" s="16" t="str">
        <f t="shared" si="18"/>
        <v/>
      </c>
      <c r="E51" s="2" t="str">
        <f t="shared" si="32"/>
        <v xml:space="preserve"> </v>
      </c>
      <c r="F51" s="17"/>
      <c r="G51" s="16"/>
      <c r="H51" s="16"/>
      <c r="I51" s="14" t="str">
        <f>IF(H51&gt;0,INDEX(Poeng!$A$1:$B$100,H51,2),"")</f>
        <v/>
      </c>
      <c r="J51" s="18"/>
      <c r="K51" s="14" t="str">
        <f>IF(J51&gt;0,INDEX(Poeng!$A$1:$B$100,J51,2),"")</f>
        <v/>
      </c>
      <c r="L51" s="16"/>
      <c r="M51" s="14" t="str">
        <f>IF(L51&gt;0,INDEX(Poeng!$A$1:$B$100,L51,2),"")</f>
        <v/>
      </c>
      <c r="N51" s="16"/>
      <c r="O51" s="14" t="str">
        <f>IF(N51&gt;0,INDEX(Poeng!$A$1:$B$100,N51,2),"")</f>
        <v/>
      </c>
      <c r="P51" s="16"/>
      <c r="Q51" s="14" t="str">
        <f>IF(P51&gt;0,INDEX(Poeng!$A$1:$B$100,P51,2),"")</f>
        <v/>
      </c>
      <c r="R51" s="21">
        <f t="shared" si="19"/>
        <v>0</v>
      </c>
      <c r="S51" s="21">
        <f t="shared" si="20"/>
        <v>0</v>
      </c>
      <c r="T51" s="21">
        <f t="shared" si="21"/>
        <v>0</v>
      </c>
      <c r="U51" s="21">
        <f t="shared" si="22"/>
        <v>0</v>
      </c>
      <c r="V51" s="21">
        <f t="shared" si="23"/>
        <v>0</v>
      </c>
      <c r="W51" s="21">
        <f t="shared" si="24"/>
        <v>0</v>
      </c>
      <c r="X51" s="21">
        <f t="shared" si="25"/>
        <v>0</v>
      </c>
      <c r="Y51" s="21">
        <f t="shared" si="26"/>
        <v>0</v>
      </c>
      <c r="Z51" s="21">
        <f t="shared" si="27"/>
        <v>0</v>
      </c>
      <c r="AA51" s="21">
        <f t="shared" si="28"/>
        <v>0</v>
      </c>
      <c r="AB51" s="21">
        <f t="shared" si="33"/>
        <v>0</v>
      </c>
      <c r="AC51" s="3">
        <f t="shared" si="29"/>
        <v>0</v>
      </c>
      <c r="AD51" s="12">
        <f t="shared" si="34"/>
        <v>0</v>
      </c>
      <c r="AE51" s="13" t="str">
        <f t="shared" si="30"/>
        <v/>
      </c>
    </row>
    <row r="52" spans="1:31" s="20" customFormat="1" ht="15.75" x14ac:dyDescent="0.25">
      <c r="A52" s="14" t="str">
        <f t="shared" si="31"/>
        <v/>
      </c>
      <c r="D52" s="16" t="str">
        <f t="shared" si="18"/>
        <v/>
      </c>
      <c r="E52" s="2" t="str">
        <f t="shared" si="32"/>
        <v xml:space="preserve"> </v>
      </c>
      <c r="F52" s="17"/>
      <c r="G52" s="16"/>
      <c r="H52" s="16"/>
      <c r="I52" s="14" t="str">
        <f>IF(H52&gt;0,INDEX(Poeng!$A$1:$B$100,H52,2),"")</f>
        <v/>
      </c>
      <c r="J52" s="18"/>
      <c r="K52" s="14" t="str">
        <f>IF(J52&gt;0,INDEX(Poeng!$A$1:$B$100,J52,2),"")</f>
        <v/>
      </c>
      <c r="L52" s="16"/>
      <c r="M52" s="14" t="str">
        <f>IF(L52&gt;0,INDEX(Poeng!$A$1:$B$100,L52,2),"")</f>
        <v/>
      </c>
      <c r="N52" s="16"/>
      <c r="O52" s="14" t="str">
        <f>IF(N52&gt;0,INDEX(Poeng!$A$1:$B$100,N52,2),"")</f>
        <v/>
      </c>
      <c r="P52" s="16"/>
      <c r="Q52" s="14" t="str">
        <f>IF(P52&gt;0,INDEX(Poeng!$A$1:$B$100,P52,2),"")</f>
        <v/>
      </c>
      <c r="R52" s="21">
        <f t="shared" si="19"/>
        <v>0</v>
      </c>
      <c r="S52" s="21">
        <f t="shared" si="20"/>
        <v>0</v>
      </c>
      <c r="T52" s="21">
        <f t="shared" si="21"/>
        <v>0</v>
      </c>
      <c r="U52" s="21">
        <f t="shared" si="22"/>
        <v>0</v>
      </c>
      <c r="V52" s="21">
        <f t="shared" si="23"/>
        <v>0</v>
      </c>
      <c r="W52" s="21">
        <f t="shared" si="24"/>
        <v>0</v>
      </c>
      <c r="X52" s="21">
        <f t="shared" si="25"/>
        <v>0</v>
      </c>
      <c r="Y52" s="21">
        <f t="shared" si="26"/>
        <v>0</v>
      </c>
      <c r="Z52" s="21">
        <f t="shared" si="27"/>
        <v>0</v>
      </c>
      <c r="AA52" s="21">
        <f t="shared" si="28"/>
        <v>0</v>
      </c>
      <c r="AB52" s="21">
        <f t="shared" si="33"/>
        <v>0</v>
      </c>
      <c r="AC52" s="3">
        <f t="shared" si="29"/>
        <v>0</v>
      </c>
      <c r="AD52" s="12">
        <f t="shared" si="34"/>
        <v>0</v>
      </c>
      <c r="AE52" s="13" t="str">
        <f t="shared" si="30"/>
        <v/>
      </c>
    </row>
    <row r="53" spans="1:31" s="20" customFormat="1" ht="15.75" x14ac:dyDescent="0.25">
      <c r="A53" s="14" t="str">
        <f t="shared" si="31"/>
        <v/>
      </c>
      <c r="D53" s="16" t="str">
        <f t="shared" si="18"/>
        <v/>
      </c>
      <c r="E53" s="2" t="str">
        <f t="shared" si="32"/>
        <v xml:space="preserve"> </v>
      </c>
      <c r="F53" s="17"/>
      <c r="G53" s="16"/>
      <c r="H53" s="16"/>
      <c r="I53" s="14" t="str">
        <f>IF(H53&gt;0,INDEX(Poeng!$A$1:$B$100,H53,2),"")</f>
        <v/>
      </c>
      <c r="J53" s="18"/>
      <c r="K53" s="14" t="str">
        <f>IF(J53&gt;0,INDEX(Poeng!$A$1:$B$100,J53,2),"")</f>
        <v/>
      </c>
      <c r="L53" s="16"/>
      <c r="M53" s="14" t="str">
        <f>IF(L53&gt;0,INDEX(Poeng!$A$1:$B$100,L53,2),"")</f>
        <v/>
      </c>
      <c r="N53" s="16"/>
      <c r="O53" s="14" t="str">
        <f>IF(N53&gt;0,INDEX(Poeng!$A$1:$B$100,N53,2),"")</f>
        <v/>
      </c>
      <c r="P53" s="16"/>
      <c r="Q53" s="14" t="str">
        <f>IF(P53&gt;0,INDEX(Poeng!$A$1:$B$100,P53,2),"")</f>
        <v/>
      </c>
      <c r="R53" s="21">
        <f t="shared" si="19"/>
        <v>0</v>
      </c>
      <c r="S53" s="21">
        <f t="shared" si="20"/>
        <v>0</v>
      </c>
      <c r="T53" s="21">
        <f t="shared" si="21"/>
        <v>0</v>
      </c>
      <c r="U53" s="21">
        <f t="shared" si="22"/>
        <v>0</v>
      </c>
      <c r="V53" s="21">
        <f t="shared" si="23"/>
        <v>0</v>
      </c>
      <c r="W53" s="21">
        <f t="shared" si="24"/>
        <v>0</v>
      </c>
      <c r="X53" s="21">
        <f t="shared" si="25"/>
        <v>0</v>
      </c>
      <c r="Y53" s="21">
        <f t="shared" si="26"/>
        <v>0</v>
      </c>
      <c r="Z53" s="21">
        <f t="shared" si="27"/>
        <v>0</v>
      </c>
      <c r="AA53" s="21">
        <f t="shared" si="28"/>
        <v>0</v>
      </c>
      <c r="AB53" s="21">
        <f t="shared" si="33"/>
        <v>0</v>
      </c>
      <c r="AC53" s="3">
        <f t="shared" si="29"/>
        <v>0</v>
      </c>
      <c r="AD53" s="12">
        <f t="shared" si="34"/>
        <v>0</v>
      </c>
      <c r="AE53" s="13" t="str">
        <f t="shared" si="30"/>
        <v/>
      </c>
    </row>
    <row r="54" spans="1:31" ht="15.75" x14ac:dyDescent="0.25">
      <c r="A54" s="14" t="str">
        <f t="shared" si="31"/>
        <v/>
      </c>
      <c r="B54" s="20"/>
      <c r="C54" s="20"/>
      <c r="D54" s="16" t="str">
        <f t="shared" si="18"/>
        <v/>
      </c>
      <c r="E54" s="2" t="str">
        <f t="shared" si="32"/>
        <v xml:space="preserve"> </v>
      </c>
      <c r="F54" s="17"/>
      <c r="G54" s="16"/>
      <c r="H54" s="16"/>
      <c r="I54" s="14" t="str">
        <f>IF(H54&gt;0,INDEX(Poeng!$A$1:$B$100,H54,2),"")</f>
        <v/>
      </c>
      <c r="J54" s="18"/>
      <c r="K54" s="14" t="str">
        <f>IF(J54&gt;0,INDEX(Poeng!$A$1:$B$100,J54,2),"")</f>
        <v/>
      </c>
      <c r="L54" s="16"/>
      <c r="M54" s="14" t="str">
        <f>IF(L54&gt;0,INDEX(Poeng!$A$1:$B$100,L54,2),"")</f>
        <v/>
      </c>
      <c r="N54" s="16"/>
      <c r="O54" s="14" t="str">
        <f>IF(N54&gt;0,INDEX(Poeng!$A$1:$B$100,N54,2),"")</f>
        <v/>
      </c>
      <c r="P54" s="16"/>
      <c r="Q54" s="14" t="str">
        <f>IF(P54&gt;0,INDEX(Poeng!$A$1:$B$100,P54,2),"")</f>
        <v/>
      </c>
      <c r="R54" s="21">
        <f t="shared" si="19"/>
        <v>0</v>
      </c>
      <c r="S54" s="21">
        <f t="shared" si="20"/>
        <v>0</v>
      </c>
      <c r="T54" s="21">
        <f t="shared" si="21"/>
        <v>0</v>
      </c>
      <c r="U54" s="21">
        <f t="shared" si="22"/>
        <v>0</v>
      </c>
      <c r="V54" s="21">
        <f t="shared" si="23"/>
        <v>0</v>
      </c>
      <c r="W54" s="21">
        <f t="shared" si="24"/>
        <v>0</v>
      </c>
      <c r="X54" s="21">
        <f t="shared" si="25"/>
        <v>0</v>
      </c>
      <c r="Y54" s="21">
        <f t="shared" si="26"/>
        <v>0</v>
      </c>
      <c r="Z54" s="21">
        <f t="shared" si="27"/>
        <v>0</v>
      </c>
      <c r="AA54" s="21">
        <f t="shared" si="28"/>
        <v>0</v>
      </c>
      <c r="AB54" s="21">
        <f t="shared" si="33"/>
        <v>0</v>
      </c>
      <c r="AC54" s="3">
        <f t="shared" si="29"/>
        <v>0</v>
      </c>
      <c r="AD54" s="12">
        <f t="shared" si="34"/>
        <v>0</v>
      </c>
      <c r="AE54" s="13" t="str">
        <f t="shared" si="30"/>
        <v/>
      </c>
    </row>
    <row r="55" spans="1:31" ht="15.75" x14ac:dyDescent="0.25">
      <c r="A55" s="14" t="str">
        <f t="shared" si="31"/>
        <v/>
      </c>
      <c r="B55" s="20"/>
      <c r="C55" s="20"/>
      <c r="D55" s="16" t="str">
        <f t="shared" si="18"/>
        <v/>
      </c>
      <c r="E55" s="2" t="str">
        <f t="shared" si="32"/>
        <v xml:space="preserve"> </v>
      </c>
      <c r="F55" s="17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19"/>
        <v>0</v>
      </c>
      <c r="S55" s="21">
        <f t="shared" si="20"/>
        <v>0</v>
      </c>
      <c r="T55" s="21">
        <f t="shared" si="21"/>
        <v>0</v>
      </c>
      <c r="U55" s="21">
        <f t="shared" si="22"/>
        <v>0</v>
      </c>
      <c r="V55" s="21">
        <f t="shared" si="23"/>
        <v>0</v>
      </c>
      <c r="W55" s="21">
        <f t="shared" si="24"/>
        <v>0</v>
      </c>
      <c r="X55" s="21">
        <f t="shared" si="25"/>
        <v>0</v>
      </c>
      <c r="Y55" s="21">
        <f t="shared" si="26"/>
        <v>0</v>
      </c>
      <c r="Z55" s="21">
        <f t="shared" si="27"/>
        <v>0</v>
      </c>
      <c r="AA55" s="21">
        <f t="shared" si="28"/>
        <v>0</v>
      </c>
      <c r="AB55" s="21">
        <f t="shared" si="33"/>
        <v>0</v>
      </c>
      <c r="AC55" s="3">
        <f t="shared" si="29"/>
        <v>0</v>
      </c>
      <c r="AD55" s="12">
        <f t="shared" si="34"/>
        <v>0</v>
      </c>
      <c r="AE55" s="13" t="str">
        <f t="shared" si="30"/>
        <v/>
      </c>
    </row>
    <row r="56" spans="1:31" ht="15.75" x14ac:dyDescent="0.25">
      <c r="A56" s="14" t="str">
        <f t="shared" si="31"/>
        <v/>
      </c>
      <c r="B56" s="20"/>
      <c r="C56" s="20"/>
      <c r="D56" s="16" t="str">
        <f t="shared" si="18"/>
        <v/>
      </c>
      <c r="E56" s="2" t="str">
        <f t="shared" si="32"/>
        <v xml:space="preserve"> </v>
      </c>
      <c r="F56" s="17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19"/>
        <v>0</v>
      </c>
      <c r="S56" s="21">
        <f t="shared" si="20"/>
        <v>0</v>
      </c>
      <c r="T56" s="21">
        <f t="shared" si="21"/>
        <v>0</v>
      </c>
      <c r="U56" s="21">
        <f t="shared" si="22"/>
        <v>0</v>
      </c>
      <c r="V56" s="21">
        <f t="shared" si="23"/>
        <v>0</v>
      </c>
      <c r="W56" s="21">
        <f t="shared" si="24"/>
        <v>0</v>
      </c>
      <c r="X56" s="21">
        <f t="shared" si="25"/>
        <v>0</v>
      </c>
      <c r="Y56" s="21">
        <f t="shared" si="26"/>
        <v>0</v>
      </c>
      <c r="Z56" s="21">
        <f t="shared" si="27"/>
        <v>0</v>
      </c>
      <c r="AA56" s="21">
        <f t="shared" si="28"/>
        <v>0</v>
      </c>
      <c r="AB56" s="21">
        <f t="shared" ref="AB56:AB65" si="35">SUM(X56:AA56)</f>
        <v>0</v>
      </c>
      <c r="AC56" s="3">
        <f t="shared" si="29"/>
        <v>0</v>
      </c>
      <c r="AD56" s="12">
        <f t="shared" ref="AD56:AD65" si="36">AB56*10^8+X56*10^6/2+Y56*10^4/2+Z56*10^2/2+AA56/2</f>
        <v>0</v>
      </c>
      <c r="AE56" s="13" t="str">
        <f t="shared" si="30"/>
        <v/>
      </c>
    </row>
    <row r="57" spans="1:31" ht="15.75" x14ac:dyDescent="0.25">
      <c r="A57" s="14" t="str">
        <f t="shared" si="31"/>
        <v/>
      </c>
      <c r="B57" s="20"/>
      <c r="C57" s="20"/>
      <c r="D57" s="16" t="str">
        <f t="shared" si="18"/>
        <v/>
      </c>
      <c r="E57" s="2" t="str">
        <f t="shared" ref="E57:E75" si="37">IF(AC57&lt;4," ","F")</f>
        <v xml:space="preserve"> </v>
      </c>
      <c r="F57" s="17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19"/>
        <v>0</v>
      </c>
      <c r="S57" s="21">
        <f t="shared" si="20"/>
        <v>0</v>
      </c>
      <c r="T57" s="21">
        <f t="shared" si="21"/>
        <v>0</v>
      </c>
      <c r="U57" s="21">
        <f t="shared" si="22"/>
        <v>0</v>
      </c>
      <c r="V57" s="21">
        <f t="shared" si="23"/>
        <v>0</v>
      </c>
      <c r="W57" s="21">
        <f t="shared" si="24"/>
        <v>0</v>
      </c>
      <c r="X57" s="21">
        <f t="shared" si="25"/>
        <v>0</v>
      </c>
      <c r="Y57" s="21">
        <f t="shared" si="26"/>
        <v>0</v>
      </c>
      <c r="Z57" s="21">
        <f t="shared" si="27"/>
        <v>0</v>
      </c>
      <c r="AA57" s="21">
        <f t="shared" si="28"/>
        <v>0</v>
      </c>
      <c r="AB57" s="21">
        <f t="shared" si="35"/>
        <v>0</v>
      </c>
      <c r="AC57" s="3">
        <f t="shared" si="29"/>
        <v>0</v>
      </c>
      <c r="AD57" s="12">
        <f t="shared" si="36"/>
        <v>0</v>
      </c>
      <c r="AE57" s="13" t="str">
        <f t="shared" si="30"/>
        <v/>
      </c>
    </row>
    <row r="58" spans="1:31" ht="15.75" x14ac:dyDescent="0.25">
      <c r="A58" s="14" t="str">
        <f t="shared" si="31"/>
        <v/>
      </c>
      <c r="B58" s="20"/>
      <c r="C58" s="20"/>
      <c r="D58" s="16" t="str">
        <f t="shared" si="18"/>
        <v/>
      </c>
      <c r="E58" s="2" t="str">
        <f t="shared" si="37"/>
        <v xml:space="preserve"> </v>
      </c>
      <c r="F58" s="17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19"/>
        <v>0</v>
      </c>
      <c r="S58" s="21">
        <f t="shared" si="20"/>
        <v>0</v>
      </c>
      <c r="T58" s="21">
        <f t="shared" si="21"/>
        <v>0</v>
      </c>
      <c r="U58" s="21">
        <f t="shared" si="22"/>
        <v>0</v>
      </c>
      <c r="V58" s="21">
        <f t="shared" si="23"/>
        <v>0</v>
      </c>
      <c r="W58" s="21">
        <f t="shared" si="24"/>
        <v>0</v>
      </c>
      <c r="X58" s="21">
        <f t="shared" si="25"/>
        <v>0</v>
      </c>
      <c r="Y58" s="21">
        <f t="shared" si="26"/>
        <v>0</v>
      </c>
      <c r="Z58" s="21">
        <f t="shared" si="27"/>
        <v>0</v>
      </c>
      <c r="AA58" s="21">
        <f t="shared" si="28"/>
        <v>0</v>
      </c>
      <c r="AB58" s="21">
        <f t="shared" si="35"/>
        <v>0</v>
      </c>
      <c r="AC58" s="3">
        <f t="shared" si="29"/>
        <v>0</v>
      </c>
      <c r="AD58" s="12">
        <f t="shared" si="36"/>
        <v>0</v>
      </c>
      <c r="AE58" s="13" t="str">
        <f t="shared" si="30"/>
        <v/>
      </c>
    </row>
    <row r="59" spans="1:31" ht="15.75" x14ac:dyDescent="0.25">
      <c r="A59" s="14" t="str">
        <f t="shared" si="31"/>
        <v/>
      </c>
      <c r="B59" s="20"/>
      <c r="C59" s="20"/>
      <c r="D59" s="16" t="str">
        <f t="shared" si="18"/>
        <v/>
      </c>
      <c r="E59" s="2" t="str">
        <f t="shared" si="37"/>
        <v xml:space="preserve"> </v>
      </c>
      <c r="F59" s="17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19"/>
        <v>0</v>
      </c>
      <c r="S59" s="21">
        <f t="shared" si="20"/>
        <v>0</v>
      </c>
      <c r="T59" s="21">
        <f t="shared" si="21"/>
        <v>0</v>
      </c>
      <c r="U59" s="21">
        <f t="shared" si="22"/>
        <v>0</v>
      </c>
      <c r="V59" s="21">
        <f t="shared" si="23"/>
        <v>0</v>
      </c>
      <c r="W59" s="21">
        <f t="shared" si="24"/>
        <v>0</v>
      </c>
      <c r="X59" s="21">
        <f t="shared" si="25"/>
        <v>0</v>
      </c>
      <c r="Y59" s="21">
        <f t="shared" si="26"/>
        <v>0</v>
      </c>
      <c r="Z59" s="21">
        <f t="shared" si="27"/>
        <v>0</v>
      </c>
      <c r="AA59" s="21">
        <f t="shared" si="28"/>
        <v>0</v>
      </c>
      <c r="AB59" s="21">
        <f t="shared" si="35"/>
        <v>0</v>
      </c>
      <c r="AC59" s="3">
        <f t="shared" si="29"/>
        <v>0</v>
      </c>
      <c r="AD59" s="12">
        <f t="shared" si="36"/>
        <v>0</v>
      </c>
      <c r="AE59" s="13" t="str">
        <f t="shared" si="30"/>
        <v/>
      </c>
    </row>
    <row r="60" spans="1:31" ht="15.75" x14ac:dyDescent="0.25">
      <c r="A60" s="14" t="str">
        <f t="shared" si="31"/>
        <v/>
      </c>
      <c r="B60" s="20"/>
      <c r="C60" s="20"/>
      <c r="D60" s="16" t="str">
        <f t="shared" si="18"/>
        <v/>
      </c>
      <c r="E60" s="2" t="str">
        <f t="shared" si="37"/>
        <v xml:space="preserve"> </v>
      </c>
      <c r="F60" s="17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19"/>
        <v>0</v>
      </c>
      <c r="S60" s="21">
        <f t="shared" si="20"/>
        <v>0</v>
      </c>
      <c r="T60" s="21">
        <f t="shared" si="21"/>
        <v>0</v>
      </c>
      <c r="U60" s="21">
        <f t="shared" si="22"/>
        <v>0</v>
      </c>
      <c r="V60" s="21">
        <f t="shared" si="23"/>
        <v>0</v>
      </c>
      <c r="W60" s="21">
        <f t="shared" si="24"/>
        <v>0</v>
      </c>
      <c r="X60" s="21">
        <f t="shared" si="25"/>
        <v>0</v>
      </c>
      <c r="Y60" s="21">
        <f t="shared" si="26"/>
        <v>0</v>
      </c>
      <c r="Z60" s="21">
        <f t="shared" si="27"/>
        <v>0</v>
      </c>
      <c r="AA60" s="21">
        <f t="shared" si="28"/>
        <v>0</v>
      </c>
      <c r="AB60" s="21">
        <f t="shared" si="35"/>
        <v>0</v>
      </c>
      <c r="AC60" s="3">
        <f t="shared" si="29"/>
        <v>0</v>
      </c>
      <c r="AD60" s="12">
        <f t="shared" si="36"/>
        <v>0</v>
      </c>
      <c r="AE60" s="13" t="str">
        <f t="shared" si="30"/>
        <v/>
      </c>
    </row>
    <row r="61" spans="1:31" ht="15.75" x14ac:dyDescent="0.25">
      <c r="A61" s="14" t="str">
        <f t="shared" si="31"/>
        <v/>
      </c>
      <c r="B61" s="20"/>
      <c r="C61" s="20"/>
      <c r="D61" s="16" t="str">
        <f t="shared" si="18"/>
        <v/>
      </c>
      <c r="E61" s="2" t="str">
        <f t="shared" si="37"/>
        <v xml:space="preserve"> </v>
      </c>
      <c r="F61" s="17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19"/>
        <v>0</v>
      </c>
      <c r="S61" s="21">
        <f t="shared" si="20"/>
        <v>0</v>
      </c>
      <c r="T61" s="21">
        <f t="shared" si="21"/>
        <v>0</v>
      </c>
      <c r="U61" s="21">
        <f t="shared" si="22"/>
        <v>0</v>
      </c>
      <c r="V61" s="21">
        <f t="shared" si="23"/>
        <v>0</v>
      </c>
      <c r="W61" s="21">
        <f t="shared" si="24"/>
        <v>0</v>
      </c>
      <c r="X61" s="21">
        <f t="shared" si="25"/>
        <v>0</v>
      </c>
      <c r="Y61" s="21">
        <f t="shared" si="26"/>
        <v>0</v>
      </c>
      <c r="Z61" s="21">
        <f t="shared" si="27"/>
        <v>0</v>
      </c>
      <c r="AA61" s="21">
        <f t="shared" si="28"/>
        <v>0</v>
      </c>
      <c r="AB61" s="21">
        <f t="shared" si="35"/>
        <v>0</v>
      </c>
      <c r="AC61" s="3">
        <f t="shared" si="29"/>
        <v>0</v>
      </c>
      <c r="AD61" s="12">
        <f t="shared" si="36"/>
        <v>0</v>
      </c>
      <c r="AE61" s="13" t="str">
        <f t="shared" si="30"/>
        <v/>
      </c>
    </row>
    <row r="62" spans="1:31" ht="15.75" x14ac:dyDescent="0.25">
      <c r="A62" s="14" t="str">
        <f t="shared" si="31"/>
        <v/>
      </c>
      <c r="B62" s="20"/>
      <c r="C62" s="20"/>
      <c r="D62" s="16" t="str">
        <f t="shared" si="18"/>
        <v/>
      </c>
      <c r="E62" s="2" t="str">
        <f t="shared" si="37"/>
        <v xml:space="preserve"> </v>
      </c>
      <c r="F62" s="17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19"/>
        <v>0</v>
      </c>
      <c r="S62" s="21">
        <f t="shared" si="20"/>
        <v>0</v>
      </c>
      <c r="T62" s="21">
        <f t="shared" si="21"/>
        <v>0</v>
      </c>
      <c r="U62" s="21">
        <f t="shared" si="22"/>
        <v>0</v>
      </c>
      <c r="V62" s="21">
        <f t="shared" si="23"/>
        <v>0</v>
      </c>
      <c r="W62" s="21">
        <f t="shared" si="24"/>
        <v>0</v>
      </c>
      <c r="X62" s="21">
        <f t="shared" si="25"/>
        <v>0</v>
      </c>
      <c r="Y62" s="21">
        <f t="shared" si="26"/>
        <v>0</v>
      </c>
      <c r="Z62" s="21">
        <f t="shared" si="27"/>
        <v>0</v>
      </c>
      <c r="AA62" s="21">
        <f t="shared" si="28"/>
        <v>0</v>
      </c>
      <c r="AB62" s="21">
        <f t="shared" si="35"/>
        <v>0</v>
      </c>
      <c r="AC62" s="3">
        <f t="shared" si="29"/>
        <v>0</v>
      </c>
      <c r="AD62" s="12">
        <f t="shared" si="36"/>
        <v>0</v>
      </c>
      <c r="AE62" s="13" t="str">
        <f t="shared" si="30"/>
        <v/>
      </c>
    </row>
    <row r="63" spans="1:31" ht="15.75" x14ac:dyDescent="0.25">
      <c r="A63" s="14" t="str">
        <f t="shared" si="31"/>
        <v/>
      </c>
      <c r="B63" s="20"/>
      <c r="C63" s="20"/>
      <c r="D63" s="16" t="str">
        <f t="shared" si="18"/>
        <v/>
      </c>
      <c r="E63" s="2" t="str">
        <f t="shared" si="37"/>
        <v xml:space="preserve"> </v>
      </c>
      <c r="F63" s="16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19"/>
        <v>0</v>
      </c>
      <c r="S63" s="21">
        <f t="shared" si="20"/>
        <v>0</v>
      </c>
      <c r="T63" s="21">
        <f t="shared" si="21"/>
        <v>0</v>
      </c>
      <c r="U63" s="21">
        <f t="shared" si="22"/>
        <v>0</v>
      </c>
      <c r="V63" s="21">
        <f t="shared" si="23"/>
        <v>0</v>
      </c>
      <c r="W63" s="21">
        <f t="shared" si="24"/>
        <v>0</v>
      </c>
      <c r="X63" s="21">
        <f t="shared" si="25"/>
        <v>0</v>
      </c>
      <c r="Y63" s="21">
        <f t="shared" si="26"/>
        <v>0</v>
      </c>
      <c r="Z63" s="21">
        <f t="shared" si="27"/>
        <v>0</v>
      </c>
      <c r="AA63" s="21">
        <f t="shared" si="28"/>
        <v>0</v>
      </c>
      <c r="AB63" s="21">
        <f t="shared" si="35"/>
        <v>0</v>
      </c>
      <c r="AC63" s="3">
        <f t="shared" si="29"/>
        <v>0</v>
      </c>
      <c r="AD63" s="12">
        <f t="shared" si="36"/>
        <v>0</v>
      </c>
      <c r="AE63" s="13" t="str">
        <f t="shared" si="30"/>
        <v/>
      </c>
    </row>
    <row r="64" spans="1:31" ht="15.75" x14ac:dyDescent="0.25">
      <c r="A64" s="14" t="str">
        <f t="shared" si="31"/>
        <v/>
      </c>
      <c r="B64" s="20"/>
      <c r="C64" s="20"/>
      <c r="D64" s="16" t="str">
        <f t="shared" si="18"/>
        <v/>
      </c>
      <c r="E64" s="2" t="str">
        <f t="shared" si="37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19"/>
        <v>0</v>
      </c>
      <c r="S64" s="21">
        <f t="shared" si="20"/>
        <v>0</v>
      </c>
      <c r="T64" s="21">
        <f t="shared" si="21"/>
        <v>0</v>
      </c>
      <c r="U64" s="21">
        <f t="shared" si="22"/>
        <v>0</v>
      </c>
      <c r="V64" s="21">
        <f t="shared" si="23"/>
        <v>0</v>
      </c>
      <c r="W64" s="21">
        <f t="shared" si="24"/>
        <v>0</v>
      </c>
      <c r="X64" s="21">
        <f t="shared" si="25"/>
        <v>0</v>
      </c>
      <c r="Y64" s="21">
        <f t="shared" si="26"/>
        <v>0</v>
      </c>
      <c r="Z64" s="21">
        <f t="shared" si="27"/>
        <v>0</v>
      </c>
      <c r="AA64" s="21">
        <f t="shared" si="28"/>
        <v>0</v>
      </c>
      <c r="AB64" s="21">
        <f t="shared" si="35"/>
        <v>0</v>
      </c>
      <c r="AC64" s="3">
        <f t="shared" si="29"/>
        <v>0</v>
      </c>
      <c r="AD64" s="12">
        <f t="shared" si="36"/>
        <v>0</v>
      </c>
      <c r="AE64" s="13" t="str">
        <f t="shared" si="30"/>
        <v/>
      </c>
    </row>
    <row r="65" spans="1:31" ht="15.75" x14ac:dyDescent="0.25">
      <c r="A65" s="14" t="str">
        <f t="shared" si="31"/>
        <v/>
      </c>
      <c r="B65" s="20"/>
      <c r="C65" s="20"/>
      <c r="D65" s="16" t="str">
        <f t="shared" si="18"/>
        <v/>
      </c>
      <c r="E65" s="2" t="str">
        <f t="shared" si="37"/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si="19"/>
        <v>0</v>
      </c>
      <c r="S65" s="21">
        <f t="shared" si="20"/>
        <v>0</v>
      </c>
      <c r="T65" s="21">
        <f t="shared" si="21"/>
        <v>0</v>
      </c>
      <c r="U65" s="21">
        <f t="shared" si="22"/>
        <v>0</v>
      </c>
      <c r="V65" s="21">
        <f t="shared" si="23"/>
        <v>0</v>
      </c>
      <c r="W65" s="21">
        <f t="shared" si="24"/>
        <v>0</v>
      </c>
      <c r="X65" s="21">
        <f t="shared" si="25"/>
        <v>0</v>
      </c>
      <c r="Y65" s="21">
        <f t="shared" si="26"/>
        <v>0</v>
      </c>
      <c r="Z65" s="21">
        <f t="shared" si="27"/>
        <v>0</v>
      </c>
      <c r="AA65" s="21">
        <f t="shared" si="28"/>
        <v>0</v>
      </c>
      <c r="AB65" s="21">
        <f t="shared" si="35"/>
        <v>0</v>
      </c>
      <c r="AC65" s="3">
        <f t="shared" si="29"/>
        <v>0</v>
      </c>
      <c r="AD65" s="12">
        <f t="shared" si="36"/>
        <v>0</v>
      </c>
      <c r="AE65" s="13" t="str">
        <f t="shared" si="30"/>
        <v/>
      </c>
    </row>
    <row r="66" spans="1:31" ht="15.75" x14ac:dyDescent="0.25">
      <c r="A66" s="14" t="str">
        <f t="shared" si="31"/>
        <v/>
      </c>
      <c r="B66" s="20"/>
      <c r="C66" s="20"/>
      <c r="D66" s="16" t="str">
        <f t="shared" si="18"/>
        <v/>
      </c>
      <c r="E66" s="2" t="str">
        <f t="shared" si="37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19"/>
        <v>0</v>
      </c>
      <c r="S66" s="21">
        <f t="shared" si="20"/>
        <v>0</v>
      </c>
      <c r="T66" s="21">
        <f t="shared" si="21"/>
        <v>0</v>
      </c>
      <c r="U66" s="21">
        <f t="shared" si="22"/>
        <v>0</v>
      </c>
      <c r="V66" s="21">
        <f t="shared" si="23"/>
        <v>0</v>
      </c>
      <c r="W66" s="21">
        <f t="shared" si="24"/>
        <v>0</v>
      </c>
      <c r="X66" s="21">
        <f t="shared" si="25"/>
        <v>0</v>
      </c>
      <c r="Y66" s="21">
        <f t="shared" si="26"/>
        <v>0</v>
      </c>
      <c r="Z66" s="21">
        <f t="shared" si="27"/>
        <v>0</v>
      </c>
      <c r="AA66" s="21">
        <f t="shared" si="28"/>
        <v>0</v>
      </c>
      <c r="AB66" s="21">
        <f t="shared" ref="AB66:AB97" si="38">SUM(X66:AA66)</f>
        <v>0</v>
      </c>
      <c r="AC66" s="3">
        <f t="shared" si="29"/>
        <v>0</v>
      </c>
      <c r="AD66" s="12">
        <f t="shared" ref="AD66:AD97" si="39">AB66*10^8+X66*10^6/2+Y66*10^4/2+Z66*10^2/2+AA66/2</f>
        <v>0</v>
      </c>
      <c r="AE66" s="13" t="str">
        <f t="shared" si="30"/>
        <v/>
      </c>
    </row>
    <row r="67" spans="1:31" ht="15.75" x14ac:dyDescent="0.25">
      <c r="A67" s="14" t="str">
        <f t="shared" si="31"/>
        <v/>
      </c>
      <c r="B67" s="20"/>
      <c r="C67" s="20"/>
      <c r="D67" s="16" t="str">
        <f t="shared" si="18"/>
        <v/>
      </c>
      <c r="E67" s="2" t="str">
        <f t="shared" si="37"/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si="19"/>
        <v>0</v>
      </c>
      <c r="S67" s="21">
        <f t="shared" si="20"/>
        <v>0</v>
      </c>
      <c r="T67" s="21">
        <f t="shared" si="21"/>
        <v>0</v>
      </c>
      <c r="U67" s="21">
        <f t="shared" si="22"/>
        <v>0</v>
      </c>
      <c r="V67" s="21">
        <f t="shared" si="23"/>
        <v>0</v>
      </c>
      <c r="W67" s="21">
        <f t="shared" si="24"/>
        <v>0</v>
      </c>
      <c r="X67" s="21">
        <f t="shared" si="25"/>
        <v>0</v>
      </c>
      <c r="Y67" s="21">
        <f t="shared" si="26"/>
        <v>0</v>
      </c>
      <c r="Z67" s="21">
        <f t="shared" si="27"/>
        <v>0</v>
      </c>
      <c r="AA67" s="21">
        <f t="shared" si="28"/>
        <v>0</v>
      </c>
      <c r="AB67" s="21">
        <f t="shared" si="38"/>
        <v>0</v>
      </c>
      <c r="AC67" s="3">
        <f t="shared" si="29"/>
        <v>0</v>
      </c>
      <c r="AD67" s="12">
        <f t="shared" si="39"/>
        <v>0</v>
      </c>
      <c r="AE67" s="13" t="str">
        <f t="shared" si="30"/>
        <v/>
      </c>
    </row>
    <row r="68" spans="1:31" ht="15.75" x14ac:dyDescent="0.25">
      <c r="A68" s="14" t="str">
        <f t="shared" ref="A68:A75" si="40">AE68</f>
        <v/>
      </c>
      <c r="B68" s="20"/>
      <c r="C68" s="20"/>
      <c r="D68" s="16" t="str">
        <f t="shared" ref="D68:D97" si="41">IF(B68&lt;&gt;"",AB68,"")</f>
        <v/>
      </c>
      <c r="E68" s="2" t="str">
        <f t="shared" si="37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ref="R68:R97" si="42">IF(F68&gt;0,G68,0)</f>
        <v>0</v>
      </c>
      <c r="S68" s="21">
        <f t="shared" ref="S68:S97" si="43">IF(H68&gt;0,I68,0)</f>
        <v>0</v>
      </c>
      <c r="T68" s="21">
        <f t="shared" ref="T68:T97" si="44">IF(J68&gt;0,K68,0)</f>
        <v>0</v>
      </c>
      <c r="U68" s="21">
        <f t="shared" ref="U68:U97" si="45">IF(L68&gt;0,M68,0)</f>
        <v>0</v>
      </c>
      <c r="V68" s="21">
        <f t="shared" ref="V68:V97" si="46">IF(N68&gt;0,O68,0)</f>
        <v>0</v>
      </c>
      <c r="W68" s="21">
        <f t="shared" ref="W68:W97" si="47">IF(P68&gt;0,Q68,0)</f>
        <v>0</v>
      </c>
      <c r="X68" s="21">
        <f t="shared" ref="X68:X97" si="48">LARGE(R68:W68,1)</f>
        <v>0</v>
      </c>
      <c r="Y68" s="21">
        <f t="shared" ref="Y68:Y97" si="49">LARGE(R68:W68,2)</f>
        <v>0</v>
      </c>
      <c r="Z68" s="21">
        <f t="shared" ref="Z68:Z97" si="50">LARGE(R68:W68,3)</f>
        <v>0</v>
      </c>
      <c r="AA68" s="21">
        <f t="shared" ref="AA68:AA97" si="51">LARGE(R68:W68,4)</f>
        <v>0</v>
      </c>
      <c r="AB68" s="21">
        <f t="shared" si="38"/>
        <v>0</v>
      </c>
      <c r="AC68" s="3">
        <f t="shared" ref="AC68:AC97" si="52">COUNT(F68:Q68)/2</f>
        <v>0</v>
      </c>
      <c r="AD68" s="12">
        <f t="shared" si="39"/>
        <v>0</v>
      </c>
      <c r="AE68" s="13" t="str">
        <f t="shared" ref="AE68:AE97" si="53">IF(B68&lt;&gt;"",RANK(AD68,AD$4:AD$72,0),"")</f>
        <v/>
      </c>
    </row>
    <row r="69" spans="1:31" ht="15.75" x14ac:dyDescent="0.25">
      <c r="A69" s="14" t="str">
        <f t="shared" si="40"/>
        <v/>
      </c>
      <c r="B69" s="20"/>
      <c r="C69" s="20"/>
      <c r="D69" s="16" t="str">
        <f t="shared" si="41"/>
        <v/>
      </c>
      <c r="E69" s="2" t="str">
        <f t="shared" si="37"/>
        <v xml:space="preserve"> </v>
      </c>
      <c r="F69" s="16"/>
      <c r="G69" s="16"/>
      <c r="H69" s="16"/>
      <c r="I69" s="14" t="str">
        <f>IF(H69&gt;0,INDEX(Poeng!$A$1:$B$100,H69,2),"")</f>
        <v/>
      </c>
      <c r="J69" s="18"/>
      <c r="K69" s="14" t="str">
        <f>IF(J69&gt;0,INDEX(Poeng!$A$1:$B$100,J69,2),"")</f>
        <v/>
      </c>
      <c r="L69" s="16"/>
      <c r="M69" s="14" t="str">
        <f>IF(L69&gt;0,INDEX(Poeng!$A$1:$B$100,L69,2),"")</f>
        <v/>
      </c>
      <c r="N69" s="16"/>
      <c r="O69" s="14" t="str">
        <f>IF(N69&gt;0,INDEX(Poeng!$A$1:$B$100,N69,2),"")</f>
        <v/>
      </c>
      <c r="P69" s="16"/>
      <c r="Q69" s="14" t="str">
        <f>IF(P69&gt;0,INDEX(Poeng!$A$1:$B$100,P69,2),"")</f>
        <v/>
      </c>
      <c r="R69" s="21">
        <f t="shared" si="42"/>
        <v>0</v>
      </c>
      <c r="S69" s="21">
        <f t="shared" si="43"/>
        <v>0</v>
      </c>
      <c r="T69" s="21">
        <f t="shared" si="44"/>
        <v>0</v>
      </c>
      <c r="U69" s="21">
        <f t="shared" si="45"/>
        <v>0</v>
      </c>
      <c r="V69" s="21">
        <f t="shared" si="46"/>
        <v>0</v>
      </c>
      <c r="W69" s="21">
        <f t="shared" si="47"/>
        <v>0</v>
      </c>
      <c r="X69" s="21">
        <f t="shared" si="48"/>
        <v>0</v>
      </c>
      <c r="Y69" s="21">
        <f t="shared" si="49"/>
        <v>0</v>
      </c>
      <c r="Z69" s="21">
        <f t="shared" si="50"/>
        <v>0</v>
      </c>
      <c r="AA69" s="21">
        <f t="shared" si="51"/>
        <v>0</v>
      </c>
      <c r="AB69" s="21">
        <f t="shared" si="38"/>
        <v>0</v>
      </c>
      <c r="AC69" s="3">
        <f t="shared" si="52"/>
        <v>0</v>
      </c>
      <c r="AD69" s="12">
        <f t="shared" si="39"/>
        <v>0</v>
      </c>
      <c r="AE69" s="13" t="str">
        <f t="shared" si="53"/>
        <v/>
      </c>
    </row>
    <row r="70" spans="1:31" ht="15.75" x14ac:dyDescent="0.25">
      <c r="A70" s="14" t="str">
        <f t="shared" si="40"/>
        <v/>
      </c>
      <c r="B70" s="20"/>
      <c r="C70" s="20"/>
      <c r="D70" s="16" t="str">
        <f t="shared" si="41"/>
        <v/>
      </c>
      <c r="E70" s="2" t="str">
        <f t="shared" si="37"/>
        <v xml:space="preserve"> </v>
      </c>
      <c r="F70" s="16"/>
      <c r="G70" s="16"/>
      <c r="H70" s="16"/>
      <c r="I70" s="14" t="str">
        <f>IF(H70&gt;0,INDEX(Poeng!$A$1:$B$100,H70,2),"")</f>
        <v/>
      </c>
      <c r="J70" s="18"/>
      <c r="K70" s="14" t="str">
        <f>IF(J70&gt;0,INDEX(Poeng!$A$1:$B$100,J70,2),"")</f>
        <v/>
      </c>
      <c r="L70" s="16"/>
      <c r="M70" s="14" t="str">
        <f>IF(L70&gt;0,INDEX(Poeng!$A$1:$B$100,L70,2),"")</f>
        <v/>
      </c>
      <c r="N70" s="16"/>
      <c r="O70" s="14" t="str">
        <f>IF(N70&gt;0,INDEX(Poeng!$A$1:$B$100,N70,2),"")</f>
        <v/>
      </c>
      <c r="P70" s="16"/>
      <c r="Q70" s="14" t="str">
        <f>IF(P70&gt;0,INDEX(Poeng!$A$1:$B$100,P70,2),"")</f>
        <v/>
      </c>
      <c r="R70" s="21">
        <f t="shared" si="42"/>
        <v>0</v>
      </c>
      <c r="S70" s="21">
        <f t="shared" si="43"/>
        <v>0</v>
      </c>
      <c r="T70" s="21">
        <f t="shared" si="44"/>
        <v>0</v>
      </c>
      <c r="U70" s="21">
        <f t="shared" si="45"/>
        <v>0</v>
      </c>
      <c r="V70" s="21">
        <f t="shared" si="46"/>
        <v>0</v>
      </c>
      <c r="W70" s="21">
        <f t="shared" si="47"/>
        <v>0</v>
      </c>
      <c r="X70" s="21">
        <f t="shared" si="48"/>
        <v>0</v>
      </c>
      <c r="Y70" s="21">
        <f t="shared" si="49"/>
        <v>0</v>
      </c>
      <c r="Z70" s="21">
        <f t="shared" si="50"/>
        <v>0</v>
      </c>
      <c r="AA70" s="21">
        <f t="shared" si="51"/>
        <v>0</v>
      </c>
      <c r="AB70" s="21">
        <f t="shared" si="38"/>
        <v>0</v>
      </c>
      <c r="AC70" s="3">
        <f t="shared" si="52"/>
        <v>0</v>
      </c>
      <c r="AD70" s="12">
        <f t="shared" si="39"/>
        <v>0</v>
      </c>
      <c r="AE70" s="13" t="str">
        <f t="shared" si="53"/>
        <v/>
      </c>
    </row>
    <row r="71" spans="1:31" ht="15.75" x14ac:dyDescent="0.25">
      <c r="A71" s="14" t="str">
        <f t="shared" si="40"/>
        <v/>
      </c>
      <c r="B71" s="20"/>
      <c r="C71" s="20"/>
      <c r="D71" s="16" t="str">
        <f t="shared" si="41"/>
        <v/>
      </c>
      <c r="E71" s="2" t="str">
        <f t="shared" si="37"/>
        <v xml:space="preserve"> </v>
      </c>
      <c r="F71" s="16"/>
      <c r="G71" s="16"/>
      <c r="H71" s="16"/>
      <c r="I71" s="14" t="str">
        <f>IF(H71&gt;0,INDEX(Poeng!$A$1:$B$100,H71,2),"")</f>
        <v/>
      </c>
      <c r="J71" s="18"/>
      <c r="K71" s="14" t="str">
        <f>IF(J71&gt;0,INDEX(Poeng!$A$1:$B$100,J71,2),"")</f>
        <v/>
      </c>
      <c r="L71" s="16"/>
      <c r="M71" s="14" t="str">
        <f>IF(L71&gt;0,INDEX(Poeng!$A$1:$B$100,L71,2),"")</f>
        <v/>
      </c>
      <c r="N71" s="16"/>
      <c r="O71" s="14" t="str">
        <f>IF(N71&gt;0,INDEX(Poeng!$A$1:$B$100,N71,2),"")</f>
        <v/>
      </c>
      <c r="P71" s="16"/>
      <c r="Q71" s="14" t="str">
        <f>IF(P71&gt;0,INDEX(Poeng!$A$1:$B$100,P71,2),"")</f>
        <v/>
      </c>
      <c r="R71" s="21">
        <f t="shared" si="42"/>
        <v>0</v>
      </c>
      <c r="S71" s="21">
        <f t="shared" si="43"/>
        <v>0</v>
      </c>
      <c r="T71" s="21">
        <f t="shared" si="44"/>
        <v>0</v>
      </c>
      <c r="U71" s="21">
        <f t="shared" si="45"/>
        <v>0</v>
      </c>
      <c r="V71" s="21">
        <f t="shared" si="46"/>
        <v>0</v>
      </c>
      <c r="W71" s="21">
        <f t="shared" si="47"/>
        <v>0</v>
      </c>
      <c r="X71" s="21">
        <f t="shared" si="48"/>
        <v>0</v>
      </c>
      <c r="Y71" s="21">
        <f t="shared" si="49"/>
        <v>0</v>
      </c>
      <c r="Z71" s="21">
        <f t="shared" si="50"/>
        <v>0</v>
      </c>
      <c r="AA71" s="21">
        <f t="shared" si="51"/>
        <v>0</v>
      </c>
      <c r="AB71" s="21">
        <f t="shared" si="38"/>
        <v>0</v>
      </c>
      <c r="AC71" s="3">
        <f t="shared" si="52"/>
        <v>0</v>
      </c>
      <c r="AD71" s="12">
        <f t="shared" si="39"/>
        <v>0</v>
      </c>
      <c r="AE71" s="13" t="str">
        <f t="shared" si="53"/>
        <v/>
      </c>
    </row>
    <row r="72" spans="1:31" ht="15.75" x14ac:dyDescent="0.25">
      <c r="A72" s="14" t="str">
        <f t="shared" si="40"/>
        <v/>
      </c>
      <c r="B72" s="20"/>
      <c r="C72" s="20"/>
      <c r="D72" s="16" t="str">
        <f t="shared" si="41"/>
        <v/>
      </c>
      <c r="E72" s="2" t="str">
        <f t="shared" si="37"/>
        <v xml:space="preserve"> </v>
      </c>
      <c r="F72" s="16"/>
      <c r="G72" s="16"/>
      <c r="H72" s="16"/>
      <c r="I72" s="14" t="str">
        <f>IF(H72&gt;0,INDEX(Poeng!$A$1:$B$100,H72,2),"")</f>
        <v/>
      </c>
      <c r="J72" s="18"/>
      <c r="K72" s="14" t="str">
        <f>IF(J72&gt;0,INDEX(Poeng!$A$1:$B$100,J72,2),"")</f>
        <v/>
      </c>
      <c r="L72" s="16"/>
      <c r="M72" s="14" t="str">
        <f>IF(L72&gt;0,INDEX(Poeng!$A$1:$B$100,L72,2),"")</f>
        <v/>
      </c>
      <c r="N72" s="16"/>
      <c r="O72" s="14" t="str">
        <f>IF(N72&gt;0,INDEX(Poeng!$A$1:$B$100,N72,2),"")</f>
        <v/>
      </c>
      <c r="P72" s="16"/>
      <c r="Q72" s="14" t="str">
        <f>IF(P72&gt;0,INDEX(Poeng!$A$1:$B$100,P72,2),"")</f>
        <v/>
      </c>
      <c r="R72" s="21">
        <f t="shared" si="42"/>
        <v>0</v>
      </c>
      <c r="S72" s="21">
        <f t="shared" si="43"/>
        <v>0</v>
      </c>
      <c r="T72" s="21">
        <f t="shared" si="44"/>
        <v>0</v>
      </c>
      <c r="U72" s="21">
        <f t="shared" si="45"/>
        <v>0</v>
      </c>
      <c r="V72" s="21">
        <f t="shared" si="46"/>
        <v>0</v>
      </c>
      <c r="W72" s="21">
        <f t="shared" si="47"/>
        <v>0</v>
      </c>
      <c r="X72" s="21">
        <f t="shared" si="48"/>
        <v>0</v>
      </c>
      <c r="Y72" s="21">
        <f t="shared" si="49"/>
        <v>0</v>
      </c>
      <c r="Z72" s="21">
        <f t="shared" si="50"/>
        <v>0</v>
      </c>
      <c r="AA72" s="21">
        <f t="shared" si="51"/>
        <v>0</v>
      </c>
      <c r="AB72" s="21">
        <f t="shared" si="38"/>
        <v>0</v>
      </c>
      <c r="AC72" s="3">
        <f t="shared" si="52"/>
        <v>0</v>
      </c>
      <c r="AD72" s="12">
        <f t="shared" si="39"/>
        <v>0</v>
      </c>
      <c r="AE72" s="13" t="str">
        <f t="shared" si="53"/>
        <v/>
      </c>
    </row>
    <row r="73" spans="1:31" ht="15.75" x14ac:dyDescent="0.25">
      <c r="A73" s="14" t="str">
        <f t="shared" si="40"/>
        <v/>
      </c>
      <c r="B73" s="20"/>
      <c r="C73" s="20"/>
      <c r="D73" s="16" t="str">
        <f t="shared" si="41"/>
        <v/>
      </c>
      <c r="E73" s="2" t="str">
        <f t="shared" si="37"/>
        <v xml:space="preserve"> </v>
      </c>
      <c r="F73" s="16"/>
      <c r="G73" s="16"/>
      <c r="H73" s="16"/>
      <c r="I73" s="14" t="str">
        <f>IF(H73&gt;0,INDEX(Poeng!$A$1:$B$100,H73,2),"")</f>
        <v/>
      </c>
      <c r="J73" s="18"/>
      <c r="K73" s="14" t="str">
        <f>IF(J73&gt;0,INDEX(Poeng!$A$1:$B$100,J73,2),"")</f>
        <v/>
      </c>
      <c r="L73" s="16"/>
      <c r="M73" s="14" t="str">
        <f>IF(L73&gt;0,INDEX(Poeng!$A$1:$B$100,L73,2),"")</f>
        <v/>
      </c>
      <c r="N73" s="16"/>
      <c r="O73" s="14" t="str">
        <f>IF(N73&gt;0,INDEX(Poeng!$A$1:$B$100,N73,2),"")</f>
        <v/>
      </c>
      <c r="P73" s="16"/>
      <c r="Q73" s="14" t="str">
        <f>IF(P73&gt;0,INDEX(Poeng!$A$1:$B$100,P73,2),"")</f>
        <v/>
      </c>
      <c r="R73" s="21">
        <f t="shared" si="42"/>
        <v>0</v>
      </c>
      <c r="S73" s="21">
        <f t="shared" si="43"/>
        <v>0</v>
      </c>
      <c r="T73" s="21">
        <f t="shared" si="44"/>
        <v>0</v>
      </c>
      <c r="U73" s="21">
        <f t="shared" si="45"/>
        <v>0</v>
      </c>
      <c r="V73" s="21">
        <f t="shared" si="46"/>
        <v>0</v>
      </c>
      <c r="W73" s="21">
        <f t="shared" si="47"/>
        <v>0</v>
      </c>
      <c r="X73" s="21">
        <f t="shared" si="48"/>
        <v>0</v>
      </c>
      <c r="Y73" s="21">
        <f t="shared" si="49"/>
        <v>0</v>
      </c>
      <c r="Z73" s="21">
        <f t="shared" si="50"/>
        <v>0</v>
      </c>
      <c r="AA73" s="21">
        <f t="shared" si="51"/>
        <v>0</v>
      </c>
      <c r="AB73" s="21">
        <f t="shared" si="38"/>
        <v>0</v>
      </c>
      <c r="AC73" s="3">
        <f t="shared" si="52"/>
        <v>0</v>
      </c>
      <c r="AD73" s="12">
        <f t="shared" si="39"/>
        <v>0</v>
      </c>
      <c r="AE73" s="13" t="str">
        <f t="shared" si="53"/>
        <v/>
      </c>
    </row>
    <row r="74" spans="1:31" ht="15.75" x14ac:dyDescent="0.25">
      <c r="A74" s="14" t="str">
        <f t="shared" si="40"/>
        <v/>
      </c>
      <c r="B74" s="20"/>
      <c r="C74" s="20"/>
      <c r="D74" s="16" t="str">
        <f t="shared" si="41"/>
        <v/>
      </c>
      <c r="E74" s="2" t="str">
        <f t="shared" si="37"/>
        <v xml:space="preserve"> </v>
      </c>
      <c r="F74" s="16"/>
      <c r="G74" s="16"/>
      <c r="H74" s="16"/>
      <c r="I74" s="14" t="str">
        <f>IF(H74&gt;0,INDEX(Poeng!$A$1:$B$100,H74,2),"")</f>
        <v/>
      </c>
      <c r="J74" s="18"/>
      <c r="K74" s="14" t="str">
        <f>IF(J74&gt;0,INDEX(Poeng!$A$1:$B$100,J74,2),"")</f>
        <v/>
      </c>
      <c r="L74" s="16"/>
      <c r="M74" s="14" t="str">
        <f>IF(L74&gt;0,INDEX(Poeng!$A$1:$B$100,L74,2),"")</f>
        <v/>
      </c>
      <c r="N74" s="16"/>
      <c r="O74" s="14" t="str">
        <f>IF(N74&gt;0,INDEX(Poeng!$A$1:$B$100,N74,2),"")</f>
        <v/>
      </c>
      <c r="P74" s="16"/>
      <c r="Q74" s="14" t="str">
        <f>IF(P74&gt;0,INDEX(Poeng!$A$1:$B$100,P74,2),"")</f>
        <v/>
      </c>
      <c r="R74" s="21">
        <f t="shared" si="42"/>
        <v>0</v>
      </c>
      <c r="S74" s="21">
        <f t="shared" si="43"/>
        <v>0</v>
      </c>
      <c r="T74" s="21">
        <f t="shared" si="44"/>
        <v>0</v>
      </c>
      <c r="U74" s="21">
        <f t="shared" si="45"/>
        <v>0</v>
      </c>
      <c r="V74" s="21">
        <f t="shared" si="46"/>
        <v>0</v>
      </c>
      <c r="W74" s="21">
        <f t="shared" si="47"/>
        <v>0</v>
      </c>
      <c r="X74" s="21">
        <f t="shared" si="48"/>
        <v>0</v>
      </c>
      <c r="Y74" s="21">
        <f t="shared" si="49"/>
        <v>0</v>
      </c>
      <c r="Z74" s="21">
        <f t="shared" si="50"/>
        <v>0</v>
      </c>
      <c r="AA74" s="21">
        <f t="shared" si="51"/>
        <v>0</v>
      </c>
      <c r="AB74" s="21">
        <f t="shared" si="38"/>
        <v>0</v>
      </c>
      <c r="AC74" s="3">
        <f t="shared" si="52"/>
        <v>0</v>
      </c>
      <c r="AD74" s="12">
        <f t="shared" si="39"/>
        <v>0</v>
      </c>
      <c r="AE74" s="13" t="str">
        <f t="shared" si="53"/>
        <v/>
      </c>
    </row>
    <row r="75" spans="1:31" ht="15.75" x14ac:dyDescent="0.25">
      <c r="A75" s="14" t="str">
        <f t="shared" si="40"/>
        <v/>
      </c>
      <c r="B75" s="20"/>
      <c r="C75" s="20"/>
      <c r="D75" s="16" t="str">
        <f t="shared" si="41"/>
        <v/>
      </c>
      <c r="E75" s="2" t="str">
        <f t="shared" si="37"/>
        <v xml:space="preserve"> </v>
      </c>
      <c r="F75" s="16"/>
      <c r="G75" s="16"/>
      <c r="H75" s="16"/>
      <c r="I75" s="14" t="str">
        <f>IF(H75&gt;0,INDEX(Poeng!$A$1:$B$100,H75,2),"")</f>
        <v/>
      </c>
      <c r="J75" s="18"/>
      <c r="K75" s="14" t="str">
        <f>IF(J75&gt;0,INDEX(Poeng!$A$1:$B$100,J75,2),"")</f>
        <v/>
      </c>
      <c r="L75" s="16"/>
      <c r="M75" s="14" t="str">
        <f>IF(L75&gt;0,INDEX(Poeng!$A$1:$B$100,L75,2),"")</f>
        <v/>
      </c>
      <c r="N75" s="16"/>
      <c r="O75" s="14" t="str">
        <f>IF(N75&gt;0,INDEX(Poeng!$A$1:$B$100,N75,2),"")</f>
        <v/>
      </c>
      <c r="P75" s="16"/>
      <c r="Q75" s="14" t="str">
        <f>IF(P75&gt;0,INDEX(Poeng!$A$1:$B$100,P75,2),"")</f>
        <v/>
      </c>
      <c r="R75" s="21">
        <f t="shared" si="42"/>
        <v>0</v>
      </c>
      <c r="S75" s="21">
        <f t="shared" si="43"/>
        <v>0</v>
      </c>
      <c r="T75" s="21">
        <f t="shared" si="44"/>
        <v>0</v>
      </c>
      <c r="U75" s="21">
        <f t="shared" si="45"/>
        <v>0</v>
      </c>
      <c r="V75" s="21">
        <f t="shared" si="46"/>
        <v>0</v>
      </c>
      <c r="W75" s="21">
        <f t="shared" si="47"/>
        <v>0</v>
      </c>
      <c r="X75" s="21">
        <f t="shared" si="48"/>
        <v>0</v>
      </c>
      <c r="Y75" s="21">
        <f t="shared" si="49"/>
        <v>0</v>
      </c>
      <c r="Z75" s="21">
        <f t="shared" si="50"/>
        <v>0</v>
      </c>
      <c r="AA75" s="21">
        <f t="shared" si="51"/>
        <v>0</v>
      </c>
      <c r="AB75" s="21">
        <f t="shared" si="38"/>
        <v>0</v>
      </c>
      <c r="AC75" s="3">
        <f t="shared" si="52"/>
        <v>0</v>
      </c>
      <c r="AD75" s="12">
        <f t="shared" si="39"/>
        <v>0</v>
      </c>
      <c r="AE75" s="13" t="str">
        <f t="shared" si="53"/>
        <v/>
      </c>
    </row>
    <row r="76" spans="1:31" ht="15.75" x14ac:dyDescent="0.25">
      <c r="A76" s="14" t="str">
        <f t="shared" ref="A76:A97" si="54">AE76</f>
        <v/>
      </c>
      <c r="B76" s="20"/>
      <c r="C76" s="20"/>
      <c r="D76" s="16" t="str">
        <f t="shared" si="41"/>
        <v/>
      </c>
      <c r="E76" s="2" t="str">
        <f t="shared" ref="E76:E97" si="55">IF(AC76&lt;4," ","F")</f>
        <v xml:space="preserve"> </v>
      </c>
      <c r="F76" s="16"/>
      <c r="G76" s="16"/>
      <c r="H76" s="16"/>
      <c r="I76" s="14" t="str">
        <f>IF(H76&gt;0,INDEX(Poeng!$A$1:$B$100,H76,2),"")</f>
        <v/>
      </c>
      <c r="J76" s="18"/>
      <c r="K76" s="14" t="str">
        <f>IF(J76&gt;0,INDEX(Poeng!$A$1:$B$100,J76,2),"")</f>
        <v/>
      </c>
      <c r="L76" s="16"/>
      <c r="M76" s="14" t="str">
        <f>IF(L76&gt;0,INDEX(Poeng!$A$1:$B$100,L76,2),"")</f>
        <v/>
      </c>
      <c r="N76" s="16"/>
      <c r="O76" s="14" t="str">
        <f>IF(N76&gt;0,INDEX(Poeng!$A$1:$B$100,N76,2),"")</f>
        <v/>
      </c>
      <c r="P76" s="16"/>
      <c r="Q76" s="14" t="str">
        <f>IF(P76&gt;0,INDEX(Poeng!$A$1:$B$100,P76,2),"")</f>
        <v/>
      </c>
      <c r="R76" s="21">
        <f t="shared" si="42"/>
        <v>0</v>
      </c>
      <c r="S76" s="21">
        <f t="shared" si="43"/>
        <v>0</v>
      </c>
      <c r="T76" s="21">
        <f t="shared" si="44"/>
        <v>0</v>
      </c>
      <c r="U76" s="21">
        <f t="shared" si="45"/>
        <v>0</v>
      </c>
      <c r="V76" s="21">
        <f t="shared" si="46"/>
        <v>0</v>
      </c>
      <c r="W76" s="21">
        <f t="shared" si="47"/>
        <v>0</v>
      </c>
      <c r="X76" s="21">
        <f t="shared" si="48"/>
        <v>0</v>
      </c>
      <c r="Y76" s="21">
        <f t="shared" si="49"/>
        <v>0</v>
      </c>
      <c r="Z76" s="21">
        <f t="shared" si="50"/>
        <v>0</v>
      </c>
      <c r="AA76" s="21">
        <f t="shared" si="51"/>
        <v>0</v>
      </c>
      <c r="AB76" s="21">
        <f t="shared" si="38"/>
        <v>0</v>
      </c>
      <c r="AC76" s="3">
        <f t="shared" si="52"/>
        <v>0</v>
      </c>
      <c r="AD76" s="12">
        <f t="shared" si="39"/>
        <v>0</v>
      </c>
      <c r="AE76" s="13" t="str">
        <f t="shared" si="53"/>
        <v/>
      </c>
    </row>
    <row r="77" spans="1:31" ht="15.75" x14ac:dyDescent="0.25">
      <c r="A77" s="14" t="str">
        <f t="shared" si="54"/>
        <v/>
      </c>
      <c r="B77" s="20"/>
      <c r="C77" s="20"/>
      <c r="D77" s="16" t="str">
        <f t="shared" si="41"/>
        <v/>
      </c>
      <c r="E77" s="2" t="str">
        <f t="shared" si="55"/>
        <v xml:space="preserve"> </v>
      </c>
      <c r="F77" s="16"/>
      <c r="G77" s="16"/>
      <c r="H77" s="16"/>
      <c r="I77" s="14" t="str">
        <f>IF(H77&gt;0,INDEX(Poeng!$A$1:$B$100,H77,2),"")</f>
        <v/>
      </c>
      <c r="J77" s="18"/>
      <c r="K77" s="14" t="str">
        <f>IF(J77&gt;0,INDEX(Poeng!$A$1:$B$100,J77,2),"")</f>
        <v/>
      </c>
      <c r="L77" s="16"/>
      <c r="M77" s="14" t="str">
        <f>IF(L77&gt;0,INDEX(Poeng!$A$1:$B$100,L77,2),"")</f>
        <v/>
      </c>
      <c r="N77" s="16"/>
      <c r="O77" s="14" t="str">
        <f>IF(N77&gt;0,INDEX(Poeng!$A$1:$B$100,N77,2),"")</f>
        <v/>
      </c>
      <c r="P77" s="16"/>
      <c r="Q77" s="14" t="str">
        <f>IF(P77&gt;0,INDEX(Poeng!$A$1:$B$100,P77,2),"")</f>
        <v/>
      </c>
      <c r="R77" s="21">
        <f t="shared" si="42"/>
        <v>0</v>
      </c>
      <c r="S77" s="21">
        <f t="shared" si="43"/>
        <v>0</v>
      </c>
      <c r="T77" s="21">
        <f t="shared" si="44"/>
        <v>0</v>
      </c>
      <c r="U77" s="21">
        <f t="shared" si="45"/>
        <v>0</v>
      </c>
      <c r="V77" s="21">
        <f t="shared" si="46"/>
        <v>0</v>
      </c>
      <c r="W77" s="21">
        <f t="shared" si="47"/>
        <v>0</v>
      </c>
      <c r="X77" s="21">
        <f t="shared" si="48"/>
        <v>0</v>
      </c>
      <c r="Y77" s="21">
        <f t="shared" si="49"/>
        <v>0</v>
      </c>
      <c r="Z77" s="21">
        <f t="shared" si="50"/>
        <v>0</v>
      </c>
      <c r="AA77" s="21">
        <f t="shared" si="51"/>
        <v>0</v>
      </c>
      <c r="AB77" s="21">
        <f t="shared" si="38"/>
        <v>0</v>
      </c>
      <c r="AC77" s="3">
        <f t="shared" si="52"/>
        <v>0</v>
      </c>
      <c r="AD77" s="12">
        <f t="shared" si="39"/>
        <v>0</v>
      </c>
      <c r="AE77" s="13" t="str">
        <f t="shared" si="53"/>
        <v/>
      </c>
    </row>
    <row r="78" spans="1:31" ht="15.75" x14ac:dyDescent="0.25">
      <c r="A78" s="14" t="str">
        <f t="shared" si="54"/>
        <v/>
      </c>
      <c r="B78" s="20"/>
      <c r="C78" s="20"/>
      <c r="D78" s="16" t="str">
        <f t="shared" si="41"/>
        <v/>
      </c>
      <c r="E78" s="2" t="str">
        <f t="shared" si="55"/>
        <v xml:space="preserve"> </v>
      </c>
      <c r="F78" s="16"/>
      <c r="G78" s="16"/>
      <c r="H78" s="16"/>
      <c r="I78" s="14" t="str">
        <f>IF(H78&gt;0,INDEX(Poeng!$A$1:$B$100,H78,2),"")</f>
        <v/>
      </c>
      <c r="J78" s="18"/>
      <c r="K78" s="14" t="str">
        <f>IF(J78&gt;0,INDEX(Poeng!$A$1:$B$100,J78,2),"")</f>
        <v/>
      </c>
      <c r="L78" s="16"/>
      <c r="M78" s="14" t="str">
        <f>IF(L78&gt;0,INDEX(Poeng!$A$1:$B$100,L78,2),"")</f>
        <v/>
      </c>
      <c r="N78" s="16"/>
      <c r="O78" s="14" t="str">
        <f>IF(N78&gt;0,INDEX(Poeng!$A$1:$B$100,N78,2),"")</f>
        <v/>
      </c>
      <c r="P78" s="16"/>
      <c r="Q78" s="14" t="str">
        <f>IF(P78&gt;0,INDEX(Poeng!$A$1:$B$100,P78,2),"")</f>
        <v/>
      </c>
      <c r="R78" s="21">
        <f t="shared" si="42"/>
        <v>0</v>
      </c>
      <c r="S78" s="21">
        <f t="shared" si="43"/>
        <v>0</v>
      </c>
      <c r="T78" s="21">
        <f t="shared" si="44"/>
        <v>0</v>
      </c>
      <c r="U78" s="21">
        <f t="shared" si="45"/>
        <v>0</v>
      </c>
      <c r="V78" s="21">
        <f t="shared" si="46"/>
        <v>0</v>
      </c>
      <c r="W78" s="21">
        <f t="shared" si="47"/>
        <v>0</v>
      </c>
      <c r="X78" s="21">
        <f t="shared" si="48"/>
        <v>0</v>
      </c>
      <c r="Y78" s="21">
        <f t="shared" si="49"/>
        <v>0</v>
      </c>
      <c r="Z78" s="21">
        <f t="shared" si="50"/>
        <v>0</v>
      </c>
      <c r="AA78" s="21">
        <f t="shared" si="51"/>
        <v>0</v>
      </c>
      <c r="AB78" s="21">
        <f t="shared" si="38"/>
        <v>0</v>
      </c>
      <c r="AC78" s="3">
        <f t="shared" si="52"/>
        <v>0</v>
      </c>
      <c r="AD78" s="12">
        <f t="shared" si="39"/>
        <v>0</v>
      </c>
      <c r="AE78" s="13" t="str">
        <f t="shared" si="53"/>
        <v/>
      </c>
    </row>
    <row r="79" spans="1:31" ht="15.75" x14ac:dyDescent="0.25">
      <c r="A79" s="14" t="str">
        <f t="shared" si="54"/>
        <v/>
      </c>
      <c r="B79" s="20"/>
      <c r="C79" s="20"/>
      <c r="D79" s="16" t="str">
        <f t="shared" si="41"/>
        <v/>
      </c>
      <c r="E79" s="2" t="str">
        <f t="shared" si="55"/>
        <v xml:space="preserve"> </v>
      </c>
      <c r="F79" s="16"/>
      <c r="G79" s="16"/>
      <c r="H79" s="16"/>
      <c r="I79" s="14" t="str">
        <f>IF(H79&gt;0,INDEX(Poeng!$A$1:$B$100,H79,2),"")</f>
        <v/>
      </c>
      <c r="J79" s="18"/>
      <c r="K79" s="14" t="str">
        <f>IF(J79&gt;0,INDEX(Poeng!$A$1:$B$100,J79,2),"")</f>
        <v/>
      </c>
      <c r="L79" s="16"/>
      <c r="M79" s="14" t="str">
        <f>IF(L79&gt;0,INDEX(Poeng!$A$1:$B$100,L79,2),"")</f>
        <v/>
      </c>
      <c r="N79" s="16"/>
      <c r="O79" s="14" t="str">
        <f>IF(N79&gt;0,INDEX(Poeng!$A$1:$B$100,N79,2),"")</f>
        <v/>
      </c>
      <c r="P79" s="16"/>
      <c r="Q79" s="14" t="str">
        <f>IF(P79&gt;0,INDEX(Poeng!$A$1:$B$100,P79,2),"")</f>
        <v/>
      </c>
      <c r="R79" s="21">
        <f t="shared" si="42"/>
        <v>0</v>
      </c>
      <c r="S79" s="21">
        <f t="shared" si="43"/>
        <v>0</v>
      </c>
      <c r="T79" s="21">
        <f t="shared" si="44"/>
        <v>0</v>
      </c>
      <c r="U79" s="21">
        <f t="shared" si="45"/>
        <v>0</v>
      </c>
      <c r="V79" s="21">
        <f t="shared" si="46"/>
        <v>0</v>
      </c>
      <c r="W79" s="21">
        <f t="shared" si="47"/>
        <v>0</v>
      </c>
      <c r="X79" s="21">
        <f t="shared" si="48"/>
        <v>0</v>
      </c>
      <c r="Y79" s="21">
        <f t="shared" si="49"/>
        <v>0</v>
      </c>
      <c r="Z79" s="21">
        <f t="shared" si="50"/>
        <v>0</v>
      </c>
      <c r="AA79" s="21">
        <f t="shared" si="51"/>
        <v>0</v>
      </c>
      <c r="AB79" s="21">
        <f t="shared" si="38"/>
        <v>0</v>
      </c>
      <c r="AC79" s="3">
        <f t="shared" si="52"/>
        <v>0</v>
      </c>
      <c r="AD79" s="12">
        <f t="shared" si="39"/>
        <v>0</v>
      </c>
      <c r="AE79" s="13" t="str">
        <f t="shared" si="53"/>
        <v/>
      </c>
    </row>
    <row r="80" spans="1:31" ht="15.75" x14ac:dyDescent="0.25">
      <c r="A80" s="14" t="str">
        <f t="shared" si="54"/>
        <v/>
      </c>
      <c r="B80" s="20"/>
      <c r="C80" s="20"/>
      <c r="D80" s="16" t="str">
        <f t="shared" si="41"/>
        <v/>
      </c>
      <c r="E80" s="2" t="str">
        <f t="shared" si="55"/>
        <v xml:space="preserve"> </v>
      </c>
      <c r="F80" s="16"/>
      <c r="G80" s="16"/>
      <c r="H80" s="16"/>
      <c r="I80" s="14" t="str">
        <f>IF(H80&gt;0,INDEX(Poeng!$A$1:$B$100,H80,2),"")</f>
        <v/>
      </c>
      <c r="J80" s="18"/>
      <c r="K80" s="14" t="str">
        <f>IF(J80&gt;0,INDEX(Poeng!$A$1:$B$100,J80,2),"")</f>
        <v/>
      </c>
      <c r="L80" s="16"/>
      <c r="M80" s="14" t="str">
        <f>IF(L80&gt;0,INDEX(Poeng!$A$1:$B$100,L80,2),"")</f>
        <v/>
      </c>
      <c r="N80" s="16"/>
      <c r="O80" s="14" t="str">
        <f>IF(N80&gt;0,INDEX(Poeng!$A$1:$B$100,N80,2),"")</f>
        <v/>
      </c>
      <c r="P80" s="16"/>
      <c r="Q80" s="14" t="str">
        <f>IF(P80&gt;0,INDEX(Poeng!$A$1:$B$100,P80,2),"")</f>
        <v/>
      </c>
      <c r="R80" s="21">
        <f t="shared" si="42"/>
        <v>0</v>
      </c>
      <c r="S80" s="21">
        <f t="shared" si="43"/>
        <v>0</v>
      </c>
      <c r="T80" s="21">
        <f t="shared" si="44"/>
        <v>0</v>
      </c>
      <c r="U80" s="21">
        <f t="shared" si="45"/>
        <v>0</v>
      </c>
      <c r="V80" s="21">
        <f t="shared" si="46"/>
        <v>0</v>
      </c>
      <c r="W80" s="21">
        <f t="shared" si="47"/>
        <v>0</v>
      </c>
      <c r="X80" s="21">
        <f t="shared" si="48"/>
        <v>0</v>
      </c>
      <c r="Y80" s="21">
        <f t="shared" si="49"/>
        <v>0</v>
      </c>
      <c r="Z80" s="21">
        <f t="shared" si="50"/>
        <v>0</v>
      </c>
      <c r="AA80" s="21">
        <f t="shared" si="51"/>
        <v>0</v>
      </c>
      <c r="AB80" s="21">
        <f t="shared" si="38"/>
        <v>0</v>
      </c>
      <c r="AC80" s="3">
        <f t="shared" si="52"/>
        <v>0</v>
      </c>
      <c r="AD80" s="12">
        <f t="shared" si="39"/>
        <v>0</v>
      </c>
      <c r="AE80" s="13" t="str">
        <f t="shared" si="53"/>
        <v/>
      </c>
    </row>
    <row r="81" spans="1:31" ht="15.75" x14ac:dyDescent="0.25">
      <c r="A81" s="14" t="str">
        <f t="shared" si="54"/>
        <v/>
      </c>
      <c r="B81" s="20"/>
      <c r="C81" s="20"/>
      <c r="D81" s="16" t="str">
        <f t="shared" si="41"/>
        <v/>
      </c>
      <c r="E81" s="2" t="str">
        <f t="shared" si="55"/>
        <v xml:space="preserve"> </v>
      </c>
      <c r="F81" s="16"/>
      <c r="G81" s="16"/>
      <c r="H81" s="16"/>
      <c r="I81" s="14" t="str">
        <f>IF(H81&gt;0,INDEX(Poeng!$A$1:$B$100,H81,2),"")</f>
        <v/>
      </c>
      <c r="J81" s="18"/>
      <c r="K81" s="14" t="str">
        <f>IF(J81&gt;0,INDEX(Poeng!$A$1:$B$100,J81,2),"")</f>
        <v/>
      </c>
      <c r="L81" s="16"/>
      <c r="M81" s="14" t="str">
        <f>IF(L81&gt;0,INDEX(Poeng!$A$1:$B$100,L81,2),"")</f>
        <v/>
      </c>
      <c r="N81" s="16"/>
      <c r="O81" s="14" t="str">
        <f>IF(N81&gt;0,INDEX(Poeng!$A$1:$B$100,N81,2),"")</f>
        <v/>
      </c>
      <c r="P81" s="16"/>
      <c r="Q81" s="14" t="str">
        <f>IF(P81&gt;0,INDEX(Poeng!$A$1:$B$100,P81,2),"")</f>
        <v/>
      </c>
      <c r="R81" s="21">
        <f t="shared" si="42"/>
        <v>0</v>
      </c>
      <c r="S81" s="21">
        <f t="shared" si="43"/>
        <v>0</v>
      </c>
      <c r="T81" s="21">
        <f t="shared" si="44"/>
        <v>0</v>
      </c>
      <c r="U81" s="21">
        <f t="shared" si="45"/>
        <v>0</v>
      </c>
      <c r="V81" s="21">
        <f t="shared" si="46"/>
        <v>0</v>
      </c>
      <c r="W81" s="21">
        <f t="shared" si="47"/>
        <v>0</v>
      </c>
      <c r="X81" s="21">
        <f t="shared" si="48"/>
        <v>0</v>
      </c>
      <c r="Y81" s="21">
        <f t="shared" si="49"/>
        <v>0</v>
      </c>
      <c r="Z81" s="21">
        <f t="shared" si="50"/>
        <v>0</v>
      </c>
      <c r="AA81" s="21">
        <f t="shared" si="51"/>
        <v>0</v>
      </c>
      <c r="AB81" s="21">
        <f t="shared" si="38"/>
        <v>0</v>
      </c>
      <c r="AC81" s="3">
        <f t="shared" si="52"/>
        <v>0</v>
      </c>
      <c r="AD81" s="12">
        <f t="shared" si="39"/>
        <v>0</v>
      </c>
      <c r="AE81" s="13" t="str">
        <f t="shared" si="53"/>
        <v/>
      </c>
    </row>
    <row r="82" spans="1:31" ht="15.75" x14ac:dyDescent="0.25">
      <c r="A82" s="14" t="str">
        <f t="shared" si="54"/>
        <v/>
      </c>
      <c r="B82" s="20"/>
      <c r="C82" s="20"/>
      <c r="D82" s="16" t="str">
        <f t="shared" si="41"/>
        <v/>
      </c>
      <c r="E82" s="2" t="str">
        <f t="shared" si="55"/>
        <v xml:space="preserve"> </v>
      </c>
      <c r="F82" s="16"/>
      <c r="G82" s="16"/>
      <c r="H82" s="16"/>
      <c r="I82" s="14" t="str">
        <f>IF(H82&gt;0,INDEX(Poeng!$A$1:$B$100,H82,2),"")</f>
        <v/>
      </c>
      <c r="J82" s="18"/>
      <c r="K82" s="14" t="str">
        <f>IF(J82&gt;0,INDEX(Poeng!$A$1:$B$100,J82,2),"")</f>
        <v/>
      </c>
      <c r="L82" s="16"/>
      <c r="M82" s="14" t="str">
        <f>IF(L82&gt;0,INDEX(Poeng!$A$1:$B$100,L82,2),"")</f>
        <v/>
      </c>
      <c r="N82" s="16"/>
      <c r="O82" s="14" t="str">
        <f>IF(N82&gt;0,INDEX(Poeng!$A$1:$B$100,N82,2),"")</f>
        <v/>
      </c>
      <c r="P82" s="16"/>
      <c r="Q82" s="14" t="str">
        <f>IF(P82&gt;0,INDEX(Poeng!$A$1:$B$100,P82,2),"")</f>
        <v/>
      </c>
      <c r="R82" s="21">
        <f t="shared" si="42"/>
        <v>0</v>
      </c>
      <c r="S82" s="21">
        <f t="shared" si="43"/>
        <v>0</v>
      </c>
      <c r="T82" s="21">
        <f t="shared" si="44"/>
        <v>0</v>
      </c>
      <c r="U82" s="21">
        <f t="shared" si="45"/>
        <v>0</v>
      </c>
      <c r="V82" s="21">
        <f t="shared" si="46"/>
        <v>0</v>
      </c>
      <c r="W82" s="21">
        <f t="shared" si="47"/>
        <v>0</v>
      </c>
      <c r="X82" s="21">
        <f t="shared" si="48"/>
        <v>0</v>
      </c>
      <c r="Y82" s="21">
        <f t="shared" si="49"/>
        <v>0</v>
      </c>
      <c r="Z82" s="21">
        <f t="shared" si="50"/>
        <v>0</v>
      </c>
      <c r="AA82" s="21">
        <f t="shared" si="51"/>
        <v>0</v>
      </c>
      <c r="AB82" s="21">
        <f t="shared" si="38"/>
        <v>0</v>
      </c>
      <c r="AC82" s="3">
        <f t="shared" si="52"/>
        <v>0</v>
      </c>
      <c r="AD82" s="12">
        <f t="shared" si="39"/>
        <v>0</v>
      </c>
      <c r="AE82" s="13" t="str">
        <f t="shared" si="53"/>
        <v/>
      </c>
    </row>
    <row r="83" spans="1:31" ht="15.75" x14ac:dyDescent="0.25">
      <c r="A83" s="14" t="str">
        <f t="shared" si="54"/>
        <v/>
      </c>
      <c r="B83" s="20"/>
      <c r="C83" s="20"/>
      <c r="D83" s="16" t="str">
        <f t="shared" si="41"/>
        <v/>
      </c>
      <c r="E83" s="2" t="str">
        <f t="shared" si="55"/>
        <v xml:space="preserve"> </v>
      </c>
      <c r="F83" s="16"/>
      <c r="G83" s="16"/>
      <c r="H83" s="16"/>
      <c r="I83" s="14" t="str">
        <f>IF(H83&gt;0,INDEX(Poeng!$A$1:$B$100,H83,2),"")</f>
        <v/>
      </c>
      <c r="J83" s="18"/>
      <c r="K83" s="14" t="str">
        <f>IF(J83&gt;0,INDEX(Poeng!$A$1:$B$100,J83,2),"")</f>
        <v/>
      </c>
      <c r="L83" s="16"/>
      <c r="M83" s="14" t="str">
        <f>IF(L83&gt;0,INDEX(Poeng!$A$1:$B$100,L83,2),"")</f>
        <v/>
      </c>
      <c r="N83" s="16"/>
      <c r="O83" s="14" t="str">
        <f>IF(N83&gt;0,INDEX(Poeng!$A$1:$B$100,N83,2),"")</f>
        <v/>
      </c>
      <c r="P83" s="16"/>
      <c r="Q83" s="14" t="str">
        <f>IF(P83&gt;0,INDEX(Poeng!$A$1:$B$100,P83,2),"")</f>
        <v/>
      </c>
      <c r="R83" s="21">
        <f t="shared" si="42"/>
        <v>0</v>
      </c>
      <c r="S83" s="21">
        <f t="shared" si="43"/>
        <v>0</v>
      </c>
      <c r="T83" s="21">
        <f t="shared" si="44"/>
        <v>0</v>
      </c>
      <c r="U83" s="21">
        <f t="shared" si="45"/>
        <v>0</v>
      </c>
      <c r="V83" s="21">
        <f t="shared" si="46"/>
        <v>0</v>
      </c>
      <c r="W83" s="21">
        <f t="shared" si="47"/>
        <v>0</v>
      </c>
      <c r="X83" s="21">
        <f t="shared" si="48"/>
        <v>0</v>
      </c>
      <c r="Y83" s="21">
        <f t="shared" si="49"/>
        <v>0</v>
      </c>
      <c r="Z83" s="21">
        <f t="shared" si="50"/>
        <v>0</v>
      </c>
      <c r="AA83" s="21">
        <f t="shared" si="51"/>
        <v>0</v>
      </c>
      <c r="AB83" s="21">
        <f t="shared" si="38"/>
        <v>0</v>
      </c>
      <c r="AC83" s="3">
        <f t="shared" si="52"/>
        <v>0</v>
      </c>
      <c r="AD83" s="12">
        <f t="shared" si="39"/>
        <v>0</v>
      </c>
      <c r="AE83" s="13" t="str">
        <f t="shared" si="53"/>
        <v/>
      </c>
    </row>
    <row r="84" spans="1:31" ht="15.75" x14ac:dyDescent="0.25">
      <c r="A84" s="14" t="str">
        <f t="shared" si="54"/>
        <v/>
      </c>
      <c r="B84" s="20"/>
      <c r="C84" s="20"/>
      <c r="D84" s="16" t="str">
        <f t="shared" si="41"/>
        <v/>
      </c>
      <c r="E84" s="2" t="str">
        <f t="shared" si="55"/>
        <v xml:space="preserve"> </v>
      </c>
      <c r="F84" s="16"/>
      <c r="G84" s="16"/>
      <c r="H84" s="16"/>
      <c r="I84" s="14" t="str">
        <f>IF(H84&gt;0,INDEX(Poeng!$A$1:$B$100,H84,2),"")</f>
        <v/>
      </c>
      <c r="J84" s="18"/>
      <c r="K84" s="14" t="str">
        <f>IF(J84&gt;0,INDEX(Poeng!$A$1:$B$100,J84,2),"")</f>
        <v/>
      </c>
      <c r="L84" s="16"/>
      <c r="M84" s="14" t="str">
        <f>IF(L84&gt;0,INDEX(Poeng!$A$1:$B$100,L84,2),"")</f>
        <v/>
      </c>
      <c r="N84" s="16"/>
      <c r="O84" s="14" t="str">
        <f>IF(N84&gt;0,INDEX(Poeng!$A$1:$B$100,N84,2),"")</f>
        <v/>
      </c>
      <c r="P84" s="16"/>
      <c r="Q84" s="14" t="str">
        <f>IF(P84&gt;0,INDEX(Poeng!$A$1:$B$100,P84,2),"")</f>
        <v/>
      </c>
      <c r="R84" s="21">
        <f t="shared" si="42"/>
        <v>0</v>
      </c>
      <c r="S84" s="21">
        <f t="shared" si="43"/>
        <v>0</v>
      </c>
      <c r="T84" s="21">
        <f t="shared" si="44"/>
        <v>0</v>
      </c>
      <c r="U84" s="21">
        <f t="shared" si="45"/>
        <v>0</v>
      </c>
      <c r="V84" s="21">
        <f t="shared" si="46"/>
        <v>0</v>
      </c>
      <c r="W84" s="21">
        <f t="shared" si="47"/>
        <v>0</v>
      </c>
      <c r="X84" s="21">
        <f t="shared" si="48"/>
        <v>0</v>
      </c>
      <c r="Y84" s="21">
        <f t="shared" si="49"/>
        <v>0</v>
      </c>
      <c r="Z84" s="21">
        <f t="shared" si="50"/>
        <v>0</v>
      </c>
      <c r="AA84" s="21">
        <f t="shared" si="51"/>
        <v>0</v>
      </c>
      <c r="AB84" s="21">
        <f t="shared" si="38"/>
        <v>0</v>
      </c>
      <c r="AC84" s="3">
        <f t="shared" si="52"/>
        <v>0</v>
      </c>
      <c r="AD84" s="12">
        <f t="shared" si="39"/>
        <v>0</v>
      </c>
      <c r="AE84" s="13" t="str">
        <f t="shared" si="53"/>
        <v/>
      </c>
    </row>
    <row r="85" spans="1:31" ht="15.75" x14ac:dyDescent="0.25">
      <c r="A85" s="14" t="str">
        <f t="shared" si="54"/>
        <v/>
      </c>
      <c r="B85" s="20"/>
      <c r="C85" s="20"/>
      <c r="D85" s="16" t="str">
        <f t="shared" si="41"/>
        <v/>
      </c>
      <c r="E85" s="2" t="str">
        <f t="shared" si="55"/>
        <v xml:space="preserve"> </v>
      </c>
      <c r="F85" s="16"/>
      <c r="G85" s="16"/>
      <c r="H85" s="16"/>
      <c r="I85" s="14" t="str">
        <f>IF(H85&gt;0,INDEX(Poeng!$A$1:$B$100,H85,2),"")</f>
        <v/>
      </c>
      <c r="J85" s="18"/>
      <c r="K85" s="14" t="str">
        <f>IF(J85&gt;0,INDEX(Poeng!$A$1:$B$100,J85,2),"")</f>
        <v/>
      </c>
      <c r="L85" s="16"/>
      <c r="M85" s="14" t="str">
        <f>IF(L85&gt;0,INDEX(Poeng!$A$1:$B$100,L85,2),"")</f>
        <v/>
      </c>
      <c r="N85" s="16"/>
      <c r="O85" s="14" t="str">
        <f>IF(N85&gt;0,INDEX(Poeng!$A$1:$B$100,N85,2),"")</f>
        <v/>
      </c>
      <c r="P85" s="16"/>
      <c r="Q85" s="14" t="str">
        <f>IF(P85&gt;0,INDEX(Poeng!$A$1:$B$100,P85,2),"")</f>
        <v/>
      </c>
      <c r="R85" s="21">
        <f t="shared" si="42"/>
        <v>0</v>
      </c>
      <c r="S85" s="21">
        <f t="shared" si="43"/>
        <v>0</v>
      </c>
      <c r="T85" s="21">
        <f t="shared" si="44"/>
        <v>0</v>
      </c>
      <c r="U85" s="21">
        <f t="shared" si="45"/>
        <v>0</v>
      </c>
      <c r="V85" s="21">
        <f t="shared" si="46"/>
        <v>0</v>
      </c>
      <c r="W85" s="21">
        <f t="shared" si="47"/>
        <v>0</v>
      </c>
      <c r="X85" s="21">
        <f t="shared" si="48"/>
        <v>0</v>
      </c>
      <c r="Y85" s="21">
        <f t="shared" si="49"/>
        <v>0</v>
      </c>
      <c r="Z85" s="21">
        <f t="shared" si="50"/>
        <v>0</v>
      </c>
      <c r="AA85" s="21">
        <f t="shared" si="51"/>
        <v>0</v>
      </c>
      <c r="AB85" s="21">
        <f t="shared" si="38"/>
        <v>0</v>
      </c>
      <c r="AC85" s="3">
        <f t="shared" si="52"/>
        <v>0</v>
      </c>
      <c r="AD85" s="12">
        <f t="shared" si="39"/>
        <v>0</v>
      </c>
      <c r="AE85" s="13" t="str">
        <f t="shared" si="53"/>
        <v/>
      </c>
    </row>
    <row r="86" spans="1:31" ht="15.75" x14ac:dyDescent="0.25">
      <c r="A86" s="14" t="str">
        <f t="shared" si="54"/>
        <v/>
      </c>
      <c r="B86" s="20"/>
      <c r="C86" s="20"/>
      <c r="D86" s="16" t="str">
        <f t="shared" si="41"/>
        <v/>
      </c>
      <c r="E86" s="2" t="str">
        <f t="shared" si="55"/>
        <v xml:space="preserve"> </v>
      </c>
      <c r="F86" s="16"/>
      <c r="G86" s="16"/>
      <c r="H86" s="16"/>
      <c r="I86" s="14" t="str">
        <f>IF(H86&gt;0,INDEX(Poeng!$A$1:$B$100,H86,2),"")</f>
        <v/>
      </c>
      <c r="J86" s="18"/>
      <c r="K86" s="14" t="str">
        <f>IF(J86&gt;0,INDEX(Poeng!$A$1:$B$100,J86,2),"")</f>
        <v/>
      </c>
      <c r="L86" s="16"/>
      <c r="M86" s="14" t="str">
        <f>IF(L86&gt;0,INDEX(Poeng!$A$1:$B$100,L86,2),"")</f>
        <v/>
      </c>
      <c r="N86" s="16"/>
      <c r="O86" s="14" t="str">
        <f>IF(N86&gt;0,INDEX(Poeng!$A$1:$B$100,N86,2),"")</f>
        <v/>
      </c>
      <c r="P86" s="16"/>
      <c r="Q86" s="14" t="str">
        <f>IF(P86&gt;0,INDEX(Poeng!$A$1:$B$100,P86,2),"")</f>
        <v/>
      </c>
      <c r="R86" s="21">
        <f t="shared" si="42"/>
        <v>0</v>
      </c>
      <c r="S86" s="21">
        <f t="shared" si="43"/>
        <v>0</v>
      </c>
      <c r="T86" s="21">
        <f t="shared" si="44"/>
        <v>0</v>
      </c>
      <c r="U86" s="21">
        <f t="shared" si="45"/>
        <v>0</v>
      </c>
      <c r="V86" s="21">
        <f t="shared" si="46"/>
        <v>0</v>
      </c>
      <c r="W86" s="21">
        <f t="shared" si="47"/>
        <v>0</v>
      </c>
      <c r="X86" s="21">
        <f t="shared" si="48"/>
        <v>0</v>
      </c>
      <c r="Y86" s="21">
        <f t="shared" si="49"/>
        <v>0</v>
      </c>
      <c r="Z86" s="21">
        <f t="shared" si="50"/>
        <v>0</v>
      </c>
      <c r="AA86" s="21">
        <f t="shared" si="51"/>
        <v>0</v>
      </c>
      <c r="AB86" s="21">
        <f t="shared" si="38"/>
        <v>0</v>
      </c>
      <c r="AC86" s="3">
        <f t="shared" si="52"/>
        <v>0</v>
      </c>
      <c r="AD86" s="12">
        <f t="shared" si="39"/>
        <v>0</v>
      </c>
      <c r="AE86" s="13" t="str">
        <f t="shared" si="53"/>
        <v/>
      </c>
    </row>
    <row r="87" spans="1:31" ht="15.75" x14ac:dyDescent="0.25">
      <c r="A87" s="14" t="str">
        <f t="shared" si="54"/>
        <v/>
      </c>
      <c r="B87" s="20"/>
      <c r="C87" s="20"/>
      <c r="D87" s="16" t="str">
        <f t="shared" si="41"/>
        <v/>
      </c>
      <c r="E87" s="2" t="str">
        <f t="shared" si="55"/>
        <v xml:space="preserve"> </v>
      </c>
      <c r="F87" s="16"/>
      <c r="G87" s="16"/>
      <c r="H87" s="16"/>
      <c r="I87" s="14" t="str">
        <f>IF(H87&gt;0,INDEX(Poeng!$A$1:$B$100,H87,2),"")</f>
        <v/>
      </c>
      <c r="J87" s="18"/>
      <c r="K87" s="14" t="str">
        <f>IF(J87&gt;0,INDEX(Poeng!$A$1:$B$100,J87,2),"")</f>
        <v/>
      </c>
      <c r="L87" s="16"/>
      <c r="M87" s="14" t="str">
        <f>IF(L87&gt;0,INDEX(Poeng!$A$1:$B$100,L87,2),"")</f>
        <v/>
      </c>
      <c r="N87" s="16"/>
      <c r="O87" s="14" t="str">
        <f>IF(N87&gt;0,INDEX(Poeng!$A$1:$B$100,N87,2),"")</f>
        <v/>
      </c>
      <c r="P87" s="16"/>
      <c r="Q87" s="14" t="str">
        <f>IF(P87&gt;0,INDEX(Poeng!$A$1:$B$100,P87,2),"")</f>
        <v/>
      </c>
      <c r="R87" s="21">
        <f t="shared" si="42"/>
        <v>0</v>
      </c>
      <c r="S87" s="21">
        <f t="shared" si="43"/>
        <v>0</v>
      </c>
      <c r="T87" s="21">
        <f t="shared" si="44"/>
        <v>0</v>
      </c>
      <c r="U87" s="21">
        <f t="shared" si="45"/>
        <v>0</v>
      </c>
      <c r="V87" s="21">
        <f t="shared" si="46"/>
        <v>0</v>
      </c>
      <c r="W87" s="21">
        <f t="shared" si="47"/>
        <v>0</v>
      </c>
      <c r="X87" s="21">
        <f t="shared" si="48"/>
        <v>0</v>
      </c>
      <c r="Y87" s="21">
        <f t="shared" si="49"/>
        <v>0</v>
      </c>
      <c r="Z87" s="21">
        <f t="shared" si="50"/>
        <v>0</v>
      </c>
      <c r="AA87" s="21">
        <f t="shared" si="51"/>
        <v>0</v>
      </c>
      <c r="AB87" s="21">
        <f t="shared" si="38"/>
        <v>0</v>
      </c>
      <c r="AC87" s="3">
        <f t="shared" si="52"/>
        <v>0</v>
      </c>
      <c r="AD87" s="12">
        <f t="shared" si="39"/>
        <v>0</v>
      </c>
      <c r="AE87" s="13" t="str">
        <f t="shared" si="53"/>
        <v/>
      </c>
    </row>
    <row r="88" spans="1:31" ht="15.75" x14ac:dyDescent="0.25">
      <c r="A88" s="14" t="str">
        <f t="shared" si="54"/>
        <v/>
      </c>
      <c r="B88" s="20"/>
      <c r="C88" s="20"/>
      <c r="D88" s="16" t="str">
        <f t="shared" si="41"/>
        <v/>
      </c>
      <c r="E88" s="2" t="str">
        <f t="shared" si="55"/>
        <v xml:space="preserve"> </v>
      </c>
      <c r="F88" s="16"/>
      <c r="G88" s="16"/>
      <c r="H88" s="16"/>
      <c r="I88" s="14" t="str">
        <f>IF(H88&gt;0,INDEX(Poeng!$A$1:$B$100,H88,2),"")</f>
        <v/>
      </c>
      <c r="J88" s="18"/>
      <c r="K88" s="14" t="str">
        <f>IF(J88&gt;0,INDEX(Poeng!$A$1:$B$100,J88,2),"")</f>
        <v/>
      </c>
      <c r="L88" s="16"/>
      <c r="M88" s="14" t="str">
        <f>IF(L88&gt;0,INDEX(Poeng!$A$1:$B$100,L88,2),"")</f>
        <v/>
      </c>
      <c r="N88" s="16"/>
      <c r="O88" s="14" t="str">
        <f>IF(N88&gt;0,INDEX(Poeng!$A$1:$B$100,N88,2),"")</f>
        <v/>
      </c>
      <c r="P88" s="16"/>
      <c r="Q88" s="14" t="str">
        <f>IF(P88&gt;0,INDEX(Poeng!$A$1:$B$100,P88,2),"")</f>
        <v/>
      </c>
      <c r="R88" s="21">
        <f t="shared" si="42"/>
        <v>0</v>
      </c>
      <c r="S88" s="21">
        <f t="shared" si="43"/>
        <v>0</v>
      </c>
      <c r="T88" s="21">
        <f t="shared" si="44"/>
        <v>0</v>
      </c>
      <c r="U88" s="21">
        <f t="shared" si="45"/>
        <v>0</v>
      </c>
      <c r="V88" s="21">
        <f t="shared" si="46"/>
        <v>0</v>
      </c>
      <c r="W88" s="21">
        <f t="shared" si="47"/>
        <v>0</v>
      </c>
      <c r="X88" s="21">
        <f t="shared" si="48"/>
        <v>0</v>
      </c>
      <c r="Y88" s="21">
        <f t="shared" si="49"/>
        <v>0</v>
      </c>
      <c r="Z88" s="21">
        <f t="shared" si="50"/>
        <v>0</v>
      </c>
      <c r="AA88" s="21">
        <f t="shared" si="51"/>
        <v>0</v>
      </c>
      <c r="AB88" s="21">
        <f t="shared" si="38"/>
        <v>0</v>
      </c>
      <c r="AC88" s="3">
        <f t="shared" si="52"/>
        <v>0</v>
      </c>
      <c r="AD88" s="12">
        <f t="shared" si="39"/>
        <v>0</v>
      </c>
      <c r="AE88" s="13" t="str">
        <f t="shared" si="53"/>
        <v/>
      </c>
    </row>
    <row r="89" spans="1:31" ht="15.75" x14ac:dyDescent="0.25">
      <c r="A89" s="14" t="str">
        <f t="shared" si="54"/>
        <v/>
      </c>
      <c r="B89" s="20"/>
      <c r="C89" s="20"/>
      <c r="D89" s="16" t="str">
        <f t="shared" si="41"/>
        <v/>
      </c>
      <c r="E89" s="2" t="str">
        <f t="shared" si="55"/>
        <v xml:space="preserve"> </v>
      </c>
      <c r="F89" s="16"/>
      <c r="G89" s="16"/>
      <c r="H89" s="16"/>
      <c r="I89" s="14" t="str">
        <f>IF(H89&gt;0,INDEX(Poeng!$A$1:$B$100,H89,2),"")</f>
        <v/>
      </c>
      <c r="J89" s="18"/>
      <c r="K89" s="14" t="str">
        <f>IF(J89&gt;0,INDEX(Poeng!$A$1:$B$100,J89,2),"")</f>
        <v/>
      </c>
      <c r="L89" s="16"/>
      <c r="M89" s="14" t="str">
        <f>IF(L89&gt;0,INDEX(Poeng!$A$1:$B$100,L89,2),"")</f>
        <v/>
      </c>
      <c r="N89" s="16"/>
      <c r="O89" s="14" t="str">
        <f>IF(N89&gt;0,INDEX(Poeng!$A$1:$B$100,N89,2),"")</f>
        <v/>
      </c>
      <c r="P89" s="16"/>
      <c r="Q89" s="14" t="str">
        <f>IF(P89&gt;0,INDEX(Poeng!$A$1:$B$100,P89,2),"")</f>
        <v/>
      </c>
      <c r="R89" s="21">
        <f t="shared" si="42"/>
        <v>0</v>
      </c>
      <c r="S89" s="21">
        <f t="shared" si="43"/>
        <v>0</v>
      </c>
      <c r="T89" s="21">
        <f t="shared" si="44"/>
        <v>0</v>
      </c>
      <c r="U89" s="21">
        <f t="shared" si="45"/>
        <v>0</v>
      </c>
      <c r="V89" s="21">
        <f t="shared" si="46"/>
        <v>0</v>
      </c>
      <c r="W89" s="21">
        <f t="shared" si="47"/>
        <v>0</v>
      </c>
      <c r="X89" s="21">
        <f t="shared" si="48"/>
        <v>0</v>
      </c>
      <c r="Y89" s="21">
        <f t="shared" si="49"/>
        <v>0</v>
      </c>
      <c r="Z89" s="21">
        <f t="shared" si="50"/>
        <v>0</v>
      </c>
      <c r="AA89" s="21">
        <f t="shared" si="51"/>
        <v>0</v>
      </c>
      <c r="AB89" s="21">
        <f t="shared" si="38"/>
        <v>0</v>
      </c>
      <c r="AC89" s="3">
        <f t="shared" si="52"/>
        <v>0</v>
      </c>
      <c r="AD89" s="12">
        <f t="shared" si="39"/>
        <v>0</v>
      </c>
      <c r="AE89" s="13" t="str">
        <f t="shared" si="53"/>
        <v/>
      </c>
    </row>
    <row r="90" spans="1:31" ht="15.75" x14ac:dyDescent="0.25">
      <c r="A90" s="14" t="str">
        <f t="shared" si="54"/>
        <v/>
      </c>
      <c r="B90" s="20"/>
      <c r="C90" s="20"/>
      <c r="D90" s="16" t="str">
        <f t="shared" si="41"/>
        <v/>
      </c>
      <c r="E90" s="2" t="str">
        <f t="shared" si="55"/>
        <v xml:space="preserve"> </v>
      </c>
      <c r="F90" s="16"/>
      <c r="G90" s="16"/>
      <c r="H90" s="16"/>
      <c r="I90" s="14" t="str">
        <f>IF(H90&gt;0,INDEX(Poeng!$A$1:$B$100,H90,2),"")</f>
        <v/>
      </c>
      <c r="J90" s="18"/>
      <c r="K90" s="14" t="str">
        <f>IF(J90&gt;0,INDEX(Poeng!$A$1:$B$100,J90,2),"")</f>
        <v/>
      </c>
      <c r="L90" s="16"/>
      <c r="M90" s="14" t="str">
        <f>IF(L90&gt;0,INDEX(Poeng!$A$1:$B$100,L90,2),"")</f>
        <v/>
      </c>
      <c r="N90" s="16"/>
      <c r="O90" s="14" t="str">
        <f>IF(N90&gt;0,INDEX(Poeng!$A$1:$B$100,N90,2),"")</f>
        <v/>
      </c>
      <c r="P90" s="16"/>
      <c r="Q90" s="14" t="str">
        <f>IF(P90&gt;0,INDEX(Poeng!$A$1:$B$100,P90,2),"")</f>
        <v/>
      </c>
      <c r="R90" s="21">
        <f t="shared" si="42"/>
        <v>0</v>
      </c>
      <c r="S90" s="21">
        <f t="shared" si="43"/>
        <v>0</v>
      </c>
      <c r="T90" s="21">
        <f t="shared" si="44"/>
        <v>0</v>
      </c>
      <c r="U90" s="21">
        <f t="shared" si="45"/>
        <v>0</v>
      </c>
      <c r="V90" s="21">
        <f t="shared" si="46"/>
        <v>0</v>
      </c>
      <c r="W90" s="21">
        <f t="shared" si="47"/>
        <v>0</v>
      </c>
      <c r="X90" s="21">
        <f t="shared" si="48"/>
        <v>0</v>
      </c>
      <c r="Y90" s="21">
        <f t="shared" si="49"/>
        <v>0</v>
      </c>
      <c r="Z90" s="21">
        <f t="shared" si="50"/>
        <v>0</v>
      </c>
      <c r="AA90" s="21">
        <f t="shared" si="51"/>
        <v>0</v>
      </c>
      <c r="AB90" s="21">
        <f t="shared" si="38"/>
        <v>0</v>
      </c>
      <c r="AC90" s="3">
        <f t="shared" si="52"/>
        <v>0</v>
      </c>
      <c r="AD90" s="12">
        <f t="shared" si="39"/>
        <v>0</v>
      </c>
      <c r="AE90" s="13" t="str">
        <f t="shared" si="53"/>
        <v/>
      </c>
    </row>
    <row r="91" spans="1:31" ht="15.75" x14ac:dyDescent="0.25">
      <c r="A91" s="14" t="str">
        <f t="shared" si="54"/>
        <v/>
      </c>
      <c r="B91" s="20"/>
      <c r="C91" s="20"/>
      <c r="D91" s="16" t="str">
        <f t="shared" si="41"/>
        <v/>
      </c>
      <c r="E91" s="2" t="str">
        <f t="shared" si="55"/>
        <v xml:space="preserve"> </v>
      </c>
      <c r="F91" s="16"/>
      <c r="G91" s="16"/>
      <c r="H91" s="16"/>
      <c r="I91" s="14" t="str">
        <f>IF(H91&gt;0,INDEX(Poeng!$A$1:$B$100,H91,2),"")</f>
        <v/>
      </c>
      <c r="J91" s="18"/>
      <c r="K91" s="14" t="str">
        <f>IF(J91&gt;0,INDEX(Poeng!$A$1:$B$100,J91,2),"")</f>
        <v/>
      </c>
      <c r="L91" s="16"/>
      <c r="M91" s="14" t="str">
        <f>IF(L91&gt;0,INDEX(Poeng!$A$1:$B$100,L91,2),"")</f>
        <v/>
      </c>
      <c r="N91" s="16"/>
      <c r="O91" s="14" t="str">
        <f>IF(N91&gt;0,INDEX(Poeng!$A$1:$B$100,N91,2),"")</f>
        <v/>
      </c>
      <c r="P91" s="16"/>
      <c r="Q91" s="14" t="str">
        <f>IF(P91&gt;0,INDEX(Poeng!$A$1:$B$100,P91,2),"")</f>
        <v/>
      </c>
      <c r="R91" s="21">
        <f t="shared" si="42"/>
        <v>0</v>
      </c>
      <c r="S91" s="21">
        <f t="shared" si="43"/>
        <v>0</v>
      </c>
      <c r="T91" s="21">
        <f t="shared" si="44"/>
        <v>0</v>
      </c>
      <c r="U91" s="21">
        <f t="shared" si="45"/>
        <v>0</v>
      </c>
      <c r="V91" s="21">
        <f t="shared" si="46"/>
        <v>0</v>
      </c>
      <c r="W91" s="21">
        <f t="shared" si="47"/>
        <v>0</v>
      </c>
      <c r="X91" s="21">
        <f t="shared" si="48"/>
        <v>0</v>
      </c>
      <c r="Y91" s="21">
        <f t="shared" si="49"/>
        <v>0</v>
      </c>
      <c r="Z91" s="21">
        <f t="shared" si="50"/>
        <v>0</v>
      </c>
      <c r="AA91" s="21">
        <f t="shared" si="51"/>
        <v>0</v>
      </c>
      <c r="AB91" s="21">
        <f t="shared" si="38"/>
        <v>0</v>
      </c>
      <c r="AC91" s="3">
        <f t="shared" si="52"/>
        <v>0</v>
      </c>
      <c r="AD91" s="12">
        <f t="shared" si="39"/>
        <v>0</v>
      </c>
      <c r="AE91" s="13" t="str">
        <f t="shared" si="53"/>
        <v/>
      </c>
    </row>
    <row r="92" spans="1:31" ht="15.75" x14ac:dyDescent="0.25">
      <c r="A92" s="14" t="str">
        <f t="shared" si="54"/>
        <v/>
      </c>
      <c r="B92" s="20"/>
      <c r="C92" s="20"/>
      <c r="D92" s="16" t="str">
        <f t="shared" si="41"/>
        <v/>
      </c>
      <c r="E92" s="2" t="str">
        <f t="shared" si="55"/>
        <v xml:space="preserve"> </v>
      </c>
      <c r="F92" s="16"/>
      <c r="G92" s="16"/>
      <c r="H92" s="16"/>
      <c r="I92" s="14" t="str">
        <f>IF(H92&gt;0,INDEX(Poeng!$A$1:$B$100,H92,2),"")</f>
        <v/>
      </c>
      <c r="J92" s="18"/>
      <c r="K92" s="14" t="str">
        <f>IF(J92&gt;0,INDEX(Poeng!$A$1:$B$100,J92,2),"")</f>
        <v/>
      </c>
      <c r="L92" s="16"/>
      <c r="M92" s="14" t="str">
        <f>IF(L92&gt;0,INDEX(Poeng!$A$1:$B$100,L92,2),"")</f>
        <v/>
      </c>
      <c r="N92" s="16"/>
      <c r="O92" s="14" t="str">
        <f>IF(N92&gt;0,INDEX(Poeng!$A$1:$B$100,N92,2),"")</f>
        <v/>
      </c>
      <c r="P92" s="16"/>
      <c r="Q92" s="14" t="str">
        <f>IF(P92&gt;0,INDEX(Poeng!$A$1:$B$100,P92,2),"")</f>
        <v/>
      </c>
      <c r="R92" s="21">
        <f t="shared" si="42"/>
        <v>0</v>
      </c>
      <c r="S92" s="21">
        <f t="shared" si="43"/>
        <v>0</v>
      </c>
      <c r="T92" s="21">
        <f t="shared" si="44"/>
        <v>0</v>
      </c>
      <c r="U92" s="21">
        <f t="shared" si="45"/>
        <v>0</v>
      </c>
      <c r="V92" s="21">
        <f t="shared" si="46"/>
        <v>0</v>
      </c>
      <c r="W92" s="21">
        <f t="shared" si="47"/>
        <v>0</v>
      </c>
      <c r="X92" s="21">
        <f t="shared" si="48"/>
        <v>0</v>
      </c>
      <c r="Y92" s="21">
        <f t="shared" si="49"/>
        <v>0</v>
      </c>
      <c r="Z92" s="21">
        <f t="shared" si="50"/>
        <v>0</v>
      </c>
      <c r="AA92" s="21">
        <f t="shared" si="51"/>
        <v>0</v>
      </c>
      <c r="AB92" s="21">
        <f t="shared" si="38"/>
        <v>0</v>
      </c>
      <c r="AC92" s="3">
        <f t="shared" si="52"/>
        <v>0</v>
      </c>
      <c r="AD92" s="12">
        <f t="shared" si="39"/>
        <v>0</v>
      </c>
      <c r="AE92" s="13" t="str">
        <f t="shared" si="53"/>
        <v/>
      </c>
    </row>
    <row r="93" spans="1:31" ht="15.75" x14ac:dyDescent="0.25">
      <c r="A93" s="14" t="str">
        <f t="shared" si="54"/>
        <v/>
      </c>
      <c r="B93" s="20"/>
      <c r="C93" s="20"/>
      <c r="D93" s="16" t="str">
        <f t="shared" si="41"/>
        <v/>
      </c>
      <c r="E93" s="2" t="str">
        <f t="shared" si="55"/>
        <v xml:space="preserve"> </v>
      </c>
      <c r="F93" s="16"/>
      <c r="G93" s="16"/>
      <c r="H93" s="16"/>
      <c r="I93" s="14" t="str">
        <f>IF(H93&gt;0,INDEX(Poeng!$A$1:$B$100,H93,2),"")</f>
        <v/>
      </c>
      <c r="J93" s="18"/>
      <c r="K93" s="14" t="str">
        <f>IF(J93&gt;0,INDEX(Poeng!$A$1:$B$100,J93,2),"")</f>
        <v/>
      </c>
      <c r="L93" s="16"/>
      <c r="M93" s="14" t="str">
        <f>IF(L93&gt;0,INDEX(Poeng!$A$1:$B$100,L93,2),"")</f>
        <v/>
      </c>
      <c r="N93" s="16"/>
      <c r="O93" s="14" t="str">
        <f>IF(N93&gt;0,INDEX(Poeng!$A$1:$B$100,N93,2),"")</f>
        <v/>
      </c>
      <c r="P93" s="16"/>
      <c r="Q93" s="14" t="str">
        <f>IF(P93&gt;0,INDEX(Poeng!$A$1:$B$100,P93,2),"")</f>
        <v/>
      </c>
      <c r="R93" s="21">
        <f t="shared" si="42"/>
        <v>0</v>
      </c>
      <c r="S93" s="21">
        <f t="shared" si="43"/>
        <v>0</v>
      </c>
      <c r="T93" s="21">
        <f t="shared" si="44"/>
        <v>0</v>
      </c>
      <c r="U93" s="21">
        <f t="shared" si="45"/>
        <v>0</v>
      </c>
      <c r="V93" s="21">
        <f t="shared" si="46"/>
        <v>0</v>
      </c>
      <c r="W93" s="21">
        <f t="shared" si="47"/>
        <v>0</v>
      </c>
      <c r="X93" s="21">
        <f t="shared" si="48"/>
        <v>0</v>
      </c>
      <c r="Y93" s="21">
        <f t="shared" si="49"/>
        <v>0</v>
      </c>
      <c r="Z93" s="21">
        <f t="shared" si="50"/>
        <v>0</v>
      </c>
      <c r="AA93" s="21">
        <f t="shared" si="51"/>
        <v>0</v>
      </c>
      <c r="AB93" s="21">
        <f t="shared" si="38"/>
        <v>0</v>
      </c>
      <c r="AC93" s="3">
        <f t="shared" si="52"/>
        <v>0</v>
      </c>
      <c r="AD93" s="12">
        <f t="shared" si="39"/>
        <v>0</v>
      </c>
      <c r="AE93" s="13" t="str">
        <f t="shared" si="53"/>
        <v/>
      </c>
    </row>
    <row r="94" spans="1:31" ht="15.75" x14ac:dyDescent="0.25">
      <c r="A94" s="14" t="str">
        <f t="shared" si="54"/>
        <v/>
      </c>
      <c r="B94" s="20"/>
      <c r="C94" s="20"/>
      <c r="D94" s="16" t="str">
        <f t="shared" si="41"/>
        <v/>
      </c>
      <c r="E94" s="2" t="str">
        <f t="shared" si="55"/>
        <v xml:space="preserve"> </v>
      </c>
      <c r="F94" s="16"/>
      <c r="G94" s="16"/>
      <c r="H94" s="16"/>
      <c r="I94" s="14" t="str">
        <f>IF(H94&gt;0,INDEX(Poeng!$A$1:$B$100,H94,2),"")</f>
        <v/>
      </c>
      <c r="J94" s="18"/>
      <c r="K94" s="14" t="str">
        <f>IF(J94&gt;0,INDEX(Poeng!$A$1:$B$100,J94,2),"")</f>
        <v/>
      </c>
      <c r="L94" s="16"/>
      <c r="M94" s="14" t="str">
        <f>IF(L94&gt;0,INDEX(Poeng!$A$1:$B$100,L94,2),"")</f>
        <v/>
      </c>
      <c r="N94" s="16"/>
      <c r="O94" s="14" t="str">
        <f>IF(N94&gt;0,INDEX(Poeng!$A$1:$B$100,N94,2),"")</f>
        <v/>
      </c>
      <c r="P94" s="16"/>
      <c r="Q94" s="14" t="str">
        <f>IF(P94&gt;0,INDEX(Poeng!$A$1:$B$100,P94,2),"")</f>
        <v/>
      </c>
      <c r="R94" s="21">
        <f t="shared" si="42"/>
        <v>0</v>
      </c>
      <c r="S94" s="21">
        <f t="shared" si="43"/>
        <v>0</v>
      </c>
      <c r="T94" s="21">
        <f t="shared" si="44"/>
        <v>0</v>
      </c>
      <c r="U94" s="21">
        <f t="shared" si="45"/>
        <v>0</v>
      </c>
      <c r="V94" s="21">
        <f t="shared" si="46"/>
        <v>0</v>
      </c>
      <c r="W94" s="21">
        <f t="shared" si="47"/>
        <v>0</v>
      </c>
      <c r="X94" s="21">
        <f t="shared" si="48"/>
        <v>0</v>
      </c>
      <c r="Y94" s="21">
        <f t="shared" si="49"/>
        <v>0</v>
      </c>
      <c r="Z94" s="21">
        <f t="shared" si="50"/>
        <v>0</v>
      </c>
      <c r="AA94" s="21">
        <f t="shared" si="51"/>
        <v>0</v>
      </c>
      <c r="AB94" s="21">
        <f t="shared" si="38"/>
        <v>0</v>
      </c>
      <c r="AC94" s="3">
        <f t="shared" si="52"/>
        <v>0</v>
      </c>
      <c r="AD94" s="12">
        <f t="shared" si="39"/>
        <v>0</v>
      </c>
      <c r="AE94" s="13" t="str">
        <f t="shared" si="53"/>
        <v/>
      </c>
    </row>
    <row r="95" spans="1:31" ht="15.75" x14ac:dyDescent="0.25">
      <c r="A95" s="14" t="str">
        <f t="shared" si="54"/>
        <v/>
      </c>
      <c r="B95" s="20"/>
      <c r="C95" s="20"/>
      <c r="D95" s="16" t="str">
        <f t="shared" si="41"/>
        <v/>
      </c>
      <c r="E95" s="2" t="str">
        <f t="shared" si="55"/>
        <v xml:space="preserve"> </v>
      </c>
      <c r="F95" s="16"/>
      <c r="G95" s="16"/>
      <c r="H95" s="16"/>
      <c r="I95" s="14" t="str">
        <f>IF(H95&gt;0,INDEX(Poeng!$A$1:$B$100,H95,2),"")</f>
        <v/>
      </c>
      <c r="J95" s="18"/>
      <c r="K95" s="14" t="str">
        <f>IF(J95&gt;0,INDEX(Poeng!$A$1:$B$100,J95,2),"")</f>
        <v/>
      </c>
      <c r="L95" s="16"/>
      <c r="M95" s="14" t="str">
        <f>IF(L95&gt;0,INDEX(Poeng!$A$1:$B$100,L95,2),"")</f>
        <v/>
      </c>
      <c r="N95" s="16"/>
      <c r="O95" s="14" t="str">
        <f>IF(N95&gt;0,INDEX(Poeng!$A$1:$B$100,N95,2),"")</f>
        <v/>
      </c>
      <c r="P95" s="16"/>
      <c r="Q95" s="14" t="str">
        <f>IF(P95&gt;0,INDEX(Poeng!$A$1:$B$100,P95,2),"")</f>
        <v/>
      </c>
      <c r="R95" s="21">
        <f t="shared" si="42"/>
        <v>0</v>
      </c>
      <c r="S95" s="21">
        <f t="shared" si="43"/>
        <v>0</v>
      </c>
      <c r="T95" s="21">
        <f t="shared" si="44"/>
        <v>0</v>
      </c>
      <c r="U95" s="21">
        <f t="shared" si="45"/>
        <v>0</v>
      </c>
      <c r="V95" s="21">
        <f t="shared" si="46"/>
        <v>0</v>
      </c>
      <c r="W95" s="21">
        <f t="shared" si="47"/>
        <v>0</v>
      </c>
      <c r="X95" s="21">
        <f t="shared" si="48"/>
        <v>0</v>
      </c>
      <c r="Y95" s="21">
        <f t="shared" si="49"/>
        <v>0</v>
      </c>
      <c r="Z95" s="21">
        <f t="shared" si="50"/>
        <v>0</v>
      </c>
      <c r="AA95" s="21">
        <f t="shared" si="51"/>
        <v>0</v>
      </c>
      <c r="AB95" s="21">
        <f t="shared" si="38"/>
        <v>0</v>
      </c>
      <c r="AC95" s="3">
        <f t="shared" si="52"/>
        <v>0</v>
      </c>
      <c r="AD95" s="12">
        <f t="shared" si="39"/>
        <v>0</v>
      </c>
      <c r="AE95" s="13" t="str">
        <f t="shared" si="53"/>
        <v/>
      </c>
    </row>
    <row r="96" spans="1:31" ht="15.75" x14ac:dyDescent="0.25">
      <c r="A96" s="14" t="str">
        <f t="shared" si="54"/>
        <v/>
      </c>
      <c r="B96" s="20"/>
      <c r="C96" s="20"/>
      <c r="D96" s="16" t="str">
        <f t="shared" si="41"/>
        <v/>
      </c>
      <c r="E96" s="2" t="str">
        <f t="shared" si="55"/>
        <v xml:space="preserve"> </v>
      </c>
      <c r="F96" s="16"/>
      <c r="G96" s="16"/>
      <c r="H96" s="16"/>
      <c r="I96" s="14" t="str">
        <f>IF(H96&gt;0,INDEX(Poeng!$A$1:$B$100,H96,2),"")</f>
        <v/>
      </c>
      <c r="J96" s="18"/>
      <c r="K96" s="14" t="str">
        <f>IF(J96&gt;0,INDEX(Poeng!$A$1:$B$100,J96,2),"")</f>
        <v/>
      </c>
      <c r="L96" s="16"/>
      <c r="M96" s="14" t="str">
        <f>IF(L96&gt;0,INDEX(Poeng!$A$1:$B$100,L96,2),"")</f>
        <v/>
      </c>
      <c r="N96" s="16"/>
      <c r="O96" s="14" t="str">
        <f>IF(N96&gt;0,INDEX(Poeng!$A$1:$B$100,N96,2),"")</f>
        <v/>
      </c>
      <c r="P96" s="16"/>
      <c r="Q96" s="14" t="str">
        <f>IF(P96&gt;0,INDEX(Poeng!$A$1:$B$100,P96,2),"")</f>
        <v/>
      </c>
      <c r="R96" s="21">
        <f t="shared" si="42"/>
        <v>0</v>
      </c>
      <c r="S96" s="21">
        <f t="shared" si="43"/>
        <v>0</v>
      </c>
      <c r="T96" s="21">
        <f t="shared" si="44"/>
        <v>0</v>
      </c>
      <c r="U96" s="21">
        <f t="shared" si="45"/>
        <v>0</v>
      </c>
      <c r="V96" s="21">
        <f t="shared" si="46"/>
        <v>0</v>
      </c>
      <c r="W96" s="21">
        <f t="shared" si="47"/>
        <v>0</v>
      </c>
      <c r="X96" s="21">
        <f t="shared" si="48"/>
        <v>0</v>
      </c>
      <c r="Y96" s="21">
        <f t="shared" si="49"/>
        <v>0</v>
      </c>
      <c r="Z96" s="21">
        <f t="shared" si="50"/>
        <v>0</v>
      </c>
      <c r="AA96" s="21">
        <f t="shared" si="51"/>
        <v>0</v>
      </c>
      <c r="AB96" s="21">
        <f t="shared" si="38"/>
        <v>0</v>
      </c>
      <c r="AC96" s="3">
        <f t="shared" si="52"/>
        <v>0</v>
      </c>
      <c r="AD96" s="12">
        <f t="shared" si="39"/>
        <v>0</v>
      </c>
      <c r="AE96" s="13" t="str">
        <f t="shared" si="53"/>
        <v/>
      </c>
    </row>
    <row r="97" spans="1:31" ht="15.75" x14ac:dyDescent="0.25">
      <c r="A97" s="14" t="str">
        <f t="shared" si="54"/>
        <v/>
      </c>
      <c r="B97" s="20"/>
      <c r="C97" s="20"/>
      <c r="D97" s="16" t="str">
        <f t="shared" si="41"/>
        <v/>
      </c>
      <c r="E97" s="2" t="str">
        <f t="shared" si="55"/>
        <v xml:space="preserve"> </v>
      </c>
      <c r="F97" s="16"/>
      <c r="G97" s="16"/>
      <c r="H97" s="16"/>
      <c r="I97" s="14" t="str">
        <f>IF(H97&gt;0,INDEX(Poeng!$A$1:$B$100,H97,2),"")</f>
        <v/>
      </c>
      <c r="J97" s="18"/>
      <c r="K97" s="14" t="str">
        <f>IF(J97&gt;0,INDEX(Poeng!$A$1:$B$100,J97,2),"")</f>
        <v/>
      </c>
      <c r="L97" s="16"/>
      <c r="M97" s="14" t="str">
        <f>IF(L97&gt;0,INDEX(Poeng!$A$1:$B$100,L97,2),"")</f>
        <v/>
      </c>
      <c r="N97" s="16"/>
      <c r="O97" s="14" t="str">
        <f>IF(N97&gt;0,INDEX(Poeng!$A$1:$B$100,N97,2),"")</f>
        <v/>
      </c>
      <c r="P97" s="16"/>
      <c r="Q97" s="14" t="str">
        <f>IF(P97&gt;0,INDEX(Poeng!$A$1:$B$100,P97,2),"")</f>
        <v/>
      </c>
      <c r="R97" s="21">
        <f t="shared" si="42"/>
        <v>0</v>
      </c>
      <c r="S97" s="21">
        <f t="shared" si="43"/>
        <v>0</v>
      </c>
      <c r="T97" s="21">
        <f t="shared" si="44"/>
        <v>0</v>
      </c>
      <c r="U97" s="21">
        <f t="shared" si="45"/>
        <v>0</v>
      </c>
      <c r="V97" s="21">
        <f t="shared" si="46"/>
        <v>0</v>
      </c>
      <c r="W97" s="21">
        <f t="shared" si="47"/>
        <v>0</v>
      </c>
      <c r="X97" s="21">
        <f t="shared" si="48"/>
        <v>0</v>
      </c>
      <c r="Y97" s="21">
        <f t="shared" si="49"/>
        <v>0</v>
      </c>
      <c r="Z97" s="21">
        <f t="shared" si="50"/>
        <v>0</v>
      </c>
      <c r="AA97" s="21">
        <f t="shared" si="51"/>
        <v>0</v>
      </c>
      <c r="AB97" s="21">
        <f t="shared" si="38"/>
        <v>0</v>
      </c>
      <c r="AC97" s="3">
        <f t="shared" si="52"/>
        <v>0</v>
      </c>
      <c r="AD97" s="12">
        <f t="shared" si="39"/>
        <v>0</v>
      </c>
      <c r="AE97" s="13" t="str">
        <f t="shared" si="53"/>
        <v/>
      </c>
    </row>
    <row r="100" spans="1:31" x14ac:dyDescent="0.2">
      <c r="F100" s="6"/>
      <c r="G100" s="26"/>
      <c r="H100" s="6"/>
      <c r="I100" s="26"/>
      <c r="J100" s="6"/>
      <c r="K100" s="26"/>
      <c r="L100" s="27"/>
      <c r="M100" s="28"/>
      <c r="N100" s="27"/>
      <c r="P100" s="27"/>
      <c r="R100" s="29"/>
    </row>
    <row r="101" spans="1:31" ht="18" x14ac:dyDescent="0.25">
      <c r="B101" s="30"/>
      <c r="C101" s="9"/>
      <c r="D101" s="10"/>
      <c r="E101" s="10"/>
      <c r="F101" s="31"/>
      <c r="H101" s="31"/>
      <c r="I101" s="31"/>
      <c r="J101" s="31"/>
      <c r="K101" s="31"/>
    </row>
    <row r="103" spans="1:31" x14ac:dyDescent="0.2">
      <c r="J103" s="32"/>
    </row>
    <row r="104" spans="1:31" x14ac:dyDescent="0.2">
      <c r="J104" s="32"/>
    </row>
    <row r="105" spans="1:31" x14ac:dyDescent="0.2">
      <c r="J105" s="32"/>
    </row>
    <row r="106" spans="1:31" x14ac:dyDescent="0.2">
      <c r="J106" s="32"/>
    </row>
    <row r="107" spans="1:31" x14ac:dyDescent="0.2">
      <c r="J107" s="32"/>
    </row>
    <row r="108" spans="1:31" x14ac:dyDescent="0.2">
      <c r="J108" s="32"/>
    </row>
    <row r="109" spans="1:31" x14ac:dyDescent="0.2">
      <c r="J109" s="32"/>
    </row>
    <row r="110" spans="1:31" x14ac:dyDescent="0.2">
      <c r="J110" s="32"/>
    </row>
    <row r="112" spans="1:31" x14ac:dyDescent="0.2">
      <c r="J112" s="32"/>
    </row>
    <row r="113" spans="10:10" x14ac:dyDescent="0.2">
      <c r="J113" s="32"/>
    </row>
    <row r="114" spans="10:10" x14ac:dyDescent="0.2">
      <c r="J114" s="32"/>
    </row>
    <row r="116" spans="10:10" x14ac:dyDescent="0.2">
      <c r="J116" s="32"/>
    </row>
    <row r="120" spans="10:10" x14ac:dyDescent="0.2">
      <c r="J120" s="32"/>
    </row>
    <row r="121" spans="10:10" x14ac:dyDescent="0.2">
      <c r="J121" s="32"/>
    </row>
    <row r="122" spans="10:10" x14ac:dyDescent="0.2">
      <c r="J122" s="32"/>
    </row>
    <row r="123" spans="10:10" x14ac:dyDescent="0.2">
      <c r="J123" s="32"/>
    </row>
    <row r="124" spans="10:10" x14ac:dyDescent="0.2">
      <c r="J124" s="32"/>
    </row>
    <row r="126" spans="10:10" x14ac:dyDescent="0.2">
      <c r="J126" s="32"/>
    </row>
    <row r="127" spans="10:10" x14ac:dyDescent="0.2">
      <c r="J127" s="32"/>
    </row>
    <row r="128" spans="10:10" x14ac:dyDescent="0.2">
      <c r="J128" s="32"/>
    </row>
    <row r="131" spans="10:10" x14ac:dyDescent="0.2">
      <c r="J131" s="32"/>
    </row>
    <row r="136" spans="10:10" x14ac:dyDescent="0.2">
      <c r="J136" s="32"/>
    </row>
    <row r="142" spans="10:10" x14ac:dyDescent="0.2">
      <c r="J142" s="32"/>
    </row>
    <row r="143" spans="10:10" x14ac:dyDescent="0.2">
      <c r="J143" s="32"/>
    </row>
    <row r="144" spans="10:10" x14ac:dyDescent="0.2">
      <c r="J144" s="32"/>
    </row>
    <row r="145" spans="10:10" x14ac:dyDescent="0.2">
      <c r="J145" s="32"/>
    </row>
    <row r="146" spans="10:10" x14ac:dyDescent="0.2">
      <c r="J146" s="32"/>
    </row>
    <row r="147" spans="10:10" x14ac:dyDescent="0.2">
      <c r="J147" s="32"/>
    </row>
    <row r="151" spans="10:10" x14ac:dyDescent="0.2">
      <c r="J151" s="32"/>
    </row>
    <row r="160" spans="10:10" x14ac:dyDescent="0.2">
      <c r="J160" s="32"/>
    </row>
    <row r="161" spans="2:18" x14ac:dyDescent="0.2">
      <c r="J161" s="32"/>
    </row>
    <row r="167" spans="2:18" x14ac:dyDescent="0.2">
      <c r="F167" s="6"/>
      <c r="G167" s="26"/>
      <c r="H167" s="6"/>
      <c r="I167" s="26"/>
      <c r="J167" s="6"/>
      <c r="K167" s="26"/>
      <c r="L167" s="27"/>
      <c r="M167" s="28"/>
      <c r="N167" s="27"/>
      <c r="P167" s="27"/>
      <c r="R167" s="29"/>
    </row>
    <row r="168" spans="2:18" ht="18" x14ac:dyDescent="0.25">
      <c r="B168" s="30"/>
      <c r="C168" s="9"/>
      <c r="D168" s="10"/>
      <c r="E168" s="10"/>
      <c r="F168" s="31"/>
      <c r="H168" s="31"/>
      <c r="I168" s="31"/>
      <c r="J168" s="31"/>
      <c r="K168" s="31"/>
    </row>
    <row r="170" spans="2:18" x14ac:dyDescent="0.2">
      <c r="J170" s="32"/>
    </row>
    <row r="171" spans="2:18" x14ac:dyDescent="0.2">
      <c r="J171" s="32"/>
    </row>
    <row r="172" spans="2:18" x14ac:dyDescent="0.2">
      <c r="J172" s="32"/>
    </row>
    <row r="173" spans="2:18" x14ac:dyDescent="0.2">
      <c r="J173" s="32"/>
    </row>
    <row r="175" spans="2:18" x14ac:dyDescent="0.2">
      <c r="J175" s="32"/>
    </row>
    <row r="176" spans="2:18" x14ac:dyDescent="0.2">
      <c r="J176" s="32"/>
    </row>
    <row r="177" spans="10:10" x14ac:dyDescent="0.2">
      <c r="J177" s="32"/>
    </row>
    <row r="179" spans="10:10" x14ac:dyDescent="0.2">
      <c r="J179" s="32"/>
    </row>
    <row r="180" spans="10:10" x14ac:dyDescent="0.2">
      <c r="J180" s="32"/>
    </row>
    <row r="183" spans="10:10" x14ac:dyDescent="0.2">
      <c r="J183" s="32"/>
    </row>
    <row r="184" spans="10:10" x14ac:dyDescent="0.2">
      <c r="J184" s="32"/>
    </row>
    <row r="187" spans="10:10" x14ac:dyDescent="0.2">
      <c r="J187" s="32"/>
    </row>
    <row r="188" spans="10:10" x14ac:dyDescent="0.2">
      <c r="J188" s="32"/>
    </row>
    <row r="189" spans="10:10" x14ac:dyDescent="0.2">
      <c r="J189" s="32"/>
    </row>
    <row r="190" spans="10:10" x14ac:dyDescent="0.2">
      <c r="J190" s="32"/>
    </row>
    <row r="198" spans="10:10" x14ac:dyDescent="0.2">
      <c r="J198" s="32"/>
    </row>
    <row r="270" spans="2:18" x14ac:dyDescent="0.2">
      <c r="F270" s="6"/>
      <c r="G270" s="26"/>
      <c r="H270" s="6"/>
      <c r="I270" s="26"/>
      <c r="J270" s="6"/>
      <c r="K270" s="26"/>
      <c r="L270" s="27"/>
      <c r="M270" s="28"/>
      <c r="N270" s="27"/>
      <c r="P270" s="27"/>
      <c r="R270" s="29"/>
    </row>
    <row r="271" spans="2:18" ht="18" x14ac:dyDescent="0.25">
      <c r="B271" s="30"/>
      <c r="C271" s="9"/>
      <c r="D271" s="10"/>
      <c r="E271" s="10"/>
      <c r="F271" s="31"/>
      <c r="H271" s="31"/>
      <c r="I271" s="31"/>
      <c r="J271" s="31"/>
      <c r="K271" s="31"/>
    </row>
    <row r="273" spans="10:10" x14ac:dyDescent="0.2">
      <c r="J273" s="32"/>
    </row>
    <row r="274" spans="10:10" x14ac:dyDescent="0.2">
      <c r="J274" s="32"/>
    </row>
    <row r="275" spans="10:10" x14ac:dyDescent="0.2">
      <c r="J275" s="32"/>
    </row>
    <row r="277" spans="10:10" x14ac:dyDescent="0.2">
      <c r="J277" s="32"/>
    </row>
    <row r="278" spans="10:10" x14ac:dyDescent="0.2">
      <c r="J278" s="32"/>
    </row>
    <row r="279" spans="10:10" x14ac:dyDescent="0.2">
      <c r="J279" s="32"/>
    </row>
    <row r="290" spans="2:18" x14ac:dyDescent="0.2">
      <c r="F290" s="6"/>
      <c r="G290" s="26"/>
      <c r="H290" s="6"/>
      <c r="I290" s="26"/>
      <c r="J290" s="6"/>
      <c r="K290" s="26"/>
      <c r="L290" s="27"/>
      <c r="M290" s="28"/>
      <c r="N290" s="27"/>
      <c r="P290" s="27"/>
      <c r="R290" s="29"/>
    </row>
    <row r="291" spans="2:18" ht="18" x14ac:dyDescent="0.25">
      <c r="B291" s="30"/>
      <c r="C291" s="9"/>
      <c r="D291" s="10"/>
      <c r="E291" s="10"/>
      <c r="F291" s="31"/>
      <c r="H291" s="31"/>
      <c r="I291" s="31"/>
      <c r="J291" s="31"/>
      <c r="K291" s="31"/>
    </row>
    <row r="293" spans="2:18" x14ac:dyDescent="0.2">
      <c r="J293" s="32"/>
    </row>
    <row r="294" spans="2:18" x14ac:dyDescent="0.2">
      <c r="J294" s="32"/>
    </row>
    <row r="295" spans="2:18" x14ac:dyDescent="0.2">
      <c r="J295" s="32"/>
    </row>
    <row r="297" spans="2:18" x14ac:dyDescent="0.2">
      <c r="J297" s="32"/>
    </row>
    <row r="298" spans="2:18" x14ac:dyDescent="0.2">
      <c r="J298" s="32"/>
    </row>
    <row r="299" spans="2:18" x14ac:dyDescent="0.2">
      <c r="J299" s="32"/>
    </row>
    <row r="300" spans="2:18" x14ac:dyDescent="0.2">
      <c r="J300" s="32"/>
    </row>
    <row r="301" spans="2:18" x14ac:dyDescent="0.2">
      <c r="J301" s="32"/>
    </row>
    <row r="302" spans="2:18" x14ac:dyDescent="0.2">
      <c r="J302" s="32"/>
    </row>
    <row r="306" spans="10:10" x14ac:dyDescent="0.2">
      <c r="J306" s="32"/>
    </row>
    <row r="312" spans="10:10" x14ac:dyDescent="0.2">
      <c r="J312" s="32"/>
    </row>
    <row r="313" spans="10:10" x14ac:dyDescent="0.2">
      <c r="J313" s="32"/>
    </row>
    <row r="323" spans="2:18" x14ac:dyDescent="0.2">
      <c r="F323" s="6"/>
      <c r="G323" s="26"/>
      <c r="H323" s="6"/>
      <c r="I323" s="26"/>
      <c r="J323" s="6"/>
      <c r="K323" s="26"/>
      <c r="L323" s="27"/>
      <c r="M323" s="28"/>
      <c r="N323" s="27"/>
      <c r="P323" s="27"/>
      <c r="R323" s="29"/>
    </row>
    <row r="324" spans="2:18" ht="18" x14ac:dyDescent="0.25">
      <c r="B324" s="30"/>
      <c r="C324" s="9"/>
      <c r="D324" s="10"/>
      <c r="E324" s="10"/>
      <c r="F324" s="31"/>
      <c r="H324" s="31"/>
      <c r="I324" s="31"/>
      <c r="J324" s="31"/>
      <c r="K324" s="31"/>
    </row>
    <row r="326" spans="2:18" x14ac:dyDescent="0.2">
      <c r="J326" s="32"/>
    </row>
    <row r="327" spans="2:18" x14ac:dyDescent="0.2">
      <c r="J327" s="32"/>
    </row>
    <row r="328" spans="2:18" x14ac:dyDescent="0.2">
      <c r="J328" s="32"/>
    </row>
    <row r="329" spans="2:18" x14ac:dyDescent="0.2">
      <c r="J329" s="32"/>
    </row>
    <row r="330" spans="2:18" x14ac:dyDescent="0.2">
      <c r="J330" s="32"/>
    </row>
    <row r="331" spans="2:18" x14ac:dyDescent="0.2">
      <c r="J331" s="32"/>
    </row>
    <row r="332" spans="2:18" x14ac:dyDescent="0.2">
      <c r="J332" s="32"/>
    </row>
    <row r="333" spans="2:18" x14ac:dyDescent="0.2">
      <c r="J333" s="32"/>
    </row>
    <row r="334" spans="2:18" x14ac:dyDescent="0.2">
      <c r="J334" s="32"/>
    </row>
    <row r="335" spans="2:18" x14ac:dyDescent="0.2">
      <c r="J335" s="32"/>
    </row>
    <row r="336" spans="2:18" x14ac:dyDescent="0.2">
      <c r="J336" s="32"/>
    </row>
    <row r="339" spans="2:18" x14ac:dyDescent="0.2">
      <c r="J339" s="32"/>
    </row>
    <row r="340" spans="2:18" x14ac:dyDescent="0.2">
      <c r="J340" s="32"/>
    </row>
    <row r="342" spans="2:18" x14ac:dyDescent="0.2">
      <c r="J342" s="32"/>
    </row>
    <row r="349" spans="2:18" x14ac:dyDescent="0.2">
      <c r="F349" s="6"/>
      <c r="G349" s="26"/>
      <c r="H349" s="6"/>
      <c r="I349" s="26"/>
      <c r="J349" s="6"/>
      <c r="K349" s="26"/>
      <c r="L349" s="27"/>
      <c r="M349" s="28"/>
      <c r="N349" s="27"/>
      <c r="P349" s="27"/>
      <c r="R349" s="29"/>
    </row>
    <row r="350" spans="2:18" ht="18" x14ac:dyDescent="0.25">
      <c r="B350" s="30"/>
      <c r="C350" s="9"/>
      <c r="D350" s="10"/>
      <c r="E350" s="10"/>
      <c r="F350" s="31"/>
      <c r="H350" s="31"/>
      <c r="I350" s="31"/>
      <c r="J350" s="31"/>
      <c r="K350" s="31"/>
    </row>
    <row r="354" spans="10:10" x14ac:dyDescent="0.2">
      <c r="J354" s="32"/>
    </row>
    <row r="355" spans="10:10" x14ac:dyDescent="0.2">
      <c r="J355" s="32"/>
    </row>
    <row r="356" spans="10:10" x14ac:dyDescent="0.2">
      <c r="J356" s="32"/>
    </row>
    <row r="357" spans="10:10" x14ac:dyDescent="0.2">
      <c r="J357" s="32"/>
    </row>
    <row r="358" spans="10:10" x14ac:dyDescent="0.2">
      <c r="J358" s="32"/>
    </row>
    <row r="359" spans="10:10" x14ac:dyDescent="0.2">
      <c r="J359" s="32"/>
    </row>
    <row r="360" spans="10:10" x14ac:dyDescent="0.2">
      <c r="J360" s="32"/>
    </row>
    <row r="361" spans="10:10" x14ac:dyDescent="0.2">
      <c r="J361" s="32"/>
    </row>
    <row r="362" spans="10:10" x14ac:dyDescent="0.2">
      <c r="J362" s="32"/>
    </row>
    <row r="363" spans="10:10" x14ac:dyDescent="0.2">
      <c r="J363" s="32"/>
    </row>
    <row r="365" spans="10:10" x14ac:dyDescent="0.2">
      <c r="J365" s="32"/>
    </row>
    <row r="367" spans="10:10" x14ac:dyDescent="0.2">
      <c r="J367" s="32"/>
    </row>
    <row r="368" spans="10:10" x14ac:dyDescent="0.2">
      <c r="J368" s="32"/>
    </row>
    <row r="369" spans="6:18" x14ac:dyDescent="0.2">
      <c r="J369" s="32"/>
    </row>
    <row r="372" spans="6:18" x14ac:dyDescent="0.2">
      <c r="J372" s="32"/>
    </row>
    <row r="378" spans="6:18" x14ac:dyDescent="0.2">
      <c r="J378" s="32"/>
    </row>
    <row r="379" spans="6:18" x14ac:dyDescent="0.2">
      <c r="J379" s="32"/>
    </row>
    <row r="384" spans="6:18" x14ac:dyDescent="0.2">
      <c r="F384" s="6"/>
      <c r="G384" s="26"/>
      <c r="H384" s="6"/>
      <c r="I384" s="26"/>
      <c r="J384" s="6"/>
      <c r="K384" s="26"/>
      <c r="L384" s="27"/>
      <c r="M384" s="28"/>
      <c r="N384" s="27"/>
      <c r="P384" s="27"/>
      <c r="R384" s="29"/>
    </row>
    <row r="385" spans="2:11" ht="18" x14ac:dyDescent="0.25">
      <c r="B385" s="30"/>
      <c r="C385" s="9"/>
      <c r="D385" s="10"/>
      <c r="E385" s="10"/>
      <c r="F385" s="31"/>
      <c r="H385" s="31"/>
      <c r="I385" s="31"/>
      <c r="J385" s="31"/>
      <c r="K385" s="31"/>
    </row>
    <row r="387" spans="2:11" x14ac:dyDescent="0.2">
      <c r="J387" s="32"/>
    </row>
    <row r="390" spans="2:11" x14ac:dyDescent="0.2">
      <c r="J390" s="32"/>
    </row>
    <row r="391" spans="2:11" x14ac:dyDescent="0.2">
      <c r="J391" s="32"/>
    </row>
    <row r="406" spans="2:18" x14ac:dyDescent="0.2">
      <c r="F406" s="6"/>
      <c r="G406" s="26"/>
      <c r="H406" s="6"/>
      <c r="I406" s="26"/>
      <c r="J406" s="6"/>
      <c r="K406" s="26"/>
      <c r="L406" s="27"/>
      <c r="M406" s="28"/>
      <c r="N406" s="27"/>
      <c r="P406" s="27"/>
      <c r="R406" s="29"/>
    </row>
    <row r="407" spans="2:18" ht="18" x14ac:dyDescent="0.25">
      <c r="B407" s="30"/>
      <c r="C407" s="9"/>
      <c r="D407" s="10"/>
      <c r="E407" s="10"/>
      <c r="F407" s="31"/>
      <c r="H407" s="31"/>
      <c r="I407" s="31"/>
      <c r="J407" s="31"/>
      <c r="K407" s="31"/>
    </row>
    <row r="410" spans="2:18" x14ac:dyDescent="0.2">
      <c r="J410" s="32"/>
    </row>
    <row r="411" spans="2:18" x14ac:dyDescent="0.2">
      <c r="J411" s="32"/>
    </row>
    <row r="412" spans="2:18" x14ac:dyDescent="0.2">
      <c r="J412" s="32"/>
    </row>
    <row r="413" spans="2:18" x14ac:dyDescent="0.2">
      <c r="J413" s="32"/>
    </row>
    <row r="414" spans="2:18" x14ac:dyDescent="0.2">
      <c r="J414" s="32"/>
    </row>
    <row r="416" spans="2:18" x14ac:dyDescent="0.2">
      <c r="J416" s="32"/>
    </row>
    <row r="417" spans="10:10" x14ac:dyDescent="0.2">
      <c r="J417" s="32"/>
    </row>
    <row r="418" spans="10:10" x14ac:dyDescent="0.2">
      <c r="J418" s="32"/>
    </row>
    <row r="419" spans="10:10" x14ac:dyDescent="0.2">
      <c r="J419" s="32"/>
    </row>
    <row r="422" spans="10:10" x14ac:dyDescent="0.2">
      <c r="J422" s="32"/>
    </row>
    <row r="435" spans="2:18" x14ac:dyDescent="0.2">
      <c r="F435" s="6"/>
      <c r="G435" s="26"/>
      <c r="H435" s="6"/>
      <c r="I435" s="26"/>
      <c r="J435" s="6"/>
      <c r="K435" s="26"/>
      <c r="L435" s="27"/>
      <c r="M435" s="28"/>
      <c r="N435" s="27"/>
      <c r="P435" s="27"/>
      <c r="R435" s="29"/>
    </row>
    <row r="436" spans="2:18" ht="18" x14ac:dyDescent="0.25">
      <c r="B436" s="30"/>
      <c r="C436" s="9"/>
      <c r="D436" s="10"/>
      <c r="E436" s="10"/>
      <c r="F436" s="31"/>
      <c r="H436" s="31"/>
      <c r="I436" s="31"/>
      <c r="J436" s="31"/>
      <c r="K436" s="31"/>
    </row>
    <row r="440" spans="2:18" x14ac:dyDescent="0.2">
      <c r="J440" s="32"/>
    </row>
    <row r="441" spans="2:18" x14ac:dyDescent="0.2">
      <c r="J441" s="32"/>
    </row>
    <row r="442" spans="2:18" x14ac:dyDescent="0.2">
      <c r="J442" s="32"/>
    </row>
    <row r="443" spans="2:18" x14ac:dyDescent="0.2">
      <c r="J443" s="32"/>
    </row>
    <row r="444" spans="2:18" x14ac:dyDescent="0.2">
      <c r="J444" s="32"/>
    </row>
    <row r="445" spans="2:18" x14ac:dyDescent="0.2">
      <c r="J445" s="32"/>
    </row>
    <row r="446" spans="2:18" x14ac:dyDescent="0.2">
      <c r="J446" s="32"/>
    </row>
    <row r="448" spans="2:18" x14ac:dyDescent="0.2">
      <c r="J448" s="32"/>
    </row>
    <row r="450" spans="10:10" x14ac:dyDescent="0.2">
      <c r="J450" s="32"/>
    </row>
    <row r="465" spans="2:18" x14ac:dyDescent="0.2">
      <c r="F465" s="6"/>
      <c r="G465" s="26"/>
      <c r="H465" s="6"/>
      <c r="I465" s="26"/>
      <c r="J465" s="6"/>
      <c r="K465" s="26"/>
      <c r="L465" s="27"/>
      <c r="M465" s="28"/>
      <c r="N465" s="27"/>
      <c r="P465" s="27"/>
      <c r="R465" s="29"/>
    </row>
    <row r="466" spans="2:18" ht="18" x14ac:dyDescent="0.25">
      <c r="B466" s="30"/>
      <c r="C466" s="9"/>
      <c r="D466" s="10"/>
      <c r="E466" s="10"/>
      <c r="F466" s="31"/>
      <c r="H466" s="31"/>
      <c r="I466" s="31"/>
      <c r="J466" s="31"/>
      <c r="K466" s="31"/>
    </row>
    <row r="468" spans="2:18" x14ac:dyDescent="0.2">
      <c r="J468" s="32"/>
    </row>
    <row r="469" spans="2:18" x14ac:dyDescent="0.2">
      <c r="J469" s="32"/>
    </row>
    <row r="470" spans="2:18" x14ac:dyDescent="0.2">
      <c r="J470" s="32"/>
    </row>
    <row r="471" spans="2:18" x14ac:dyDescent="0.2">
      <c r="J471" s="32"/>
    </row>
    <row r="472" spans="2:18" x14ac:dyDescent="0.2">
      <c r="J472" s="32"/>
    </row>
    <row r="474" spans="2:18" x14ac:dyDescent="0.2">
      <c r="J474" s="32"/>
    </row>
    <row r="475" spans="2:18" x14ac:dyDescent="0.2">
      <c r="J475" s="32"/>
    </row>
    <row r="476" spans="2:18" x14ac:dyDescent="0.2">
      <c r="J476" s="32"/>
    </row>
    <row r="479" spans="2:18" x14ac:dyDescent="0.2">
      <c r="J479" s="32"/>
    </row>
    <row r="480" spans="2:18" x14ac:dyDescent="0.2">
      <c r="J480" s="32"/>
    </row>
    <row r="483" spans="3:10" x14ac:dyDescent="0.2">
      <c r="J483" s="32"/>
    </row>
    <row r="484" spans="3:10" x14ac:dyDescent="0.2">
      <c r="J484" s="32"/>
    </row>
    <row r="485" spans="3:10" x14ac:dyDescent="0.2">
      <c r="J485" s="32"/>
    </row>
    <row r="490" spans="3:10" x14ac:dyDescent="0.2">
      <c r="C490" s="33"/>
    </row>
    <row r="492" spans="3:10" x14ac:dyDescent="0.2">
      <c r="C492" s="33"/>
      <c r="J492" s="32"/>
    </row>
    <row r="494" spans="3:10" x14ac:dyDescent="0.2">
      <c r="C494" s="33"/>
      <c r="J494" s="32"/>
    </row>
    <row r="496" spans="3:10" x14ac:dyDescent="0.2">
      <c r="C496" s="33"/>
      <c r="J496" s="32"/>
    </row>
    <row r="497" spans="2:18" x14ac:dyDescent="0.2">
      <c r="C497" s="33"/>
      <c r="J497" s="32"/>
    </row>
    <row r="498" spans="2:18" x14ac:dyDescent="0.2">
      <c r="C498" s="33"/>
      <c r="J498" s="32"/>
    </row>
    <row r="499" spans="2:18" x14ac:dyDescent="0.2">
      <c r="C499" s="33"/>
      <c r="J499" s="32"/>
    </row>
    <row r="501" spans="2:18" x14ac:dyDescent="0.2">
      <c r="F501" s="6"/>
      <c r="G501" s="26"/>
      <c r="H501" s="6"/>
      <c r="I501" s="26"/>
      <c r="J501" s="6"/>
      <c r="K501" s="26"/>
      <c r="L501" s="27"/>
      <c r="M501" s="28"/>
      <c r="N501" s="27"/>
      <c r="P501" s="27"/>
      <c r="R501" s="29"/>
    </row>
    <row r="502" spans="2:18" ht="18" x14ac:dyDescent="0.25">
      <c r="B502" s="30"/>
      <c r="C502" s="9"/>
      <c r="D502" s="10"/>
      <c r="E502" s="10"/>
      <c r="F502" s="31"/>
      <c r="H502" s="31"/>
      <c r="I502" s="31"/>
      <c r="J502" s="31"/>
      <c r="K502" s="31"/>
    </row>
    <row r="505" spans="2:18" x14ac:dyDescent="0.2">
      <c r="J505" s="32"/>
    </row>
    <row r="507" spans="2:18" ht="18" x14ac:dyDescent="0.25">
      <c r="N507" s="34"/>
    </row>
    <row r="508" spans="2:18" x14ac:dyDescent="0.2">
      <c r="J508" s="32"/>
    </row>
    <row r="512" spans="2:18" x14ac:dyDescent="0.2">
      <c r="J512" s="32"/>
    </row>
    <row r="516" spans="10:10" x14ac:dyDescent="0.2">
      <c r="J516" s="32"/>
    </row>
    <row r="517" spans="10:10" x14ac:dyDescent="0.2">
      <c r="J517" s="32"/>
    </row>
    <row r="519" spans="10:10" x14ac:dyDescent="0.2">
      <c r="J519" s="32"/>
    </row>
    <row r="520" spans="10:10" x14ac:dyDescent="0.2">
      <c r="J520" s="32"/>
    </row>
    <row r="529" spans="2:18" x14ac:dyDescent="0.2">
      <c r="F529" s="6"/>
      <c r="G529" s="26"/>
      <c r="H529" s="6"/>
      <c r="I529" s="26"/>
      <c r="J529" s="6"/>
      <c r="K529" s="26"/>
      <c r="L529" s="27"/>
      <c r="M529" s="28"/>
      <c r="N529" s="27"/>
      <c r="P529" s="27"/>
      <c r="R529" s="29"/>
    </row>
    <row r="530" spans="2:18" ht="18" x14ac:dyDescent="0.25">
      <c r="B530" s="30"/>
      <c r="C530" s="9"/>
      <c r="D530" s="10"/>
      <c r="E530" s="10"/>
      <c r="F530" s="31"/>
      <c r="H530" s="31"/>
      <c r="I530" s="31"/>
      <c r="J530" s="31"/>
      <c r="K530" s="31"/>
    </row>
    <row r="535" spans="2:18" x14ac:dyDescent="0.2">
      <c r="J535" s="32"/>
    </row>
    <row r="537" spans="2:18" x14ac:dyDescent="0.2">
      <c r="J537" s="32"/>
    </row>
    <row r="549" spans="1:10" x14ac:dyDescent="0.2">
      <c r="C549" s="33"/>
      <c r="D549" s="32"/>
      <c r="E549" s="32"/>
      <c r="J549" s="32"/>
    </row>
    <row r="550" spans="1:10" x14ac:dyDescent="0.2">
      <c r="A550" s="33"/>
    </row>
    <row r="551" spans="1:10" x14ac:dyDescent="0.2">
      <c r="A551" s="33"/>
    </row>
    <row r="552" spans="1:10" x14ac:dyDescent="0.2">
      <c r="A552" s="33"/>
      <c r="C552" s="33"/>
      <c r="D552" s="32"/>
      <c r="E552" s="32"/>
      <c r="J552" s="32"/>
    </row>
    <row r="553" spans="1:10" x14ac:dyDescent="0.2">
      <c r="A553" s="33"/>
    </row>
    <row r="554" spans="1:10" x14ac:dyDescent="0.2">
      <c r="A554" s="33"/>
    </row>
    <row r="555" spans="1:10" x14ac:dyDescent="0.2">
      <c r="A555" s="33"/>
      <c r="C555" s="33"/>
      <c r="J555" s="32"/>
    </row>
    <row r="556" spans="1:10" x14ac:dyDescent="0.2">
      <c r="A556" s="33"/>
      <c r="C556" s="33"/>
      <c r="D556" s="32"/>
      <c r="E556" s="32"/>
      <c r="J556" s="32"/>
    </row>
    <row r="557" spans="1:10" x14ac:dyDescent="0.2">
      <c r="A557" s="33"/>
    </row>
    <row r="558" spans="1:10" x14ac:dyDescent="0.2">
      <c r="A558" s="33"/>
    </row>
    <row r="575" spans="2:18" x14ac:dyDescent="0.2">
      <c r="F575" s="6"/>
      <c r="G575" s="26"/>
      <c r="H575" s="6"/>
      <c r="I575" s="26"/>
      <c r="J575" s="6"/>
      <c r="K575" s="26"/>
      <c r="L575" s="27"/>
      <c r="M575" s="28"/>
      <c r="N575" s="27"/>
      <c r="P575" s="27"/>
      <c r="R575" s="29"/>
    </row>
    <row r="576" spans="2:18" ht="18" x14ac:dyDescent="0.25">
      <c r="B576" s="30"/>
      <c r="C576" s="9"/>
      <c r="D576" s="10"/>
      <c r="E576" s="10"/>
      <c r="F576" s="31"/>
      <c r="H576" s="31"/>
      <c r="I576" s="31"/>
      <c r="J576" s="31"/>
      <c r="K576" s="31"/>
    </row>
  </sheetData>
  <sheetProtection selectLockedCells="1" selectUnlockedCells="1"/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ageMargins left="0.7" right="0.7" top="0.75" bottom="0.75" header="0.51180555555555551" footer="0.51180555555555551"/>
  <pageSetup paperSize="9" scale="10" firstPageNumber="0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B100"/>
  <sheetViews>
    <sheetView topLeftCell="A13" workbookViewId="0"/>
  </sheetViews>
  <sheetFormatPr baseColWidth="10" defaultRowHeight="12.75" x14ac:dyDescent="0.2"/>
  <cols>
    <col min="1" max="1" width="11.42578125" customWidth="1"/>
    <col min="2" max="2" width="11.42578125" style="35" customWidth="1"/>
    <col min="3" max="256" width="9.140625" customWidth="1"/>
  </cols>
  <sheetData>
    <row r="1" spans="1:2" x14ac:dyDescent="0.2">
      <c r="A1">
        <v>1</v>
      </c>
      <c r="B1" s="35">
        <v>100</v>
      </c>
    </row>
    <row r="2" spans="1:2" x14ac:dyDescent="0.2">
      <c r="A2">
        <v>2</v>
      </c>
      <c r="B2" s="35">
        <v>80</v>
      </c>
    </row>
    <row r="3" spans="1:2" x14ac:dyDescent="0.2">
      <c r="A3">
        <v>3</v>
      </c>
      <c r="B3" s="35">
        <v>60</v>
      </c>
    </row>
    <row r="4" spans="1:2" x14ac:dyDescent="0.2">
      <c r="A4">
        <v>4</v>
      </c>
      <c r="B4" s="35">
        <v>50</v>
      </c>
    </row>
    <row r="5" spans="1:2" x14ac:dyDescent="0.2">
      <c r="A5">
        <v>5</v>
      </c>
      <c r="B5" s="35">
        <v>45</v>
      </c>
    </row>
    <row r="6" spans="1:2" x14ac:dyDescent="0.2">
      <c r="A6">
        <v>6</v>
      </c>
      <c r="B6" s="35">
        <v>40</v>
      </c>
    </row>
    <row r="7" spans="1:2" x14ac:dyDescent="0.2">
      <c r="A7">
        <v>7</v>
      </c>
      <c r="B7" s="35">
        <v>36</v>
      </c>
    </row>
    <row r="8" spans="1:2" x14ac:dyDescent="0.2">
      <c r="A8">
        <v>8</v>
      </c>
      <c r="B8" s="35">
        <v>32</v>
      </c>
    </row>
    <row r="9" spans="1:2" x14ac:dyDescent="0.2">
      <c r="A9">
        <v>9</v>
      </c>
      <c r="B9" s="35">
        <v>29</v>
      </c>
    </row>
    <row r="10" spans="1:2" x14ac:dyDescent="0.2">
      <c r="A10">
        <v>10</v>
      </c>
      <c r="B10" s="35">
        <v>26</v>
      </c>
    </row>
    <row r="11" spans="1:2" x14ac:dyDescent="0.2">
      <c r="A11">
        <v>11</v>
      </c>
      <c r="B11" s="35">
        <v>24</v>
      </c>
    </row>
    <row r="12" spans="1:2" x14ac:dyDescent="0.2">
      <c r="A12">
        <v>12</v>
      </c>
      <c r="B12" s="35">
        <v>22</v>
      </c>
    </row>
    <row r="13" spans="1:2" x14ac:dyDescent="0.2">
      <c r="A13">
        <v>13</v>
      </c>
      <c r="B13" s="35">
        <v>20</v>
      </c>
    </row>
    <row r="14" spans="1:2" x14ac:dyDescent="0.2">
      <c r="A14">
        <v>14</v>
      </c>
      <c r="B14" s="35">
        <v>18</v>
      </c>
    </row>
    <row r="15" spans="1:2" x14ac:dyDescent="0.2">
      <c r="A15">
        <v>15</v>
      </c>
      <c r="B15" s="35">
        <v>16</v>
      </c>
    </row>
    <row r="16" spans="1:2" x14ac:dyDescent="0.2">
      <c r="A16">
        <v>16</v>
      </c>
      <c r="B16" s="35">
        <v>15</v>
      </c>
    </row>
    <row r="17" spans="1:2" x14ac:dyDescent="0.2">
      <c r="A17">
        <v>17</v>
      </c>
      <c r="B17" s="35">
        <v>14</v>
      </c>
    </row>
    <row r="18" spans="1:2" x14ac:dyDescent="0.2">
      <c r="A18">
        <v>18</v>
      </c>
      <c r="B18" s="35">
        <v>13</v>
      </c>
    </row>
    <row r="19" spans="1:2" x14ac:dyDescent="0.2">
      <c r="A19">
        <v>19</v>
      </c>
      <c r="B19" s="35">
        <v>12</v>
      </c>
    </row>
    <row r="20" spans="1:2" x14ac:dyDescent="0.2">
      <c r="A20">
        <v>20</v>
      </c>
      <c r="B20" s="35">
        <v>11</v>
      </c>
    </row>
    <row r="21" spans="1:2" x14ac:dyDescent="0.2">
      <c r="A21">
        <v>21</v>
      </c>
      <c r="B21" s="35">
        <v>10</v>
      </c>
    </row>
    <row r="22" spans="1:2" x14ac:dyDescent="0.2">
      <c r="A22">
        <v>22</v>
      </c>
      <c r="B22" s="35">
        <v>9</v>
      </c>
    </row>
    <row r="23" spans="1:2" x14ac:dyDescent="0.2">
      <c r="A23">
        <v>23</v>
      </c>
      <c r="B23" s="35">
        <v>8</v>
      </c>
    </row>
    <row r="24" spans="1:2" x14ac:dyDescent="0.2">
      <c r="A24">
        <v>24</v>
      </c>
      <c r="B24" s="35">
        <v>7</v>
      </c>
    </row>
    <row r="25" spans="1:2" x14ac:dyDescent="0.2">
      <c r="A25">
        <v>25</v>
      </c>
      <c r="B25" s="35">
        <v>6</v>
      </c>
    </row>
    <row r="26" spans="1:2" x14ac:dyDescent="0.2">
      <c r="A26">
        <v>26</v>
      </c>
      <c r="B26" s="35">
        <v>5</v>
      </c>
    </row>
    <row r="27" spans="1:2" x14ac:dyDescent="0.2">
      <c r="A27">
        <v>27</v>
      </c>
      <c r="B27" s="35">
        <v>4</v>
      </c>
    </row>
    <row r="28" spans="1:2" x14ac:dyDescent="0.2">
      <c r="A28">
        <v>28</v>
      </c>
      <c r="B28" s="35">
        <v>3</v>
      </c>
    </row>
    <row r="29" spans="1:2" x14ac:dyDescent="0.2">
      <c r="A29">
        <v>29</v>
      </c>
      <c r="B29" s="35">
        <v>2</v>
      </c>
    </row>
    <row r="30" spans="1:2" x14ac:dyDescent="0.2">
      <c r="A30">
        <v>30</v>
      </c>
      <c r="B30" s="35">
        <v>1</v>
      </c>
    </row>
    <row r="31" spans="1:2" x14ac:dyDescent="0.2">
      <c r="A31">
        <v>31</v>
      </c>
      <c r="B31" s="35">
        <v>1</v>
      </c>
    </row>
    <row r="32" spans="1:2" x14ac:dyDescent="0.2">
      <c r="A32">
        <v>32</v>
      </c>
      <c r="B32" s="35">
        <v>1</v>
      </c>
    </row>
    <row r="33" spans="1:2" x14ac:dyDescent="0.2">
      <c r="A33">
        <v>33</v>
      </c>
      <c r="B33" s="35">
        <v>1</v>
      </c>
    </row>
    <row r="34" spans="1:2" x14ac:dyDescent="0.2">
      <c r="A34">
        <v>34</v>
      </c>
      <c r="B34" s="35">
        <v>1</v>
      </c>
    </row>
    <row r="35" spans="1:2" x14ac:dyDescent="0.2">
      <c r="A35">
        <v>35</v>
      </c>
      <c r="B35" s="35">
        <v>1</v>
      </c>
    </row>
    <row r="36" spans="1:2" x14ac:dyDescent="0.2">
      <c r="A36">
        <v>36</v>
      </c>
      <c r="B36" s="35">
        <v>1</v>
      </c>
    </row>
    <row r="37" spans="1:2" x14ac:dyDescent="0.2">
      <c r="A37">
        <v>37</v>
      </c>
      <c r="B37" s="35">
        <v>1</v>
      </c>
    </row>
    <row r="38" spans="1:2" x14ac:dyDescent="0.2">
      <c r="A38">
        <v>38</v>
      </c>
      <c r="B38" s="35">
        <v>1</v>
      </c>
    </row>
    <row r="39" spans="1:2" x14ac:dyDescent="0.2">
      <c r="A39">
        <v>39</v>
      </c>
      <c r="B39" s="35">
        <v>1</v>
      </c>
    </row>
    <row r="40" spans="1:2" x14ac:dyDescent="0.2">
      <c r="A40">
        <v>40</v>
      </c>
      <c r="B40" s="35">
        <v>1</v>
      </c>
    </row>
    <row r="41" spans="1:2" x14ac:dyDescent="0.2">
      <c r="A41">
        <v>41</v>
      </c>
      <c r="B41" s="35">
        <v>1</v>
      </c>
    </row>
    <row r="42" spans="1:2" x14ac:dyDescent="0.2">
      <c r="A42">
        <v>42</v>
      </c>
      <c r="B42" s="35">
        <v>1</v>
      </c>
    </row>
    <row r="43" spans="1:2" x14ac:dyDescent="0.2">
      <c r="A43">
        <v>43</v>
      </c>
      <c r="B43" s="35">
        <v>1</v>
      </c>
    </row>
    <row r="44" spans="1:2" x14ac:dyDescent="0.2">
      <c r="A44">
        <v>44</v>
      </c>
      <c r="B44" s="35">
        <v>1</v>
      </c>
    </row>
    <row r="45" spans="1:2" x14ac:dyDescent="0.2">
      <c r="A45">
        <v>45</v>
      </c>
      <c r="B45" s="35">
        <v>1</v>
      </c>
    </row>
    <row r="46" spans="1:2" x14ac:dyDescent="0.2">
      <c r="A46">
        <v>46</v>
      </c>
      <c r="B46" s="35">
        <v>1</v>
      </c>
    </row>
    <row r="47" spans="1:2" x14ac:dyDescent="0.2">
      <c r="A47">
        <v>47</v>
      </c>
      <c r="B47" s="35">
        <v>1</v>
      </c>
    </row>
    <row r="48" spans="1:2" x14ac:dyDescent="0.2">
      <c r="A48">
        <v>48</v>
      </c>
      <c r="B48" s="35">
        <v>1</v>
      </c>
    </row>
    <row r="49" spans="1:2" x14ac:dyDescent="0.2">
      <c r="A49">
        <v>49</v>
      </c>
      <c r="B49" s="35">
        <v>1</v>
      </c>
    </row>
    <row r="50" spans="1:2" x14ac:dyDescent="0.2">
      <c r="A50">
        <v>50</v>
      </c>
      <c r="B50" s="35">
        <v>1</v>
      </c>
    </row>
    <row r="51" spans="1:2" x14ac:dyDescent="0.2">
      <c r="A51">
        <v>51</v>
      </c>
      <c r="B51" s="35">
        <v>1</v>
      </c>
    </row>
    <row r="52" spans="1:2" x14ac:dyDescent="0.2">
      <c r="A52">
        <v>52</v>
      </c>
      <c r="B52" s="35">
        <v>1</v>
      </c>
    </row>
    <row r="53" spans="1:2" x14ac:dyDescent="0.2">
      <c r="A53">
        <v>53</v>
      </c>
      <c r="B53" s="35">
        <v>1</v>
      </c>
    </row>
    <row r="54" spans="1:2" x14ac:dyDescent="0.2">
      <c r="A54">
        <v>54</v>
      </c>
      <c r="B54" s="35">
        <v>1</v>
      </c>
    </row>
    <row r="55" spans="1:2" x14ac:dyDescent="0.2">
      <c r="A55">
        <v>55</v>
      </c>
      <c r="B55" s="35">
        <v>1</v>
      </c>
    </row>
    <row r="56" spans="1:2" x14ac:dyDescent="0.2">
      <c r="A56">
        <v>56</v>
      </c>
      <c r="B56" s="35">
        <v>1</v>
      </c>
    </row>
    <row r="57" spans="1:2" x14ac:dyDescent="0.2">
      <c r="A57">
        <v>57</v>
      </c>
      <c r="B57" s="35">
        <v>1</v>
      </c>
    </row>
    <row r="58" spans="1:2" x14ac:dyDescent="0.2">
      <c r="A58">
        <v>58</v>
      </c>
      <c r="B58" s="35">
        <v>1</v>
      </c>
    </row>
    <row r="59" spans="1:2" x14ac:dyDescent="0.2">
      <c r="A59">
        <v>59</v>
      </c>
      <c r="B59" s="35">
        <v>1</v>
      </c>
    </row>
    <row r="60" spans="1:2" x14ac:dyDescent="0.2">
      <c r="A60">
        <v>60</v>
      </c>
      <c r="B60" s="35">
        <v>1</v>
      </c>
    </row>
    <row r="61" spans="1:2" x14ac:dyDescent="0.2">
      <c r="A61">
        <v>61</v>
      </c>
      <c r="B61" s="35">
        <v>1</v>
      </c>
    </row>
    <row r="62" spans="1:2" x14ac:dyDescent="0.2">
      <c r="A62">
        <v>62</v>
      </c>
      <c r="B62" s="35">
        <v>1</v>
      </c>
    </row>
    <row r="63" spans="1:2" x14ac:dyDescent="0.2">
      <c r="A63">
        <v>63</v>
      </c>
      <c r="B63" s="35">
        <v>1</v>
      </c>
    </row>
    <row r="64" spans="1:2" x14ac:dyDescent="0.2">
      <c r="A64">
        <v>64</v>
      </c>
      <c r="B64" s="35">
        <v>1</v>
      </c>
    </row>
    <row r="65" spans="1:2" x14ac:dyDescent="0.2">
      <c r="A65">
        <v>65</v>
      </c>
      <c r="B65" s="35">
        <v>1</v>
      </c>
    </row>
    <row r="66" spans="1:2" x14ac:dyDescent="0.2">
      <c r="A66">
        <v>66</v>
      </c>
      <c r="B66" s="35">
        <v>1</v>
      </c>
    </row>
    <row r="67" spans="1:2" x14ac:dyDescent="0.2">
      <c r="A67">
        <v>67</v>
      </c>
      <c r="B67" s="35">
        <v>1</v>
      </c>
    </row>
    <row r="68" spans="1:2" x14ac:dyDescent="0.2">
      <c r="A68">
        <v>68</v>
      </c>
      <c r="B68" s="35">
        <v>1</v>
      </c>
    </row>
    <row r="69" spans="1:2" x14ac:dyDescent="0.2">
      <c r="A69">
        <v>69</v>
      </c>
      <c r="B69" s="35">
        <v>1</v>
      </c>
    </row>
    <row r="70" spans="1:2" x14ac:dyDescent="0.2">
      <c r="A70">
        <v>70</v>
      </c>
      <c r="B70" s="35">
        <v>1</v>
      </c>
    </row>
    <row r="71" spans="1:2" x14ac:dyDescent="0.2">
      <c r="A71">
        <v>71</v>
      </c>
      <c r="B71" s="35">
        <v>1</v>
      </c>
    </row>
    <row r="72" spans="1:2" x14ac:dyDescent="0.2">
      <c r="A72">
        <v>72</v>
      </c>
      <c r="B72" s="35">
        <v>1</v>
      </c>
    </row>
    <row r="73" spans="1:2" x14ac:dyDescent="0.2">
      <c r="A73">
        <v>73</v>
      </c>
      <c r="B73" s="35">
        <v>1</v>
      </c>
    </row>
    <row r="74" spans="1:2" x14ac:dyDescent="0.2">
      <c r="A74">
        <v>74</v>
      </c>
      <c r="B74" s="35">
        <v>1</v>
      </c>
    </row>
    <row r="75" spans="1:2" x14ac:dyDescent="0.2">
      <c r="A75">
        <v>75</v>
      </c>
      <c r="B75" s="35">
        <v>1</v>
      </c>
    </row>
    <row r="76" spans="1:2" x14ac:dyDescent="0.2">
      <c r="A76">
        <v>76</v>
      </c>
      <c r="B76" s="35">
        <v>1</v>
      </c>
    </row>
    <row r="77" spans="1:2" x14ac:dyDescent="0.2">
      <c r="A77">
        <v>77</v>
      </c>
      <c r="B77" s="35">
        <v>1</v>
      </c>
    </row>
    <row r="78" spans="1:2" x14ac:dyDescent="0.2">
      <c r="A78">
        <v>78</v>
      </c>
      <c r="B78" s="35">
        <v>1</v>
      </c>
    </row>
    <row r="79" spans="1:2" x14ac:dyDescent="0.2">
      <c r="A79">
        <v>79</v>
      </c>
      <c r="B79" s="35">
        <v>1</v>
      </c>
    </row>
    <row r="80" spans="1:2" x14ac:dyDescent="0.2">
      <c r="A80">
        <v>80</v>
      </c>
      <c r="B80" s="35">
        <v>1</v>
      </c>
    </row>
    <row r="81" spans="1:2" x14ac:dyDescent="0.2">
      <c r="A81">
        <v>81</v>
      </c>
      <c r="B81" s="35">
        <v>1</v>
      </c>
    </row>
    <row r="82" spans="1:2" x14ac:dyDescent="0.2">
      <c r="A82">
        <v>82</v>
      </c>
      <c r="B82" s="35">
        <v>1</v>
      </c>
    </row>
    <row r="83" spans="1:2" x14ac:dyDescent="0.2">
      <c r="A83">
        <v>83</v>
      </c>
      <c r="B83" s="35">
        <v>1</v>
      </c>
    </row>
    <row r="84" spans="1:2" x14ac:dyDescent="0.2">
      <c r="A84">
        <v>84</v>
      </c>
      <c r="B84" s="35">
        <v>1</v>
      </c>
    </row>
    <row r="85" spans="1:2" x14ac:dyDescent="0.2">
      <c r="A85">
        <v>85</v>
      </c>
      <c r="B85" s="35">
        <v>1</v>
      </c>
    </row>
    <row r="86" spans="1:2" x14ac:dyDescent="0.2">
      <c r="A86">
        <v>86</v>
      </c>
      <c r="B86" s="35">
        <v>1</v>
      </c>
    </row>
    <row r="87" spans="1:2" x14ac:dyDescent="0.2">
      <c r="A87">
        <v>87</v>
      </c>
      <c r="B87" s="35">
        <v>1</v>
      </c>
    </row>
    <row r="88" spans="1:2" x14ac:dyDescent="0.2">
      <c r="A88">
        <v>88</v>
      </c>
      <c r="B88" s="35">
        <v>1</v>
      </c>
    </row>
    <row r="89" spans="1:2" x14ac:dyDescent="0.2">
      <c r="A89">
        <v>89</v>
      </c>
      <c r="B89" s="35">
        <v>1</v>
      </c>
    </row>
    <row r="90" spans="1:2" x14ac:dyDescent="0.2">
      <c r="A90">
        <v>90</v>
      </c>
      <c r="B90" s="35">
        <v>1</v>
      </c>
    </row>
    <row r="91" spans="1:2" x14ac:dyDescent="0.2">
      <c r="A91">
        <v>91</v>
      </c>
      <c r="B91" s="35">
        <v>1</v>
      </c>
    </row>
    <row r="92" spans="1:2" x14ac:dyDescent="0.2">
      <c r="A92">
        <v>92</v>
      </c>
      <c r="B92" s="35">
        <v>1</v>
      </c>
    </row>
    <row r="93" spans="1:2" x14ac:dyDescent="0.2">
      <c r="A93">
        <v>93</v>
      </c>
      <c r="B93" s="35">
        <v>1</v>
      </c>
    </row>
    <row r="94" spans="1:2" x14ac:dyDescent="0.2">
      <c r="A94">
        <v>94</v>
      </c>
      <c r="B94" s="35">
        <v>1</v>
      </c>
    </row>
    <row r="95" spans="1:2" x14ac:dyDescent="0.2">
      <c r="A95">
        <v>95</v>
      </c>
      <c r="B95" s="35">
        <v>1</v>
      </c>
    </row>
    <row r="96" spans="1:2" x14ac:dyDescent="0.2">
      <c r="A96">
        <v>96</v>
      </c>
      <c r="B96" s="35">
        <v>1</v>
      </c>
    </row>
    <row r="97" spans="1:2" x14ac:dyDescent="0.2">
      <c r="A97">
        <v>97</v>
      </c>
      <c r="B97" s="35">
        <v>1</v>
      </c>
    </row>
    <row r="98" spans="1:2" x14ac:dyDescent="0.2">
      <c r="A98">
        <v>98</v>
      </c>
      <c r="B98" s="35">
        <v>1</v>
      </c>
    </row>
    <row r="99" spans="1:2" x14ac:dyDescent="0.2">
      <c r="A99">
        <v>99</v>
      </c>
      <c r="B99" s="35">
        <v>1</v>
      </c>
    </row>
    <row r="100" spans="1:2" x14ac:dyDescent="0.2">
      <c r="A100">
        <v>100</v>
      </c>
      <c r="B100" s="35">
        <v>1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577"/>
  <sheetViews>
    <sheetView zoomScaleNormal="100" workbookViewId="0">
      <selection activeCell="B20" sqref="B20"/>
    </sheetView>
  </sheetViews>
  <sheetFormatPr baseColWidth="10" defaultRowHeight="12.75" x14ac:dyDescent="0.2"/>
  <cols>
    <col min="1" max="1" width="4.28515625" style="1" customWidth="1"/>
    <col min="2" max="2" width="32.7109375" style="1" customWidth="1"/>
    <col min="3" max="3" width="24.85546875" style="1" customWidth="1"/>
    <col min="4" max="6" width="6" style="2" customWidth="1"/>
    <col min="7" max="7" width="6.140625" style="2" customWidth="1"/>
    <col min="8" max="17" width="6" style="2" customWidth="1"/>
    <col min="18" max="32" width="9.140625" style="3" hidden="1" customWidth="1"/>
    <col min="33" max="33" width="0" style="1" hidden="1" customWidth="1"/>
    <col min="34" max="256" width="9.140625" style="1" customWidth="1"/>
    <col min="257" max="16384" width="11.42578125" style="1"/>
  </cols>
  <sheetData>
    <row r="1" spans="1:254" ht="23.25" x14ac:dyDescent="0.35">
      <c r="A1" s="151" t="s">
        <v>12</v>
      </c>
      <c r="B1" s="61"/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7" customFormat="1" x14ac:dyDescent="0.2">
      <c r="A2" s="5"/>
      <c r="B2" s="5"/>
      <c r="C2" s="1"/>
      <c r="D2" s="2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/>
      <c r="Y2" s="4" t="s">
        <v>2</v>
      </c>
      <c r="Z2" s="4"/>
      <c r="AA2" s="4"/>
      <c r="AB2" s="4"/>
      <c r="AC2" s="4" t="s">
        <v>3</v>
      </c>
      <c r="AD2" s="4"/>
      <c r="AE2" s="4"/>
      <c r="AF2" s="4"/>
    </row>
    <row r="3" spans="1:254" s="7" customFormat="1" ht="15.75" x14ac:dyDescent="0.25">
      <c r="A3" s="8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7</v>
      </c>
      <c r="Y3" s="4">
        <v>1</v>
      </c>
      <c r="Z3" s="4">
        <v>2</v>
      </c>
      <c r="AA3" s="4">
        <v>3</v>
      </c>
      <c r="AB3" s="4">
        <v>4</v>
      </c>
      <c r="AC3" s="4"/>
      <c r="AD3" s="4"/>
      <c r="AE3" s="4"/>
      <c r="AF3" s="4"/>
    </row>
    <row r="4" spans="1:254" s="20" customFormat="1" ht="15.75" x14ac:dyDescent="0.25">
      <c r="A4" s="110">
        <f t="shared" ref="A4:A21" si="0">AF4</f>
        <v>1</v>
      </c>
      <c r="B4" s="111" t="s">
        <v>67</v>
      </c>
      <c r="C4" s="112" t="s">
        <v>70</v>
      </c>
      <c r="D4" s="113">
        <f t="shared" ref="D4:D21" si="1">IF(B4&lt;&gt;"",AC4,"")</f>
        <v>400</v>
      </c>
      <c r="E4" s="94" t="str">
        <f t="shared" ref="E4:E17" si="2">IF(AD4&lt;4," ","F")</f>
        <v>F</v>
      </c>
      <c r="F4" s="114">
        <v>1</v>
      </c>
      <c r="G4" s="95">
        <f>IF(F4&gt;0,INDEX(Poeng!$A$1:$B$100,F4,2),"")</f>
        <v>100</v>
      </c>
      <c r="H4" s="94">
        <v>1</v>
      </c>
      <c r="I4" s="95">
        <f>IF(H4&gt;0,INDEX(Poeng!$A$1:$B$100,H4,2),"")</f>
        <v>100</v>
      </c>
      <c r="J4" s="99">
        <v>3</v>
      </c>
      <c r="K4" s="95">
        <f>IF(J4&gt;0,INDEX(Poeng!$A$1:$B$100,J4,2),"")</f>
        <v>60</v>
      </c>
      <c r="L4" s="94">
        <v>2</v>
      </c>
      <c r="M4" s="95">
        <f>IF(L4&gt;0,INDEX(Poeng!$A$1:$B$100,L4,2),"")</f>
        <v>80</v>
      </c>
      <c r="N4" s="94">
        <v>1</v>
      </c>
      <c r="O4" s="95">
        <f>IF(N4&gt;0,INDEX(Poeng!$A$1:$B$100,N4,2),"")</f>
        <v>100</v>
      </c>
      <c r="P4" s="94">
        <v>1</v>
      </c>
      <c r="Q4" s="95">
        <f>IF(P4&gt;0,INDEX(Poeng!$A$1:$B$100,P4,2),"")</f>
        <v>100</v>
      </c>
      <c r="R4" s="21">
        <f t="shared" ref="R4:R17" si="3">IF(F4&gt;0,G4,0)</f>
        <v>100</v>
      </c>
      <c r="S4" s="21">
        <f t="shared" ref="S4:S17" si="4">IF(H4&gt;0,I4,0)</f>
        <v>100</v>
      </c>
      <c r="T4" s="21">
        <f t="shared" ref="T4:T17" si="5">IF(J4&gt;0,K4,0)</f>
        <v>60</v>
      </c>
      <c r="U4" s="21">
        <f t="shared" ref="U4:U17" si="6">IF(L4&gt;0,M4,0)</f>
        <v>80</v>
      </c>
      <c r="V4" s="21">
        <f t="shared" ref="V4:V17" si="7">IF(N4&gt;0,O4,0)</f>
        <v>100</v>
      </c>
      <c r="W4" s="21">
        <f t="shared" ref="W4:W17" si="8">IF(P4&gt;0,Q4,0)</f>
        <v>100</v>
      </c>
      <c r="X4" s="19" t="e">
        <f>IF(#REF!&gt;0,#REF!,0)</f>
        <v>#REF!</v>
      </c>
      <c r="Y4" s="21">
        <f t="shared" ref="Y4:Y17" si="9">LARGE(R4:W4,1)</f>
        <v>100</v>
      </c>
      <c r="Z4" s="21">
        <f t="shared" ref="Z4:Z17" si="10">LARGE(R4:W4,2)</f>
        <v>100</v>
      </c>
      <c r="AA4" s="21">
        <f t="shared" ref="AA4:AA17" si="11">LARGE(R4:W4,3)</f>
        <v>100</v>
      </c>
      <c r="AB4" s="21">
        <f t="shared" ref="AB4:AB17" si="12">LARGE(R4:W4,4)</f>
        <v>100</v>
      </c>
      <c r="AC4" s="21">
        <f t="shared" ref="AC4:AC17" si="13">SUM(Y4:AB4)</f>
        <v>400</v>
      </c>
      <c r="AD4" s="3">
        <f t="shared" ref="AD4:AD17" si="14">COUNT(F4:Q4)/2</f>
        <v>6</v>
      </c>
      <c r="AE4" s="12">
        <f t="shared" ref="AE4:AE17" si="15">AC4*10^8+Y4*10^6/2+Z4*10^4/2+AA4*10^2/2+AB4/2</f>
        <v>40050505050</v>
      </c>
      <c r="AF4" s="13">
        <f t="shared" ref="AF4:AF35" si="16">IF(B4&lt;&gt;"",RANK(AE4,AE$4:AE$73,0),"")</f>
        <v>1</v>
      </c>
    </row>
    <row r="5" spans="1:254" s="20" customFormat="1" ht="15.75" x14ac:dyDescent="0.25">
      <c r="A5" s="115">
        <f t="shared" si="0"/>
        <v>2</v>
      </c>
      <c r="B5" s="116" t="s">
        <v>116</v>
      </c>
      <c r="C5" s="117" t="s">
        <v>117</v>
      </c>
      <c r="D5" s="94">
        <f t="shared" si="1"/>
        <v>320</v>
      </c>
      <c r="E5" s="94" t="str">
        <f t="shared" si="2"/>
        <v>F</v>
      </c>
      <c r="F5" s="114">
        <v>2</v>
      </c>
      <c r="G5" s="95">
        <f>IF(F5&gt;0,INDEX(Poeng!$A$1:$B$100,F5,2),"")</f>
        <v>80</v>
      </c>
      <c r="H5" s="94">
        <v>3</v>
      </c>
      <c r="I5" s="95">
        <f>IF(H5&gt;0,INDEX(Poeng!$A$1:$B$100,H5,2),"")</f>
        <v>60</v>
      </c>
      <c r="J5" s="99">
        <v>1</v>
      </c>
      <c r="K5" s="95">
        <f>IF(J5&gt;0,INDEX(Poeng!$A$1:$B$100,J5,2),"")</f>
        <v>100</v>
      </c>
      <c r="L5" s="94">
        <v>8</v>
      </c>
      <c r="M5" s="95">
        <f>IF(L5&gt;0,INDEX(Poeng!$A$1:$B$100,L5,2),"")</f>
        <v>32</v>
      </c>
      <c r="N5" s="94">
        <v>2</v>
      </c>
      <c r="O5" s="95">
        <f>IF(N5&gt;0,INDEX(Poeng!$A$1:$B$100,N5,2),"")</f>
        <v>80</v>
      </c>
      <c r="P5" s="94">
        <v>5</v>
      </c>
      <c r="Q5" s="95">
        <f>IF(P5&gt;0,INDEX(Poeng!$A$1:$B$100,P5,2),"")</f>
        <v>45</v>
      </c>
      <c r="R5" s="19">
        <f t="shared" si="3"/>
        <v>80</v>
      </c>
      <c r="S5" s="19">
        <f t="shared" si="4"/>
        <v>60</v>
      </c>
      <c r="T5" s="19">
        <f t="shared" si="5"/>
        <v>100</v>
      </c>
      <c r="U5" s="19">
        <f t="shared" si="6"/>
        <v>32</v>
      </c>
      <c r="V5" s="19">
        <f t="shared" si="7"/>
        <v>80</v>
      </c>
      <c r="W5" s="19">
        <f t="shared" si="8"/>
        <v>45</v>
      </c>
      <c r="X5" s="11" t="e">
        <f>IF(#REF!&gt;0,#REF!,0)</f>
        <v>#REF!</v>
      </c>
      <c r="Y5" s="19">
        <f t="shared" si="9"/>
        <v>100</v>
      </c>
      <c r="Z5" s="19">
        <f t="shared" si="10"/>
        <v>80</v>
      </c>
      <c r="AA5" s="19">
        <f t="shared" si="11"/>
        <v>80</v>
      </c>
      <c r="AB5" s="19">
        <f t="shared" si="12"/>
        <v>60</v>
      </c>
      <c r="AC5" s="19">
        <f t="shared" si="13"/>
        <v>320</v>
      </c>
      <c r="AD5" s="3">
        <f t="shared" si="14"/>
        <v>6</v>
      </c>
      <c r="AE5" s="12">
        <f t="shared" si="15"/>
        <v>32050404030</v>
      </c>
      <c r="AF5" s="13">
        <f t="shared" si="16"/>
        <v>2</v>
      </c>
    </row>
    <row r="6" spans="1:254" s="20" customFormat="1" ht="15.75" x14ac:dyDescent="0.25">
      <c r="A6" s="115">
        <f t="shared" si="0"/>
        <v>3</v>
      </c>
      <c r="B6" s="118" t="s">
        <v>278</v>
      </c>
      <c r="C6" s="118" t="s">
        <v>48</v>
      </c>
      <c r="D6" s="94">
        <f t="shared" si="1"/>
        <v>310</v>
      </c>
      <c r="E6" s="94" t="str">
        <f t="shared" si="2"/>
        <v>F</v>
      </c>
      <c r="F6" s="114"/>
      <c r="G6" s="95" t="str">
        <f>IF(F6&gt;0,INDEX(Poeng!$A$1:$B$100,F6,2),"")</f>
        <v/>
      </c>
      <c r="H6" s="99">
        <v>2</v>
      </c>
      <c r="I6" s="95">
        <f>IF(H6&gt;0,INDEX(Poeng!$A$1:$B$100,H6,2),"")</f>
        <v>80</v>
      </c>
      <c r="J6" s="99">
        <v>4</v>
      </c>
      <c r="K6" s="95">
        <f>IF(J6&gt;0,INDEX(Poeng!$A$1:$B$100,J6,2),"")</f>
        <v>50</v>
      </c>
      <c r="L6" s="94">
        <v>1</v>
      </c>
      <c r="M6" s="95">
        <f>IF(L6&gt;0,INDEX(Poeng!$A$1:$B$100,L6,2),"")</f>
        <v>100</v>
      </c>
      <c r="N6" s="94">
        <v>6</v>
      </c>
      <c r="O6" s="95">
        <f>IF(N6&gt;0,INDEX(Poeng!$A$1:$B$100,N6,2),"")</f>
        <v>40</v>
      </c>
      <c r="P6" s="94">
        <v>2</v>
      </c>
      <c r="Q6" s="95">
        <f>IF(P6&gt;0,INDEX(Poeng!$A$1:$B$100,P6,2),"")</f>
        <v>80</v>
      </c>
      <c r="R6" s="19">
        <f t="shared" si="3"/>
        <v>0</v>
      </c>
      <c r="S6" s="19">
        <f t="shared" si="4"/>
        <v>80</v>
      </c>
      <c r="T6" s="19">
        <f t="shared" si="5"/>
        <v>50</v>
      </c>
      <c r="U6" s="19">
        <f t="shared" si="6"/>
        <v>100</v>
      </c>
      <c r="V6" s="19">
        <f t="shared" si="7"/>
        <v>40</v>
      </c>
      <c r="W6" s="19">
        <f t="shared" si="8"/>
        <v>80</v>
      </c>
      <c r="X6" s="19" t="e">
        <f>IF(#REF!&gt;0,#REF!,0)</f>
        <v>#REF!</v>
      </c>
      <c r="Y6" s="19">
        <f t="shared" si="9"/>
        <v>100</v>
      </c>
      <c r="Z6" s="19">
        <f t="shared" si="10"/>
        <v>80</v>
      </c>
      <c r="AA6" s="19">
        <f t="shared" si="11"/>
        <v>80</v>
      </c>
      <c r="AB6" s="19">
        <f t="shared" si="12"/>
        <v>50</v>
      </c>
      <c r="AC6" s="19">
        <f t="shared" si="13"/>
        <v>310</v>
      </c>
      <c r="AD6" s="3">
        <f t="shared" si="14"/>
        <v>5</v>
      </c>
      <c r="AE6" s="12">
        <f t="shared" si="15"/>
        <v>31050404025</v>
      </c>
      <c r="AF6" s="13">
        <f t="shared" si="16"/>
        <v>3</v>
      </c>
    </row>
    <row r="7" spans="1:254" s="20" customFormat="1" ht="15.75" x14ac:dyDescent="0.25">
      <c r="A7" s="115">
        <f t="shared" si="0"/>
        <v>4</v>
      </c>
      <c r="B7" s="116" t="s">
        <v>118</v>
      </c>
      <c r="C7" s="117" t="s">
        <v>53</v>
      </c>
      <c r="D7" s="94">
        <f t="shared" si="1"/>
        <v>226</v>
      </c>
      <c r="E7" s="94" t="str">
        <f t="shared" si="2"/>
        <v>F</v>
      </c>
      <c r="F7" s="114">
        <v>4</v>
      </c>
      <c r="G7" s="95">
        <f>IF(F7&gt;0,INDEX(Poeng!$A$1:$B$100,F7,2),"")</f>
        <v>50</v>
      </c>
      <c r="H7" s="94">
        <v>8</v>
      </c>
      <c r="I7" s="95">
        <f>IF(H7&gt;0,INDEX(Poeng!$A$1:$B$100,H7,2),"")</f>
        <v>32</v>
      </c>
      <c r="J7" s="99">
        <v>2</v>
      </c>
      <c r="K7" s="95">
        <f>IF(J7&gt;0,INDEX(Poeng!$A$1:$B$100,J7,2),"")</f>
        <v>80</v>
      </c>
      <c r="L7" s="94">
        <v>3</v>
      </c>
      <c r="M7" s="95">
        <f>IF(L7&gt;0,INDEX(Poeng!$A$1:$B$100,L7,2),"")</f>
        <v>60</v>
      </c>
      <c r="N7" s="94">
        <v>7</v>
      </c>
      <c r="O7" s="95">
        <f>IF(N7&gt;0,INDEX(Poeng!$A$1:$B$100,N7,2),"")</f>
        <v>36</v>
      </c>
      <c r="P7" s="94"/>
      <c r="Q7" s="95" t="str">
        <f>IF(P7&gt;0,INDEX(Poeng!$A$1:$B$100,P7,2),"")</f>
        <v/>
      </c>
      <c r="R7" s="19">
        <f t="shared" si="3"/>
        <v>50</v>
      </c>
      <c r="S7" s="19">
        <f t="shared" si="4"/>
        <v>32</v>
      </c>
      <c r="T7" s="19">
        <f t="shared" si="5"/>
        <v>80</v>
      </c>
      <c r="U7" s="19">
        <f t="shared" si="6"/>
        <v>60</v>
      </c>
      <c r="V7" s="19">
        <f t="shared" si="7"/>
        <v>36</v>
      </c>
      <c r="W7" s="19">
        <f t="shared" si="8"/>
        <v>0</v>
      </c>
      <c r="X7" s="11" t="e">
        <f>IF(#REF!&gt;0,#REF!,0)</f>
        <v>#REF!</v>
      </c>
      <c r="Y7" s="19">
        <f t="shared" si="9"/>
        <v>80</v>
      </c>
      <c r="Z7" s="19">
        <f t="shared" si="10"/>
        <v>60</v>
      </c>
      <c r="AA7" s="19">
        <f t="shared" si="11"/>
        <v>50</v>
      </c>
      <c r="AB7" s="19">
        <f t="shared" si="12"/>
        <v>36</v>
      </c>
      <c r="AC7" s="19">
        <f t="shared" si="13"/>
        <v>226</v>
      </c>
      <c r="AD7" s="3">
        <f t="shared" si="14"/>
        <v>5</v>
      </c>
      <c r="AE7" s="12">
        <f t="shared" si="15"/>
        <v>22640302518</v>
      </c>
      <c r="AF7" s="13">
        <f t="shared" si="16"/>
        <v>4</v>
      </c>
    </row>
    <row r="8" spans="1:254" s="20" customFormat="1" ht="15.75" x14ac:dyDescent="0.25">
      <c r="A8" s="115">
        <f t="shared" si="0"/>
        <v>5</v>
      </c>
      <c r="B8" s="116" t="s">
        <v>68</v>
      </c>
      <c r="C8" s="117" t="s">
        <v>98</v>
      </c>
      <c r="D8" s="94">
        <f t="shared" si="1"/>
        <v>215</v>
      </c>
      <c r="E8" s="94" t="str">
        <f t="shared" si="2"/>
        <v>F</v>
      </c>
      <c r="F8" s="114">
        <v>3</v>
      </c>
      <c r="G8" s="95">
        <f>IF(F8&gt;0,INDEX(Poeng!$A$1:$B$100,F8,2),"")</f>
        <v>60</v>
      </c>
      <c r="H8" s="99">
        <v>5</v>
      </c>
      <c r="I8" s="95">
        <f>IF(H8&gt;0,INDEX(Poeng!$A$1:$B$100,H8,2),"")</f>
        <v>45</v>
      </c>
      <c r="J8" s="99">
        <v>8</v>
      </c>
      <c r="K8" s="95">
        <f>IF(J8&gt;0,INDEX(Poeng!$A$1:$B$100,J8,2),"")</f>
        <v>32</v>
      </c>
      <c r="L8" s="94">
        <v>4</v>
      </c>
      <c r="M8" s="95">
        <f>IF(L8&gt;0,INDEX(Poeng!$A$1:$B$100,L8,2),"")</f>
        <v>50</v>
      </c>
      <c r="N8" s="94">
        <v>3</v>
      </c>
      <c r="O8" s="95">
        <f>IF(N8&gt;0,INDEX(Poeng!$A$1:$B$100,N8,2),"")</f>
        <v>60</v>
      </c>
      <c r="P8" s="94">
        <v>6</v>
      </c>
      <c r="Q8" s="95">
        <f>IF(P8&gt;0,INDEX(Poeng!$A$1:$B$100,P8,2),"")</f>
        <v>40</v>
      </c>
      <c r="R8" s="19">
        <f t="shared" si="3"/>
        <v>60</v>
      </c>
      <c r="S8" s="19">
        <f t="shared" si="4"/>
        <v>45</v>
      </c>
      <c r="T8" s="19">
        <f t="shared" si="5"/>
        <v>32</v>
      </c>
      <c r="U8" s="19">
        <f t="shared" si="6"/>
        <v>50</v>
      </c>
      <c r="V8" s="19">
        <f t="shared" si="7"/>
        <v>60</v>
      </c>
      <c r="W8" s="19">
        <f t="shared" si="8"/>
        <v>40</v>
      </c>
      <c r="X8" s="19" t="e">
        <f>IF(#REF!&gt;0,#REF!,0)</f>
        <v>#REF!</v>
      </c>
      <c r="Y8" s="19">
        <f t="shared" si="9"/>
        <v>60</v>
      </c>
      <c r="Z8" s="19">
        <f t="shared" si="10"/>
        <v>60</v>
      </c>
      <c r="AA8" s="19">
        <f t="shared" si="11"/>
        <v>50</v>
      </c>
      <c r="AB8" s="19">
        <f t="shared" si="12"/>
        <v>45</v>
      </c>
      <c r="AC8" s="19">
        <f t="shared" si="13"/>
        <v>215</v>
      </c>
      <c r="AD8" s="3">
        <f t="shared" si="14"/>
        <v>6</v>
      </c>
      <c r="AE8" s="12">
        <f t="shared" si="15"/>
        <v>21530302522.5</v>
      </c>
      <c r="AF8" s="13">
        <f t="shared" si="16"/>
        <v>5</v>
      </c>
    </row>
    <row r="9" spans="1:254" s="20" customFormat="1" ht="15.75" x14ac:dyDescent="0.25">
      <c r="A9" s="115">
        <f t="shared" si="0"/>
        <v>6</v>
      </c>
      <c r="B9" s="116" t="s">
        <v>119</v>
      </c>
      <c r="C9" s="117" t="s">
        <v>120</v>
      </c>
      <c r="D9" s="94">
        <f t="shared" si="1"/>
        <v>195</v>
      </c>
      <c r="E9" s="94" t="str">
        <f t="shared" si="2"/>
        <v>F</v>
      </c>
      <c r="F9" s="114">
        <v>5</v>
      </c>
      <c r="G9" s="95">
        <f>IF(F9&gt;0,INDEX(Poeng!$A$1:$B$100,F9,2),"")</f>
        <v>45</v>
      </c>
      <c r="H9" s="99">
        <v>7</v>
      </c>
      <c r="I9" s="95">
        <f>IF(H9&gt;0,INDEX(Poeng!$A$1:$B$100,H9,2),"")</f>
        <v>36</v>
      </c>
      <c r="J9" s="99">
        <v>6</v>
      </c>
      <c r="K9" s="95">
        <f>IF(J9&gt;0,INDEX(Poeng!$A$1:$B$100,J9,2),"")</f>
        <v>40</v>
      </c>
      <c r="L9" s="94">
        <v>4</v>
      </c>
      <c r="M9" s="95">
        <f>IF(L9&gt;0,INDEX(Poeng!$A$1:$B$100,L9,2),"")</f>
        <v>50</v>
      </c>
      <c r="N9" s="94">
        <v>4</v>
      </c>
      <c r="O9" s="95">
        <f>IF(N9&gt;0,INDEX(Poeng!$A$1:$B$100,N9,2),"")</f>
        <v>50</v>
      </c>
      <c r="P9" s="94">
        <v>4</v>
      </c>
      <c r="Q9" s="95">
        <f>IF(P9&gt;0,INDEX(Poeng!$A$1:$B$100,P9,2),"")</f>
        <v>50</v>
      </c>
      <c r="R9" s="19">
        <f t="shared" si="3"/>
        <v>45</v>
      </c>
      <c r="S9" s="19">
        <f t="shared" si="4"/>
        <v>36</v>
      </c>
      <c r="T9" s="19">
        <f t="shared" si="5"/>
        <v>40</v>
      </c>
      <c r="U9" s="19">
        <f t="shared" si="6"/>
        <v>50</v>
      </c>
      <c r="V9" s="19">
        <f t="shared" si="7"/>
        <v>50</v>
      </c>
      <c r="W9" s="19">
        <f t="shared" si="8"/>
        <v>50</v>
      </c>
      <c r="X9" s="19" t="e">
        <f>IF(#REF!&gt;0,#REF!,0)</f>
        <v>#REF!</v>
      </c>
      <c r="Y9" s="19">
        <f t="shared" si="9"/>
        <v>50</v>
      </c>
      <c r="Z9" s="19">
        <f t="shared" si="10"/>
        <v>50</v>
      </c>
      <c r="AA9" s="19">
        <f t="shared" si="11"/>
        <v>50</v>
      </c>
      <c r="AB9" s="19">
        <f t="shared" si="12"/>
        <v>45</v>
      </c>
      <c r="AC9" s="19">
        <f t="shared" si="13"/>
        <v>195</v>
      </c>
      <c r="AD9" s="3">
        <f t="shared" si="14"/>
        <v>6</v>
      </c>
      <c r="AE9" s="12">
        <f t="shared" si="15"/>
        <v>19525252522.5</v>
      </c>
      <c r="AF9" s="13">
        <f t="shared" si="16"/>
        <v>6</v>
      </c>
    </row>
    <row r="10" spans="1:254" s="20" customFormat="1" ht="15.75" x14ac:dyDescent="0.25">
      <c r="A10" s="115">
        <f t="shared" si="0"/>
        <v>7</v>
      </c>
      <c r="B10" s="118" t="s">
        <v>282</v>
      </c>
      <c r="C10" s="118" t="s">
        <v>48</v>
      </c>
      <c r="D10" s="94">
        <f t="shared" si="1"/>
        <v>170</v>
      </c>
      <c r="E10" s="94" t="str">
        <f t="shared" si="2"/>
        <v>F</v>
      </c>
      <c r="F10" s="114"/>
      <c r="G10" s="95" t="str">
        <f>IF(F10&gt;0,INDEX(Poeng!$A$1:$B$100,F10,2),"")</f>
        <v/>
      </c>
      <c r="H10" s="94">
        <v>9</v>
      </c>
      <c r="I10" s="95">
        <f>IF(H10&gt;0,INDEX(Poeng!$A$1:$B$100,H10,2),"")</f>
        <v>29</v>
      </c>
      <c r="J10" s="99">
        <v>9</v>
      </c>
      <c r="K10" s="95">
        <f>IF(J10&gt;0,INDEX(Poeng!$A$1:$B$100,J10,2),"")</f>
        <v>29</v>
      </c>
      <c r="L10" s="94">
        <v>7</v>
      </c>
      <c r="M10" s="95">
        <f>IF(L10&gt;0,INDEX(Poeng!$A$1:$B$100,L10,2),"")</f>
        <v>36</v>
      </c>
      <c r="N10" s="94">
        <v>5</v>
      </c>
      <c r="O10" s="95">
        <f>IF(N10&gt;0,INDEX(Poeng!$A$1:$B$100,N10,2),"")</f>
        <v>45</v>
      </c>
      <c r="P10" s="94">
        <v>3</v>
      </c>
      <c r="Q10" s="95">
        <f>IF(P10&gt;0,INDEX(Poeng!$A$1:$B$100,P10,2),"")</f>
        <v>60</v>
      </c>
      <c r="R10" s="19">
        <f t="shared" si="3"/>
        <v>0</v>
      </c>
      <c r="S10" s="19">
        <f t="shared" si="4"/>
        <v>29</v>
      </c>
      <c r="T10" s="19">
        <f t="shared" si="5"/>
        <v>29</v>
      </c>
      <c r="U10" s="19">
        <f t="shared" si="6"/>
        <v>36</v>
      </c>
      <c r="V10" s="19">
        <f t="shared" si="7"/>
        <v>45</v>
      </c>
      <c r="W10" s="19">
        <f t="shared" si="8"/>
        <v>60</v>
      </c>
      <c r="X10" s="11" t="e">
        <f>IF(#REF!&gt;0,#REF!,0)</f>
        <v>#REF!</v>
      </c>
      <c r="Y10" s="19">
        <f t="shared" si="9"/>
        <v>60</v>
      </c>
      <c r="Z10" s="19">
        <f t="shared" si="10"/>
        <v>45</v>
      </c>
      <c r="AA10" s="19">
        <f t="shared" si="11"/>
        <v>36</v>
      </c>
      <c r="AB10" s="19">
        <f t="shared" si="12"/>
        <v>29</v>
      </c>
      <c r="AC10" s="19">
        <f t="shared" si="13"/>
        <v>170</v>
      </c>
      <c r="AD10" s="3">
        <f t="shared" si="14"/>
        <v>5</v>
      </c>
      <c r="AE10" s="12">
        <f t="shared" si="15"/>
        <v>17030226814.5</v>
      </c>
      <c r="AF10" s="13">
        <f t="shared" si="16"/>
        <v>7</v>
      </c>
    </row>
    <row r="11" spans="1:254" s="20" customFormat="1" ht="15.75" x14ac:dyDescent="0.25">
      <c r="A11" s="115">
        <f t="shared" si="0"/>
        <v>8</v>
      </c>
      <c r="B11" s="119" t="s">
        <v>448</v>
      </c>
      <c r="C11" s="120" t="s">
        <v>269</v>
      </c>
      <c r="D11" s="94">
        <f t="shared" si="1"/>
        <v>142</v>
      </c>
      <c r="E11" s="94" t="str">
        <f t="shared" si="2"/>
        <v>F</v>
      </c>
      <c r="F11" s="114"/>
      <c r="G11" s="95" t="str">
        <f>IF(F11&gt;0,INDEX(Poeng!$A$1:$B$100,F11,2),"")</f>
        <v/>
      </c>
      <c r="H11" s="99"/>
      <c r="I11" s="95" t="str">
        <f>IF(H11&gt;0,INDEX(Poeng!$A$1:$B$100,H11,2),"")</f>
        <v/>
      </c>
      <c r="J11" s="99">
        <v>5</v>
      </c>
      <c r="K11" s="95">
        <f>IF(J11&gt;0,INDEX(Poeng!$A$1:$B$100,J11,2),"")</f>
        <v>45</v>
      </c>
      <c r="L11" s="94">
        <v>9</v>
      </c>
      <c r="M11" s="95">
        <f>IF(L11&gt;0,INDEX(Poeng!$A$1:$B$100,L11,2),"")</f>
        <v>29</v>
      </c>
      <c r="N11" s="94">
        <v>8</v>
      </c>
      <c r="O11" s="95">
        <f>IF(N11&gt;0,INDEX(Poeng!$A$1:$B$100,N11,2),"")</f>
        <v>32</v>
      </c>
      <c r="P11" s="94">
        <v>7</v>
      </c>
      <c r="Q11" s="95">
        <f>IF(P11&gt;0,INDEX(Poeng!$A$1:$B$100,P11,2),"")</f>
        <v>36</v>
      </c>
      <c r="R11" s="21">
        <f t="shared" si="3"/>
        <v>0</v>
      </c>
      <c r="S11" s="21">
        <f t="shared" si="4"/>
        <v>0</v>
      </c>
      <c r="T11" s="21">
        <f t="shared" si="5"/>
        <v>45</v>
      </c>
      <c r="U11" s="21">
        <f t="shared" si="6"/>
        <v>29</v>
      </c>
      <c r="V11" s="21">
        <f t="shared" si="7"/>
        <v>32</v>
      </c>
      <c r="W11" s="21">
        <f t="shared" si="8"/>
        <v>36</v>
      </c>
      <c r="X11" s="19" t="e">
        <f>IF(#REF!&gt;0,#REF!,0)</f>
        <v>#REF!</v>
      </c>
      <c r="Y11" s="21">
        <f t="shared" si="9"/>
        <v>45</v>
      </c>
      <c r="Z11" s="21">
        <f t="shared" si="10"/>
        <v>36</v>
      </c>
      <c r="AA11" s="21">
        <f t="shared" si="11"/>
        <v>32</v>
      </c>
      <c r="AB11" s="21">
        <f t="shared" si="12"/>
        <v>29</v>
      </c>
      <c r="AC11" s="21">
        <f t="shared" si="13"/>
        <v>142</v>
      </c>
      <c r="AD11" s="3">
        <f t="shared" si="14"/>
        <v>4</v>
      </c>
      <c r="AE11" s="12">
        <f t="shared" si="15"/>
        <v>14222681614.5</v>
      </c>
      <c r="AF11" s="13">
        <f t="shared" si="16"/>
        <v>8</v>
      </c>
    </row>
    <row r="12" spans="1:254" s="20" customFormat="1" ht="15.75" x14ac:dyDescent="0.25">
      <c r="A12" s="115">
        <f t="shared" si="0"/>
        <v>9</v>
      </c>
      <c r="B12" s="116" t="s">
        <v>69</v>
      </c>
      <c r="C12" s="117" t="s">
        <v>65</v>
      </c>
      <c r="D12" s="94">
        <f t="shared" si="1"/>
        <v>124</v>
      </c>
      <c r="E12" s="94" t="str">
        <f t="shared" si="2"/>
        <v>F</v>
      </c>
      <c r="F12" s="114">
        <v>6</v>
      </c>
      <c r="G12" s="95">
        <f>IF(F12&gt;0,INDEX(Poeng!$A$1:$B$100,F12,2),"")</f>
        <v>40</v>
      </c>
      <c r="H12" s="94">
        <v>12</v>
      </c>
      <c r="I12" s="95">
        <f>IF(H12&gt;0,INDEX(Poeng!$A$1:$B$100,H12,2),"")</f>
        <v>22</v>
      </c>
      <c r="J12" s="99">
        <v>10</v>
      </c>
      <c r="K12" s="95">
        <f>IF(J12&gt;0,INDEX(Poeng!$A$1:$B$100,J12,2),"")</f>
        <v>26</v>
      </c>
      <c r="L12" s="94">
        <v>11</v>
      </c>
      <c r="M12" s="95">
        <f>IF(L12&gt;0,INDEX(Poeng!$A$1:$B$100,L12,2),"")</f>
        <v>24</v>
      </c>
      <c r="N12" s="94">
        <v>9</v>
      </c>
      <c r="O12" s="95">
        <f>IF(N12&gt;0,INDEX(Poeng!$A$1:$B$100,N12,2),"")</f>
        <v>29</v>
      </c>
      <c r="P12" s="94">
        <v>9</v>
      </c>
      <c r="Q12" s="95">
        <f>IF(P12&gt;0,INDEX(Poeng!$A$1:$B$100,P12,2),"")</f>
        <v>29</v>
      </c>
      <c r="R12" s="19">
        <f t="shared" si="3"/>
        <v>40</v>
      </c>
      <c r="S12" s="19">
        <f t="shared" si="4"/>
        <v>22</v>
      </c>
      <c r="T12" s="19">
        <f t="shared" si="5"/>
        <v>26</v>
      </c>
      <c r="U12" s="19">
        <f t="shared" si="6"/>
        <v>24</v>
      </c>
      <c r="V12" s="19">
        <f t="shared" si="7"/>
        <v>29</v>
      </c>
      <c r="W12" s="19">
        <f t="shared" si="8"/>
        <v>29</v>
      </c>
      <c r="X12" s="11" t="e">
        <f>IF(#REF!&gt;0,#REF!,0)</f>
        <v>#REF!</v>
      </c>
      <c r="Y12" s="19">
        <f t="shared" si="9"/>
        <v>40</v>
      </c>
      <c r="Z12" s="19">
        <f t="shared" si="10"/>
        <v>29</v>
      </c>
      <c r="AA12" s="19">
        <f t="shared" si="11"/>
        <v>29</v>
      </c>
      <c r="AB12" s="19">
        <f t="shared" si="12"/>
        <v>26</v>
      </c>
      <c r="AC12" s="19">
        <f t="shared" si="13"/>
        <v>124</v>
      </c>
      <c r="AD12" s="3">
        <f t="shared" si="14"/>
        <v>6</v>
      </c>
      <c r="AE12" s="12">
        <f t="shared" si="15"/>
        <v>12420146463</v>
      </c>
      <c r="AF12" s="13">
        <f t="shared" si="16"/>
        <v>9</v>
      </c>
    </row>
    <row r="13" spans="1:254" s="20" customFormat="1" ht="15.75" x14ac:dyDescent="0.25">
      <c r="A13" s="115">
        <f t="shared" si="0"/>
        <v>10</v>
      </c>
      <c r="B13" s="118" t="s">
        <v>284</v>
      </c>
      <c r="C13" s="118" t="s">
        <v>65</v>
      </c>
      <c r="D13" s="94">
        <f t="shared" si="1"/>
        <v>100</v>
      </c>
      <c r="E13" s="94" t="str">
        <f t="shared" si="2"/>
        <v xml:space="preserve"> </v>
      </c>
      <c r="F13" s="114"/>
      <c r="G13" s="95" t="str">
        <f>IF(F13&gt;0,INDEX(Poeng!$A$1:$B$100,F13,2),"")</f>
        <v/>
      </c>
      <c r="H13" s="99">
        <v>11</v>
      </c>
      <c r="I13" s="95">
        <f>IF(H13&gt;0,INDEX(Poeng!$A$1:$B$100,H13,2),"")</f>
        <v>24</v>
      </c>
      <c r="J13" s="99">
        <v>7</v>
      </c>
      <c r="K13" s="95">
        <f>IF(J13&gt;0,INDEX(Poeng!$A$1:$B$100,J13,2),"")</f>
        <v>36</v>
      </c>
      <c r="L13" s="94">
        <v>6</v>
      </c>
      <c r="M13" s="95">
        <f>IF(L13&gt;0,INDEX(Poeng!$A$1:$B$100,L13,2),"")</f>
        <v>40</v>
      </c>
      <c r="N13" s="94"/>
      <c r="O13" s="95" t="str">
        <f>IF(N13&gt;0,INDEX(Poeng!$A$1:$B$100,N13,2),"")</f>
        <v/>
      </c>
      <c r="P13" s="94"/>
      <c r="Q13" s="95" t="str">
        <f>IF(P13&gt;0,INDEX(Poeng!$A$1:$B$100,P13,2),"")</f>
        <v/>
      </c>
      <c r="R13" s="19">
        <f t="shared" si="3"/>
        <v>0</v>
      </c>
      <c r="S13" s="19">
        <f t="shared" si="4"/>
        <v>24</v>
      </c>
      <c r="T13" s="19">
        <f t="shared" si="5"/>
        <v>36</v>
      </c>
      <c r="U13" s="19">
        <f t="shared" si="6"/>
        <v>40</v>
      </c>
      <c r="V13" s="19">
        <f t="shared" si="7"/>
        <v>0</v>
      </c>
      <c r="W13" s="19">
        <f t="shared" si="8"/>
        <v>0</v>
      </c>
      <c r="X13" s="19" t="e">
        <f>IF(#REF!&gt;0,#REF!,0)</f>
        <v>#REF!</v>
      </c>
      <c r="Y13" s="19">
        <f t="shared" si="9"/>
        <v>40</v>
      </c>
      <c r="Z13" s="19">
        <f t="shared" si="10"/>
        <v>36</v>
      </c>
      <c r="AA13" s="19">
        <f t="shared" si="11"/>
        <v>24</v>
      </c>
      <c r="AB13" s="19">
        <f t="shared" si="12"/>
        <v>0</v>
      </c>
      <c r="AC13" s="19">
        <f t="shared" si="13"/>
        <v>100</v>
      </c>
      <c r="AD13" s="3">
        <f t="shared" si="14"/>
        <v>3</v>
      </c>
      <c r="AE13" s="12">
        <f t="shared" si="15"/>
        <v>10020181200</v>
      </c>
      <c r="AF13" s="13">
        <f t="shared" si="16"/>
        <v>10</v>
      </c>
    </row>
    <row r="14" spans="1:254" s="20" customFormat="1" ht="15.75" x14ac:dyDescent="0.25">
      <c r="A14" s="115">
        <f t="shared" si="0"/>
        <v>11</v>
      </c>
      <c r="B14" s="118" t="s">
        <v>285</v>
      </c>
      <c r="C14" s="118" t="s">
        <v>63</v>
      </c>
      <c r="D14" s="94">
        <f t="shared" si="1"/>
        <v>100</v>
      </c>
      <c r="E14" s="94" t="str">
        <f t="shared" si="2"/>
        <v>F</v>
      </c>
      <c r="F14" s="114"/>
      <c r="G14" s="95" t="str">
        <f>IF(F14&gt;0,INDEX(Poeng!$A$1:$B$100,F14,2),"")</f>
        <v/>
      </c>
      <c r="H14" s="99">
        <v>13</v>
      </c>
      <c r="I14" s="95">
        <f>IF(H14&gt;0,INDEX(Poeng!$A$1:$B$100,H14,2),"")</f>
        <v>20</v>
      </c>
      <c r="J14" s="99"/>
      <c r="K14" s="95" t="str">
        <f>IF(J14&gt;0,INDEX(Poeng!$A$1:$B$100,J14,2),"")</f>
        <v/>
      </c>
      <c r="L14" s="94">
        <v>12</v>
      </c>
      <c r="M14" s="95">
        <f>IF(L14&gt;0,INDEX(Poeng!$A$1:$B$100,L14,2),"")</f>
        <v>22</v>
      </c>
      <c r="N14" s="94">
        <v>10</v>
      </c>
      <c r="O14" s="95">
        <f>IF(N14&gt;0,INDEX(Poeng!$A$1:$B$100,N14,2),"")</f>
        <v>26</v>
      </c>
      <c r="P14" s="94">
        <v>8</v>
      </c>
      <c r="Q14" s="95">
        <f>IF(P14&gt;0,INDEX(Poeng!$A$1:$B$100,P14,2),"")</f>
        <v>32</v>
      </c>
      <c r="R14" s="19">
        <f t="shared" si="3"/>
        <v>0</v>
      </c>
      <c r="S14" s="19">
        <f t="shared" si="4"/>
        <v>20</v>
      </c>
      <c r="T14" s="19">
        <f t="shared" si="5"/>
        <v>0</v>
      </c>
      <c r="U14" s="19">
        <f t="shared" si="6"/>
        <v>22</v>
      </c>
      <c r="V14" s="19">
        <f t="shared" si="7"/>
        <v>26</v>
      </c>
      <c r="W14" s="19">
        <f t="shared" si="8"/>
        <v>32</v>
      </c>
      <c r="X14" s="11" t="e">
        <f>IF(#REF!&gt;0,#REF!,0)</f>
        <v>#REF!</v>
      </c>
      <c r="Y14" s="19">
        <f t="shared" si="9"/>
        <v>32</v>
      </c>
      <c r="Z14" s="19">
        <f t="shared" si="10"/>
        <v>26</v>
      </c>
      <c r="AA14" s="19">
        <f t="shared" si="11"/>
        <v>22</v>
      </c>
      <c r="AB14" s="19">
        <f t="shared" si="12"/>
        <v>20</v>
      </c>
      <c r="AC14" s="19">
        <f t="shared" si="13"/>
        <v>100</v>
      </c>
      <c r="AD14" s="3">
        <f t="shared" si="14"/>
        <v>4</v>
      </c>
      <c r="AE14" s="12">
        <f t="shared" si="15"/>
        <v>10016131110</v>
      </c>
      <c r="AF14" s="13">
        <f t="shared" si="16"/>
        <v>11</v>
      </c>
    </row>
    <row r="15" spans="1:254" s="20" customFormat="1" ht="15.75" x14ac:dyDescent="0.25">
      <c r="A15" s="115">
        <f t="shared" si="0"/>
        <v>12</v>
      </c>
      <c r="B15" s="118" t="s">
        <v>283</v>
      </c>
      <c r="C15" s="118" t="s">
        <v>65</v>
      </c>
      <c r="D15" s="94">
        <f t="shared" si="1"/>
        <v>52</v>
      </c>
      <c r="E15" s="94" t="str">
        <f t="shared" si="2"/>
        <v xml:space="preserve"> </v>
      </c>
      <c r="F15" s="114"/>
      <c r="G15" s="95" t="str">
        <f>IF(F15&gt;0,INDEX(Poeng!$A$1:$B$100,F15,2),"")</f>
        <v/>
      </c>
      <c r="H15" s="94">
        <v>10</v>
      </c>
      <c r="I15" s="95">
        <f>IF(H15&gt;0,INDEX(Poeng!$A$1:$B$100,H15,2),"")</f>
        <v>26</v>
      </c>
      <c r="J15" s="99"/>
      <c r="K15" s="95" t="str">
        <f>IF(J15&gt;0,INDEX(Poeng!$A$1:$B$100,J15,2),"")</f>
        <v/>
      </c>
      <c r="L15" s="94">
        <v>10</v>
      </c>
      <c r="M15" s="95">
        <f>IF(L15&gt;0,INDEX(Poeng!$A$1:$B$100,L15,2),"")</f>
        <v>26</v>
      </c>
      <c r="N15" s="94"/>
      <c r="O15" s="95" t="str">
        <f>IF(N15&gt;0,INDEX(Poeng!$A$1:$B$100,N15,2),"")</f>
        <v/>
      </c>
      <c r="P15" s="94"/>
      <c r="Q15" s="95" t="str">
        <f>IF(P15&gt;0,INDEX(Poeng!$A$1:$B$100,P15,2),"")</f>
        <v/>
      </c>
      <c r="R15" s="19">
        <f t="shared" si="3"/>
        <v>0</v>
      </c>
      <c r="S15" s="19">
        <f t="shared" si="4"/>
        <v>26</v>
      </c>
      <c r="T15" s="19">
        <f t="shared" si="5"/>
        <v>0</v>
      </c>
      <c r="U15" s="19">
        <f t="shared" si="6"/>
        <v>26</v>
      </c>
      <c r="V15" s="19">
        <f t="shared" si="7"/>
        <v>0</v>
      </c>
      <c r="W15" s="19">
        <f t="shared" si="8"/>
        <v>0</v>
      </c>
      <c r="X15" s="19" t="e">
        <f>IF(#REF!&gt;0,#REF!,0)</f>
        <v>#REF!</v>
      </c>
      <c r="Y15" s="19">
        <f t="shared" si="9"/>
        <v>26</v>
      </c>
      <c r="Z15" s="19">
        <f t="shared" si="10"/>
        <v>26</v>
      </c>
      <c r="AA15" s="19">
        <f t="shared" si="11"/>
        <v>0</v>
      </c>
      <c r="AB15" s="19">
        <f t="shared" si="12"/>
        <v>0</v>
      </c>
      <c r="AC15" s="19">
        <f t="shared" si="13"/>
        <v>52</v>
      </c>
      <c r="AD15" s="3">
        <f t="shared" si="14"/>
        <v>2</v>
      </c>
      <c r="AE15" s="12">
        <f t="shared" si="15"/>
        <v>5213130000</v>
      </c>
      <c r="AF15" s="13">
        <f t="shared" si="16"/>
        <v>12</v>
      </c>
    </row>
    <row r="16" spans="1:254" s="20" customFormat="1" ht="15.75" x14ac:dyDescent="0.25">
      <c r="A16" s="115">
        <f t="shared" si="0"/>
        <v>13</v>
      </c>
      <c r="B16" s="118" t="s">
        <v>279</v>
      </c>
      <c r="C16" s="118" t="s">
        <v>269</v>
      </c>
      <c r="D16" s="94">
        <f t="shared" si="1"/>
        <v>50</v>
      </c>
      <c r="E16" s="94" t="str">
        <f t="shared" si="2"/>
        <v xml:space="preserve"> </v>
      </c>
      <c r="F16" s="114"/>
      <c r="G16" s="95" t="str">
        <f>IF(F16&gt;0,INDEX(Poeng!$A$1:$B$100,F16,2),"")</f>
        <v/>
      </c>
      <c r="H16" s="99">
        <v>4</v>
      </c>
      <c r="I16" s="95">
        <f>IF(H16&gt;0,INDEX(Poeng!$A$1:$B$100,H16,2),"")</f>
        <v>50</v>
      </c>
      <c r="J16" s="99"/>
      <c r="K16" s="95" t="str">
        <f>IF(J16&gt;0,INDEX(Poeng!$A$1:$B$100,J16,2),"")</f>
        <v/>
      </c>
      <c r="L16" s="94"/>
      <c r="M16" s="95" t="str">
        <f>IF(L16&gt;0,INDEX(Poeng!$A$1:$B$100,L16,2),"")</f>
        <v/>
      </c>
      <c r="N16" s="94"/>
      <c r="O16" s="95" t="str">
        <f>IF(N16&gt;0,INDEX(Poeng!$A$1:$B$100,N16,2),"")</f>
        <v/>
      </c>
      <c r="P16" s="94"/>
      <c r="Q16" s="95" t="str">
        <f>IF(P16&gt;0,INDEX(Poeng!$A$1:$B$100,P16,2),"")</f>
        <v/>
      </c>
      <c r="R16" s="19">
        <f t="shared" si="3"/>
        <v>0</v>
      </c>
      <c r="S16" s="19">
        <f t="shared" si="4"/>
        <v>50</v>
      </c>
      <c r="T16" s="19">
        <f t="shared" si="5"/>
        <v>0</v>
      </c>
      <c r="U16" s="19">
        <f t="shared" si="6"/>
        <v>0</v>
      </c>
      <c r="V16" s="19">
        <f t="shared" si="7"/>
        <v>0</v>
      </c>
      <c r="W16" s="19">
        <f t="shared" si="8"/>
        <v>0</v>
      </c>
      <c r="X16" s="11" t="e">
        <f>IF(#REF!&gt;0,#REF!,0)</f>
        <v>#REF!</v>
      </c>
      <c r="Y16" s="19">
        <f t="shared" si="9"/>
        <v>50</v>
      </c>
      <c r="Z16" s="19">
        <f t="shared" si="10"/>
        <v>0</v>
      </c>
      <c r="AA16" s="19">
        <f t="shared" si="11"/>
        <v>0</v>
      </c>
      <c r="AB16" s="19">
        <f t="shared" si="12"/>
        <v>0</v>
      </c>
      <c r="AC16" s="19">
        <f t="shared" si="13"/>
        <v>50</v>
      </c>
      <c r="AD16" s="3">
        <f t="shared" si="14"/>
        <v>1</v>
      </c>
      <c r="AE16" s="12">
        <f t="shared" si="15"/>
        <v>5025000000</v>
      </c>
      <c r="AF16" s="13">
        <f t="shared" si="16"/>
        <v>13</v>
      </c>
    </row>
    <row r="17" spans="1:32" s="20" customFormat="1" ht="15.6" customHeight="1" x14ac:dyDescent="0.25">
      <c r="A17" s="115">
        <f t="shared" si="0"/>
        <v>14</v>
      </c>
      <c r="B17" s="118" t="s">
        <v>280</v>
      </c>
      <c r="C17" s="118" t="s">
        <v>281</v>
      </c>
      <c r="D17" s="94">
        <f t="shared" si="1"/>
        <v>40</v>
      </c>
      <c r="E17" s="94" t="str">
        <f t="shared" si="2"/>
        <v xml:space="preserve"> </v>
      </c>
      <c r="F17" s="114"/>
      <c r="G17" s="95" t="str">
        <f>IF(F17&gt;0,INDEX(Poeng!$A$1:$B$100,F17,2),"")</f>
        <v/>
      </c>
      <c r="H17" s="94">
        <v>6</v>
      </c>
      <c r="I17" s="95">
        <f>IF(H17&gt;0,INDEX(Poeng!$A$1:$B$100,H17,2),"")</f>
        <v>40</v>
      </c>
      <c r="J17" s="99"/>
      <c r="K17" s="95" t="str">
        <f>IF(J17&gt;0,INDEX(Poeng!$A$1:$B$100,J17,2),"")</f>
        <v/>
      </c>
      <c r="L17" s="94"/>
      <c r="M17" s="95" t="str">
        <f>IF(L17&gt;0,INDEX(Poeng!$A$1:$B$100,L17,2),"")</f>
        <v/>
      </c>
      <c r="N17" s="94"/>
      <c r="O17" s="95" t="str">
        <f>IF(N17&gt;0,INDEX(Poeng!$A$1:$B$100,N17,2),"")</f>
        <v/>
      </c>
      <c r="P17" s="94"/>
      <c r="Q17" s="95" t="str">
        <f>IF(P17&gt;0,INDEX(Poeng!$A$1:$B$100,P17,2),"")</f>
        <v/>
      </c>
      <c r="R17" s="19">
        <f t="shared" si="3"/>
        <v>0</v>
      </c>
      <c r="S17" s="19">
        <f t="shared" si="4"/>
        <v>40</v>
      </c>
      <c r="T17" s="19">
        <f t="shared" si="5"/>
        <v>0</v>
      </c>
      <c r="U17" s="19">
        <f t="shared" si="6"/>
        <v>0</v>
      </c>
      <c r="V17" s="19">
        <f t="shared" si="7"/>
        <v>0</v>
      </c>
      <c r="W17" s="19">
        <f t="shared" si="8"/>
        <v>0</v>
      </c>
      <c r="X17" s="11" t="e">
        <f>IF(#REF!&gt;0,#REF!,0)</f>
        <v>#REF!</v>
      </c>
      <c r="Y17" s="19">
        <f t="shared" si="9"/>
        <v>40</v>
      </c>
      <c r="Z17" s="19">
        <f t="shared" si="10"/>
        <v>0</v>
      </c>
      <c r="AA17" s="19">
        <f t="shared" si="11"/>
        <v>0</v>
      </c>
      <c r="AB17" s="19">
        <f t="shared" si="12"/>
        <v>0</v>
      </c>
      <c r="AC17" s="19">
        <f t="shared" si="13"/>
        <v>40</v>
      </c>
      <c r="AD17" s="3">
        <f t="shared" si="14"/>
        <v>1</v>
      </c>
      <c r="AE17" s="12">
        <f t="shared" si="15"/>
        <v>4020000000</v>
      </c>
      <c r="AF17" s="13">
        <f t="shared" si="16"/>
        <v>14</v>
      </c>
    </row>
    <row r="18" spans="1:32" s="20" customFormat="1" ht="15.75" x14ac:dyDescent="0.25">
      <c r="A18" s="92" t="str">
        <f t="shared" si="0"/>
        <v/>
      </c>
      <c r="B18" s="121"/>
      <c r="C18" s="121"/>
      <c r="D18" s="122" t="str">
        <f t="shared" si="1"/>
        <v/>
      </c>
      <c r="E18" s="122" t="str">
        <f t="shared" ref="E18:E24" si="17">IF(AD18&lt;4," ","F")</f>
        <v xml:space="preserve"> </v>
      </c>
      <c r="F18" s="123"/>
      <c r="G18" s="124" t="str">
        <f>IF(F18&gt;0,INDEX(Poeng!$A$1:$B$100,F18,2),"")</f>
        <v/>
      </c>
      <c r="H18" s="122"/>
      <c r="I18" s="124" t="str">
        <f>IF(H18&gt;0,INDEX(Poeng!$A$1:$B$100,H18,2),"")</f>
        <v/>
      </c>
      <c r="J18" s="125"/>
      <c r="K18" s="124" t="str">
        <f>IF(J18&gt;0,INDEX(Poeng!$A$1:$B$100,J18,2),"")</f>
        <v/>
      </c>
      <c r="L18" s="99"/>
      <c r="M18" s="95" t="str">
        <f>IF(L18&gt;0,INDEX(Poeng!$A$1:$B$100,L18,2),"")</f>
        <v/>
      </c>
      <c r="N18" s="94"/>
      <c r="O18" s="95" t="str">
        <f>IF(N18&gt;0,INDEX(Poeng!$A$1:$B$100,N18,2),"")</f>
        <v/>
      </c>
      <c r="P18" s="94"/>
      <c r="Q18" s="95" t="str">
        <f>IF(P18&gt;0,INDEX(Poeng!$A$1:$B$100,P18,2),"")</f>
        <v/>
      </c>
      <c r="R18" s="21">
        <f t="shared" ref="R18:R35" si="18">IF(F18&gt;0,G18,0)</f>
        <v>0</v>
      </c>
      <c r="S18" s="21">
        <f t="shared" ref="S18:S35" si="19">IF(H18&gt;0,I18,0)</f>
        <v>0</v>
      </c>
      <c r="T18" s="21">
        <f t="shared" ref="T18:T35" si="20">IF(J18&gt;0,K18,0)</f>
        <v>0</v>
      </c>
      <c r="U18" s="21">
        <f t="shared" ref="U18:U35" si="21">IF(L18&gt;0,M18,0)</f>
        <v>0</v>
      </c>
      <c r="V18" s="21">
        <f t="shared" ref="V18:V35" si="22">IF(N18&gt;0,O18,0)</f>
        <v>0</v>
      </c>
      <c r="W18" s="21">
        <f t="shared" ref="W18:W35" si="23">IF(P18&gt;0,Q18,0)</f>
        <v>0</v>
      </c>
      <c r="X18" s="19" t="e">
        <f>IF(#REF!&gt;0,#REF!,0)</f>
        <v>#REF!</v>
      </c>
      <c r="Y18" s="21">
        <f t="shared" ref="Y18:Y35" si="24">LARGE(R18:W18,1)</f>
        <v>0</v>
      </c>
      <c r="Z18" s="21">
        <f t="shared" ref="Z18:Z35" si="25">LARGE(R18:W18,2)</f>
        <v>0</v>
      </c>
      <c r="AA18" s="21">
        <f t="shared" ref="AA18:AA35" si="26">LARGE(R18:W18,3)</f>
        <v>0</v>
      </c>
      <c r="AB18" s="21">
        <f t="shared" ref="AB18:AB35" si="27">LARGE(R18:W18,4)</f>
        <v>0</v>
      </c>
      <c r="AC18" s="21">
        <f t="shared" ref="AC18:AC35" si="28">SUM(Y18:AB18)</f>
        <v>0</v>
      </c>
      <c r="AD18" s="3">
        <f t="shared" ref="AD18:AD35" si="29">COUNT(F18:Q18)/2</f>
        <v>0</v>
      </c>
      <c r="AE18" s="12">
        <f t="shared" ref="AE18:AE35" si="30">AC18*10^8+Y18*10^6/2+Z18*10^4/2+AA18*10^2/2+AB18/2</f>
        <v>0</v>
      </c>
      <c r="AF18" s="13" t="str">
        <f t="shared" si="16"/>
        <v/>
      </c>
    </row>
    <row r="19" spans="1:32" s="20" customFormat="1" ht="15.75" x14ac:dyDescent="0.25">
      <c r="A19" s="115" t="str">
        <f t="shared" si="0"/>
        <v/>
      </c>
      <c r="B19" s="126"/>
      <c r="C19" s="126"/>
      <c r="D19" s="94" t="str">
        <f t="shared" si="1"/>
        <v/>
      </c>
      <c r="E19" s="94" t="str">
        <f t="shared" si="17"/>
        <v xml:space="preserve"> </v>
      </c>
      <c r="F19" s="114"/>
      <c r="G19" s="95" t="str">
        <f>IF(F19&gt;0,INDEX(Poeng!$A$1:$B$100,F19,2),"")</f>
        <v/>
      </c>
      <c r="H19" s="94"/>
      <c r="I19" s="95" t="str">
        <f>IF(H19&gt;0,INDEX(Poeng!$A$1:$B$100,H19,2),"")</f>
        <v/>
      </c>
      <c r="J19" s="99"/>
      <c r="K19" s="95" t="str">
        <f>IF(J19&gt;0,INDEX(Poeng!$A$1:$B$100,J19,2),"")</f>
        <v/>
      </c>
      <c r="L19" s="94"/>
      <c r="M19" s="95" t="str">
        <f>IF(L19&gt;0,INDEX(Poeng!$A$1:$B$100,L19,2),"")</f>
        <v/>
      </c>
      <c r="N19" s="94"/>
      <c r="O19" s="95" t="str">
        <f>IF(N19&gt;0,INDEX(Poeng!$A$1:$B$100,N19,2),"")</f>
        <v/>
      </c>
      <c r="P19" s="94"/>
      <c r="Q19" s="95" t="str">
        <f>IF(P19&gt;0,INDEX(Poeng!$A$1:$B$100,P19,2),"")</f>
        <v/>
      </c>
      <c r="R19" s="21">
        <f t="shared" si="18"/>
        <v>0</v>
      </c>
      <c r="S19" s="21">
        <f t="shared" si="19"/>
        <v>0</v>
      </c>
      <c r="T19" s="21">
        <f t="shared" si="20"/>
        <v>0</v>
      </c>
      <c r="U19" s="21">
        <f t="shared" si="21"/>
        <v>0</v>
      </c>
      <c r="V19" s="21">
        <f t="shared" si="22"/>
        <v>0</v>
      </c>
      <c r="W19" s="21">
        <f t="shared" si="23"/>
        <v>0</v>
      </c>
      <c r="X19" s="19" t="e">
        <f>IF(#REF!&gt;0,#REF!,0)</f>
        <v>#REF!</v>
      </c>
      <c r="Y19" s="21">
        <f t="shared" si="24"/>
        <v>0</v>
      </c>
      <c r="Z19" s="21">
        <f t="shared" si="25"/>
        <v>0</v>
      </c>
      <c r="AA19" s="21">
        <f t="shared" si="26"/>
        <v>0</v>
      </c>
      <c r="AB19" s="21">
        <f t="shared" si="27"/>
        <v>0</v>
      </c>
      <c r="AC19" s="21">
        <f t="shared" si="28"/>
        <v>0</v>
      </c>
      <c r="AD19" s="3">
        <f t="shared" si="29"/>
        <v>0</v>
      </c>
      <c r="AE19" s="12">
        <f t="shared" si="30"/>
        <v>0</v>
      </c>
      <c r="AF19" s="13" t="str">
        <f t="shared" si="16"/>
        <v/>
      </c>
    </row>
    <row r="20" spans="1:32" s="20" customFormat="1" ht="15.75" x14ac:dyDescent="0.25">
      <c r="A20" s="69" t="str">
        <f t="shared" si="0"/>
        <v/>
      </c>
      <c r="B20" s="62"/>
      <c r="C20" s="62"/>
      <c r="D20" s="43" t="str">
        <f t="shared" si="1"/>
        <v/>
      </c>
      <c r="E20" s="43" t="str">
        <f t="shared" si="17"/>
        <v xml:space="preserve"> </v>
      </c>
      <c r="F20" s="41"/>
      <c r="G20" s="42" t="str">
        <f>IF(F20&gt;0,INDEX(Poeng!$A$1:$B$100,F20,2),"")</f>
        <v/>
      </c>
      <c r="H20" s="44"/>
      <c r="I20" s="42" t="str">
        <f>IF(H20&gt;0,INDEX(Poeng!$A$1:$B$100,H20,2),"")</f>
        <v/>
      </c>
      <c r="J20" s="44"/>
      <c r="K20" s="42" t="str">
        <f>IF(J20&gt;0,INDEX(Poeng!$A$1:$B$100,J20,2),"")</f>
        <v/>
      </c>
      <c r="L20" s="43"/>
      <c r="M20" s="42" t="str">
        <f>IF(L20&gt;0,INDEX(Poeng!$A$1:$B$100,L20,2),"")</f>
        <v/>
      </c>
      <c r="N20" s="43"/>
      <c r="O20" s="42" t="str">
        <f>IF(N20&gt;0,INDEX(Poeng!$A$1:$B$100,N20,2),"")</f>
        <v/>
      </c>
      <c r="P20" s="43"/>
      <c r="Q20" s="42" t="str">
        <f>IF(P20&gt;0,INDEX(Poeng!$A$1:$B$100,P20,2),"")</f>
        <v/>
      </c>
      <c r="R20" s="19">
        <f t="shared" si="18"/>
        <v>0</v>
      </c>
      <c r="S20" s="19">
        <f t="shared" si="19"/>
        <v>0</v>
      </c>
      <c r="T20" s="19">
        <f t="shared" si="20"/>
        <v>0</v>
      </c>
      <c r="U20" s="19">
        <f t="shared" si="21"/>
        <v>0</v>
      </c>
      <c r="V20" s="19">
        <f t="shared" si="22"/>
        <v>0</v>
      </c>
      <c r="W20" s="19">
        <f t="shared" si="23"/>
        <v>0</v>
      </c>
      <c r="X20" s="19" t="e">
        <f>IF(#REF!&gt;0,#REF!,0)</f>
        <v>#REF!</v>
      </c>
      <c r="Y20" s="19">
        <f t="shared" si="24"/>
        <v>0</v>
      </c>
      <c r="Z20" s="19">
        <f t="shared" si="25"/>
        <v>0</v>
      </c>
      <c r="AA20" s="19">
        <f t="shared" si="26"/>
        <v>0</v>
      </c>
      <c r="AB20" s="19">
        <f t="shared" si="27"/>
        <v>0</v>
      </c>
      <c r="AC20" s="19">
        <f t="shared" si="28"/>
        <v>0</v>
      </c>
      <c r="AD20" s="3">
        <f t="shared" si="29"/>
        <v>0</v>
      </c>
      <c r="AE20" s="12">
        <f t="shared" si="30"/>
        <v>0</v>
      </c>
      <c r="AF20" s="13" t="str">
        <f t="shared" si="16"/>
        <v/>
      </c>
    </row>
    <row r="21" spans="1:32" s="20" customFormat="1" ht="15.75" x14ac:dyDescent="0.25">
      <c r="A21" s="69" t="str">
        <f t="shared" si="0"/>
        <v/>
      </c>
      <c r="B21" s="70"/>
      <c r="C21" s="70"/>
      <c r="D21" s="43" t="str">
        <f t="shared" si="1"/>
        <v/>
      </c>
      <c r="E21" s="43" t="str">
        <f t="shared" si="17"/>
        <v xml:space="preserve"> </v>
      </c>
      <c r="F21" s="41"/>
      <c r="G21" s="42" t="str">
        <f>IF(F21&gt;0,INDEX(Poeng!$A$1:$B$100,F21,2),"")</f>
        <v/>
      </c>
      <c r="H21" s="43"/>
      <c r="I21" s="42" t="str">
        <f>IF(H21&gt;0,INDEX(Poeng!$A$1:$B$100,H21,2),"")</f>
        <v/>
      </c>
      <c r="J21" s="44"/>
      <c r="K21" s="42" t="str">
        <f>IF(J21&gt;0,INDEX(Poeng!$A$1:$B$100,J21,2),"")</f>
        <v/>
      </c>
      <c r="L21" s="43"/>
      <c r="M21" s="42" t="str">
        <f>IF(L21&gt;0,INDEX(Poeng!$A$1:$B$100,L21,2),"")</f>
        <v/>
      </c>
      <c r="N21" s="43"/>
      <c r="O21" s="42" t="str">
        <f>IF(N21&gt;0,INDEX(Poeng!$A$1:$B$100,N21,2),"")</f>
        <v/>
      </c>
      <c r="P21" s="43"/>
      <c r="Q21" s="42" t="str">
        <f>IF(P21&gt;0,INDEX(Poeng!$A$1:$B$100,P21,2),"")</f>
        <v/>
      </c>
      <c r="R21" s="19">
        <f t="shared" si="18"/>
        <v>0</v>
      </c>
      <c r="S21" s="19">
        <f t="shared" si="19"/>
        <v>0</v>
      </c>
      <c r="T21" s="19">
        <f t="shared" si="20"/>
        <v>0</v>
      </c>
      <c r="U21" s="19">
        <f t="shared" si="21"/>
        <v>0</v>
      </c>
      <c r="V21" s="19">
        <f t="shared" si="22"/>
        <v>0</v>
      </c>
      <c r="W21" s="19">
        <f t="shared" si="23"/>
        <v>0</v>
      </c>
      <c r="X21" s="11" t="e">
        <f>IF(#REF!&gt;0,#REF!,0)</f>
        <v>#REF!</v>
      </c>
      <c r="Y21" s="19">
        <f t="shared" si="24"/>
        <v>0</v>
      </c>
      <c r="Z21" s="19">
        <f t="shared" si="25"/>
        <v>0</v>
      </c>
      <c r="AA21" s="19">
        <f t="shared" si="26"/>
        <v>0</v>
      </c>
      <c r="AB21" s="19">
        <f t="shared" si="27"/>
        <v>0</v>
      </c>
      <c r="AC21" s="19">
        <f t="shared" si="28"/>
        <v>0</v>
      </c>
      <c r="AD21" s="3">
        <f t="shared" si="29"/>
        <v>0</v>
      </c>
      <c r="AE21" s="12">
        <f t="shared" si="30"/>
        <v>0</v>
      </c>
      <c r="AF21" s="13" t="str">
        <f t="shared" si="16"/>
        <v/>
      </c>
    </row>
    <row r="22" spans="1:32" s="20" customFormat="1" ht="15.75" x14ac:dyDescent="0.25">
      <c r="A22" s="69"/>
      <c r="B22" s="36"/>
      <c r="C22" s="36"/>
      <c r="D22" s="43"/>
      <c r="E22" s="43" t="str">
        <f t="shared" si="17"/>
        <v xml:space="preserve"> </v>
      </c>
      <c r="F22" s="41"/>
      <c r="G22" s="42" t="str">
        <f>IF(F22&gt;0,INDEX(Poeng!$A$1:$B$100,F22,2),"")</f>
        <v/>
      </c>
      <c r="H22" s="43"/>
      <c r="I22" s="42" t="str">
        <f>IF(H22&gt;0,INDEX(Poeng!$A$1:$B$100,H22,2),"")</f>
        <v/>
      </c>
      <c r="J22" s="44"/>
      <c r="K22" s="42" t="str">
        <f>IF(J22&gt;0,INDEX(Poeng!$A$1:$B$100,J22,2),"")</f>
        <v/>
      </c>
      <c r="L22" s="43"/>
      <c r="M22" s="42" t="str">
        <f>IF(L22&gt;0,INDEX(Poeng!$A$1:$B$100,L22,2),"")</f>
        <v/>
      </c>
      <c r="N22" s="43"/>
      <c r="O22" s="42" t="str">
        <f>IF(N22&gt;0,INDEX(Poeng!$A$1:$B$100,N22,2),"")</f>
        <v/>
      </c>
      <c r="P22" s="43"/>
      <c r="Q22" s="42" t="str">
        <f>IF(P22&gt;0,INDEX(Poeng!$A$1:$B$100,P22,2),"")</f>
        <v/>
      </c>
      <c r="R22" s="21">
        <f t="shared" si="18"/>
        <v>0</v>
      </c>
      <c r="S22" s="21">
        <f t="shared" si="19"/>
        <v>0</v>
      </c>
      <c r="T22" s="21">
        <f t="shared" si="20"/>
        <v>0</v>
      </c>
      <c r="U22" s="21">
        <f t="shared" si="21"/>
        <v>0</v>
      </c>
      <c r="V22" s="21">
        <f t="shared" si="22"/>
        <v>0</v>
      </c>
      <c r="W22" s="21">
        <f t="shared" si="23"/>
        <v>0</v>
      </c>
      <c r="X22" s="11" t="e">
        <f>IF(#REF!&gt;0,#REF!,0)</f>
        <v>#REF!</v>
      </c>
      <c r="Y22" s="21">
        <f t="shared" si="24"/>
        <v>0</v>
      </c>
      <c r="Z22" s="21">
        <f t="shared" si="25"/>
        <v>0</v>
      </c>
      <c r="AA22" s="21">
        <f t="shared" si="26"/>
        <v>0</v>
      </c>
      <c r="AB22" s="21">
        <f t="shared" si="27"/>
        <v>0</v>
      </c>
      <c r="AC22" s="21">
        <f t="shared" si="28"/>
        <v>0</v>
      </c>
      <c r="AD22" s="3">
        <f t="shared" si="29"/>
        <v>0</v>
      </c>
      <c r="AE22" s="12">
        <f t="shared" si="30"/>
        <v>0</v>
      </c>
      <c r="AF22" s="13" t="str">
        <f t="shared" si="16"/>
        <v/>
      </c>
    </row>
    <row r="23" spans="1:32" s="20" customFormat="1" ht="15.75" x14ac:dyDescent="0.25">
      <c r="A23" s="69"/>
      <c r="B23" s="36"/>
      <c r="C23" s="36"/>
      <c r="D23" s="43"/>
      <c r="E23" s="43" t="str">
        <f t="shared" si="17"/>
        <v xml:space="preserve"> </v>
      </c>
      <c r="F23" s="41"/>
      <c r="G23" s="42" t="str">
        <f>IF(F23&gt;0,INDEX(Poeng!$A$1:$B$100,F23,2),"")</f>
        <v/>
      </c>
      <c r="H23" s="43"/>
      <c r="I23" s="42" t="str">
        <f>IF(H23&gt;0,INDEX(Poeng!$A$1:$B$100,H23,2),"")</f>
        <v/>
      </c>
      <c r="J23" s="44"/>
      <c r="K23" s="42" t="str">
        <f>IF(J23&gt;0,INDEX(Poeng!$A$1:$B$100,J23,2),"")</f>
        <v/>
      </c>
      <c r="L23" s="43"/>
      <c r="M23" s="42" t="str">
        <f>IF(L23&gt;0,INDEX(Poeng!$A$1:$B$100,L23,2),"")</f>
        <v/>
      </c>
      <c r="N23" s="43"/>
      <c r="O23" s="42" t="str">
        <f>IF(N23&gt;0,INDEX(Poeng!$A$1:$B$100,N23,2),"")</f>
        <v/>
      </c>
      <c r="P23" s="43"/>
      <c r="Q23" s="42" t="str">
        <f>IF(P23&gt;0,INDEX(Poeng!$A$1:$B$100,P23,2),"")</f>
        <v/>
      </c>
      <c r="R23" s="19">
        <f t="shared" si="18"/>
        <v>0</v>
      </c>
      <c r="S23" s="19">
        <f t="shared" si="19"/>
        <v>0</v>
      </c>
      <c r="T23" s="19">
        <f t="shared" si="20"/>
        <v>0</v>
      </c>
      <c r="U23" s="19">
        <f t="shared" si="21"/>
        <v>0</v>
      </c>
      <c r="V23" s="19">
        <f t="shared" si="22"/>
        <v>0</v>
      </c>
      <c r="W23" s="19">
        <f t="shared" si="23"/>
        <v>0</v>
      </c>
      <c r="X23" s="19" t="e">
        <f>IF(#REF!&gt;0,#REF!,0)</f>
        <v>#REF!</v>
      </c>
      <c r="Y23" s="19">
        <f t="shared" si="24"/>
        <v>0</v>
      </c>
      <c r="Z23" s="19">
        <f t="shared" si="25"/>
        <v>0</v>
      </c>
      <c r="AA23" s="19">
        <f t="shared" si="26"/>
        <v>0</v>
      </c>
      <c r="AB23" s="19">
        <f t="shared" si="27"/>
        <v>0</v>
      </c>
      <c r="AC23" s="19">
        <f t="shared" si="28"/>
        <v>0</v>
      </c>
      <c r="AD23" s="3">
        <f t="shared" si="29"/>
        <v>0</v>
      </c>
      <c r="AE23" s="12">
        <f t="shared" si="30"/>
        <v>0</v>
      </c>
      <c r="AF23" s="13" t="str">
        <f t="shared" si="16"/>
        <v/>
      </c>
    </row>
    <row r="24" spans="1:32" s="20" customFormat="1" ht="15.75" x14ac:dyDescent="0.25">
      <c r="A24" s="69"/>
      <c r="B24" s="36"/>
      <c r="C24" s="36"/>
      <c r="D24" s="43"/>
      <c r="E24" s="43" t="str">
        <f t="shared" si="17"/>
        <v xml:space="preserve"> </v>
      </c>
      <c r="F24" s="41"/>
      <c r="G24" s="42" t="str">
        <f>IF(F24&gt;0,INDEX(Poeng!$A$1:$B$100,F24,2),"")</f>
        <v/>
      </c>
      <c r="H24" s="43"/>
      <c r="I24" s="42" t="str">
        <f>IF(H24&gt;0,INDEX(Poeng!$A$1:$B$100,H24,2),"")</f>
        <v/>
      </c>
      <c r="J24" s="44"/>
      <c r="K24" s="42" t="str">
        <f>IF(J24&gt;0,INDEX(Poeng!$A$1:$B$100,J24,2),"")</f>
        <v/>
      </c>
      <c r="L24" s="43"/>
      <c r="M24" s="42" t="str">
        <f>IF(L24&gt;0,INDEX(Poeng!$A$1:$B$100,L24,2),"")</f>
        <v/>
      </c>
      <c r="N24" s="43"/>
      <c r="O24" s="42" t="str">
        <f>IF(N24&gt;0,INDEX(Poeng!$A$1:$B$100,N24,2),"")</f>
        <v/>
      </c>
      <c r="P24" s="43"/>
      <c r="Q24" s="42" t="str">
        <f>IF(P24&gt;0,INDEX(Poeng!$A$1:$B$100,P24,2),"")</f>
        <v/>
      </c>
      <c r="R24" s="19">
        <f t="shared" si="18"/>
        <v>0</v>
      </c>
      <c r="S24" s="19">
        <f t="shared" si="19"/>
        <v>0</v>
      </c>
      <c r="T24" s="19">
        <f t="shared" si="20"/>
        <v>0</v>
      </c>
      <c r="U24" s="19">
        <f t="shared" si="21"/>
        <v>0</v>
      </c>
      <c r="V24" s="19">
        <f t="shared" si="22"/>
        <v>0</v>
      </c>
      <c r="W24" s="19">
        <f t="shared" si="23"/>
        <v>0</v>
      </c>
      <c r="X24" s="11" t="e">
        <f>IF(#REF!&gt;0,#REF!,0)</f>
        <v>#REF!</v>
      </c>
      <c r="Y24" s="19">
        <f t="shared" si="24"/>
        <v>0</v>
      </c>
      <c r="Z24" s="19">
        <f t="shared" si="25"/>
        <v>0</v>
      </c>
      <c r="AA24" s="19">
        <f t="shared" si="26"/>
        <v>0</v>
      </c>
      <c r="AB24" s="19">
        <f t="shared" si="27"/>
        <v>0</v>
      </c>
      <c r="AC24" s="19">
        <f t="shared" si="28"/>
        <v>0</v>
      </c>
      <c r="AD24" s="3">
        <f t="shared" si="29"/>
        <v>0</v>
      </c>
      <c r="AE24" s="12">
        <f t="shared" si="30"/>
        <v>0</v>
      </c>
      <c r="AF24" s="13" t="str">
        <f t="shared" si="16"/>
        <v/>
      </c>
    </row>
    <row r="25" spans="1:32" s="20" customFormat="1" ht="15.75" x14ac:dyDescent="0.25">
      <c r="A25" s="69"/>
      <c r="B25" s="36"/>
      <c r="C25" s="36"/>
      <c r="D25" s="43"/>
      <c r="E25" s="43"/>
      <c r="F25" s="41"/>
      <c r="G25" s="42" t="str">
        <f>IF(F25&gt;0,INDEX(Poeng!$A$1:$B$100,F25,2),"")</f>
        <v/>
      </c>
      <c r="H25" s="43"/>
      <c r="I25" s="42" t="str">
        <f>IF(H25&gt;0,INDEX(Poeng!$A$1:$B$100,H25,2),"")</f>
        <v/>
      </c>
      <c r="J25" s="44"/>
      <c r="K25" s="42" t="str">
        <f>IF(J25&gt;0,INDEX(Poeng!$A$1:$B$100,J25,2),"")</f>
        <v/>
      </c>
      <c r="L25" s="43"/>
      <c r="M25" s="42" t="str">
        <f>IF(L25&gt;0,INDEX(Poeng!$A$1:$B$100,L25,2),"")</f>
        <v/>
      </c>
      <c r="N25" s="43"/>
      <c r="O25" s="42" t="str">
        <f>IF(N25&gt;0,INDEX(Poeng!$A$1:$B$100,N25,2),"")</f>
        <v/>
      </c>
      <c r="P25" s="43"/>
      <c r="Q25" s="42" t="str">
        <f>IF(P25&gt;0,INDEX(Poeng!$A$1:$B$100,P25,2),"")</f>
        <v/>
      </c>
      <c r="R25" s="21">
        <f t="shared" si="18"/>
        <v>0</v>
      </c>
      <c r="S25" s="21">
        <f t="shared" si="19"/>
        <v>0</v>
      </c>
      <c r="T25" s="21">
        <f t="shared" si="20"/>
        <v>0</v>
      </c>
      <c r="U25" s="21">
        <f t="shared" si="21"/>
        <v>0</v>
      </c>
      <c r="V25" s="21">
        <f t="shared" si="22"/>
        <v>0</v>
      </c>
      <c r="W25" s="21">
        <f t="shared" si="23"/>
        <v>0</v>
      </c>
      <c r="X25" s="11" t="e">
        <f>IF(#REF!&gt;0,#REF!,0)</f>
        <v>#REF!</v>
      </c>
      <c r="Y25" s="21">
        <f t="shared" si="24"/>
        <v>0</v>
      </c>
      <c r="Z25" s="21">
        <f t="shared" si="25"/>
        <v>0</v>
      </c>
      <c r="AA25" s="21">
        <f t="shared" si="26"/>
        <v>0</v>
      </c>
      <c r="AB25" s="21">
        <f t="shared" si="27"/>
        <v>0</v>
      </c>
      <c r="AC25" s="21">
        <f t="shared" si="28"/>
        <v>0</v>
      </c>
      <c r="AD25" s="3">
        <f t="shared" si="29"/>
        <v>0</v>
      </c>
      <c r="AE25" s="12">
        <f t="shared" si="30"/>
        <v>0</v>
      </c>
      <c r="AF25" s="13" t="str">
        <f t="shared" si="16"/>
        <v/>
      </c>
    </row>
    <row r="26" spans="1:32" s="20" customFormat="1" ht="15.75" x14ac:dyDescent="0.25">
      <c r="A26" s="69"/>
      <c r="B26" s="36"/>
      <c r="C26" s="36"/>
      <c r="D26" s="43"/>
      <c r="E26" s="43" t="str">
        <f t="shared" ref="E26:E34" si="31">IF(AD26&lt;4," ","F")</f>
        <v xml:space="preserve"> </v>
      </c>
      <c r="F26" s="41"/>
      <c r="G26" s="42" t="str">
        <f>IF(F26&gt;0,INDEX(Poeng!$A$1:$B$100,F26,2),"")</f>
        <v/>
      </c>
      <c r="H26" s="44"/>
      <c r="I26" s="42" t="str">
        <f>IF(H26&gt;0,INDEX(Poeng!$A$1:$B$100,H26,2),"")</f>
        <v/>
      </c>
      <c r="J26" s="44"/>
      <c r="K26" s="42" t="str">
        <f>IF(J26&gt;0,INDEX(Poeng!$A$1:$B$100,J26,2),"")</f>
        <v/>
      </c>
      <c r="L26" s="44"/>
      <c r="M26" s="42" t="str">
        <f>IF(L26&gt;0,INDEX(Poeng!$A$1:$B$100,L26,2),"")</f>
        <v/>
      </c>
      <c r="N26" s="43"/>
      <c r="O26" s="42" t="str">
        <f>IF(N26&gt;0,INDEX(Poeng!$A$1:$B$100,N26,2),"")</f>
        <v/>
      </c>
      <c r="P26" s="43"/>
      <c r="Q26" s="42" t="str">
        <f>IF(P26&gt;0,INDEX(Poeng!$A$1:$B$100,P26,2),"")</f>
        <v/>
      </c>
      <c r="R26" s="19">
        <f t="shared" si="18"/>
        <v>0</v>
      </c>
      <c r="S26" s="19">
        <f t="shared" si="19"/>
        <v>0</v>
      </c>
      <c r="T26" s="19">
        <f t="shared" si="20"/>
        <v>0</v>
      </c>
      <c r="U26" s="19">
        <f t="shared" si="21"/>
        <v>0</v>
      </c>
      <c r="V26" s="19">
        <f t="shared" si="22"/>
        <v>0</v>
      </c>
      <c r="W26" s="19">
        <f t="shared" si="23"/>
        <v>0</v>
      </c>
      <c r="X26" s="11" t="e">
        <f>IF(#REF!&gt;0,#REF!,0)</f>
        <v>#REF!</v>
      </c>
      <c r="Y26" s="19">
        <f t="shared" si="24"/>
        <v>0</v>
      </c>
      <c r="Z26" s="19">
        <f t="shared" si="25"/>
        <v>0</v>
      </c>
      <c r="AA26" s="19">
        <f t="shared" si="26"/>
        <v>0</v>
      </c>
      <c r="AB26" s="19">
        <f t="shared" si="27"/>
        <v>0</v>
      </c>
      <c r="AC26" s="19">
        <f t="shared" si="28"/>
        <v>0</v>
      </c>
      <c r="AD26" s="3">
        <f t="shared" si="29"/>
        <v>0</v>
      </c>
      <c r="AE26" s="12">
        <f t="shared" si="30"/>
        <v>0</v>
      </c>
      <c r="AF26" s="13" t="str">
        <f t="shared" si="16"/>
        <v/>
      </c>
    </row>
    <row r="27" spans="1:32" s="20" customFormat="1" ht="15.75" x14ac:dyDescent="0.25">
      <c r="A27" s="69"/>
      <c r="B27" s="36"/>
      <c r="C27" s="36"/>
      <c r="D27" s="43"/>
      <c r="E27" s="43" t="str">
        <f t="shared" si="31"/>
        <v xml:space="preserve"> </v>
      </c>
      <c r="F27" s="41"/>
      <c r="G27" s="42" t="str">
        <f>IF(F27&gt;0,INDEX(Poeng!$A$1:$B$100,F27,2),"")</f>
        <v/>
      </c>
      <c r="H27" s="43"/>
      <c r="I27" s="42" t="str">
        <f>IF(H27&gt;0,INDEX(Poeng!$A$1:$B$100,H27,2),"")</f>
        <v/>
      </c>
      <c r="J27" s="44"/>
      <c r="K27" s="42" t="str">
        <f>IF(J27&gt;0,INDEX(Poeng!$A$1:$B$100,J27,2),"")</f>
        <v/>
      </c>
      <c r="L27" s="44"/>
      <c r="M27" s="42" t="str">
        <f>IF(L27&gt;0,INDEX(Poeng!$A$1:$B$100,L27,2),"")</f>
        <v/>
      </c>
      <c r="N27" s="43"/>
      <c r="O27" s="42" t="str">
        <f>IF(N27&gt;0,INDEX(Poeng!$A$1:$B$100,N27,2),"")</f>
        <v/>
      </c>
      <c r="P27" s="43"/>
      <c r="Q27" s="42" t="str">
        <f>IF(P27&gt;0,INDEX(Poeng!$A$1:$B$100,P27,2),"")</f>
        <v/>
      </c>
      <c r="R27" s="19">
        <f t="shared" si="18"/>
        <v>0</v>
      </c>
      <c r="S27" s="19">
        <f t="shared" si="19"/>
        <v>0</v>
      </c>
      <c r="T27" s="19">
        <f t="shared" si="20"/>
        <v>0</v>
      </c>
      <c r="U27" s="19">
        <f t="shared" si="21"/>
        <v>0</v>
      </c>
      <c r="V27" s="19">
        <f t="shared" si="22"/>
        <v>0</v>
      </c>
      <c r="W27" s="19">
        <f t="shared" si="23"/>
        <v>0</v>
      </c>
      <c r="X27" s="19" t="e">
        <f>IF(#REF!&gt;0,#REF!,0)</f>
        <v>#REF!</v>
      </c>
      <c r="Y27" s="19">
        <f t="shared" si="24"/>
        <v>0</v>
      </c>
      <c r="Z27" s="19">
        <f t="shared" si="25"/>
        <v>0</v>
      </c>
      <c r="AA27" s="19">
        <f t="shared" si="26"/>
        <v>0</v>
      </c>
      <c r="AB27" s="19">
        <f t="shared" si="27"/>
        <v>0</v>
      </c>
      <c r="AC27" s="19">
        <f t="shared" si="28"/>
        <v>0</v>
      </c>
      <c r="AD27" s="3">
        <f t="shared" si="29"/>
        <v>0</v>
      </c>
      <c r="AE27" s="12">
        <f t="shared" si="30"/>
        <v>0</v>
      </c>
      <c r="AF27" s="13" t="str">
        <f t="shared" si="16"/>
        <v/>
      </c>
    </row>
    <row r="28" spans="1:32" s="20" customFormat="1" ht="15.75" x14ac:dyDescent="0.25">
      <c r="A28" s="69"/>
      <c r="B28" s="36"/>
      <c r="C28" s="36"/>
      <c r="D28" s="43"/>
      <c r="E28" s="43" t="str">
        <f t="shared" si="31"/>
        <v xml:space="preserve"> </v>
      </c>
      <c r="F28" s="41"/>
      <c r="G28" s="42" t="str">
        <f>IF(F28&gt;0,INDEX(Poeng!$A$1:$B$100,F28,2),"")</f>
        <v/>
      </c>
      <c r="H28" s="43"/>
      <c r="I28" s="42" t="str">
        <f>IF(H28&gt;0,INDEX(Poeng!$A$1:$B$100,H28,2),"")</f>
        <v/>
      </c>
      <c r="J28" s="44"/>
      <c r="K28" s="42" t="str">
        <f>IF(J28&gt;0,INDEX(Poeng!$A$1:$B$100,J28,2),"")</f>
        <v/>
      </c>
      <c r="L28" s="43"/>
      <c r="M28" s="42" t="str">
        <f>IF(L28&gt;0,INDEX(Poeng!$A$1:$B$100,L28,2),"")</f>
        <v/>
      </c>
      <c r="N28" s="43"/>
      <c r="O28" s="42" t="str">
        <f>IF(N28&gt;0,INDEX(Poeng!$A$1:$B$100,N28,2),"")</f>
        <v/>
      </c>
      <c r="P28" s="43"/>
      <c r="Q28" s="42" t="str">
        <f>IF(P28&gt;0,INDEX(Poeng!$A$1:$B$100,P28,2),"")</f>
        <v/>
      </c>
      <c r="R28" s="19">
        <f t="shared" si="18"/>
        <v>0</v>
      </c>
      <c r="S28" s="19">
        <f t="shared" si="19"/>
        <v>0</v>
      </c>
      <c r="T28" s="19">
        <f t="shared" si="20"/>
        <v>0</v>
      </c>
      <c r="U28" s="19">
        <f t="shared" si="21"/>
        <v>0</v>
      </c>
      <c r="V28" s="19">
        <f t="shared" si="22"/>
        <v>0</v>
      </c>
      <c r="W28" s="19">
        <f t="shared" si="23"/>
        <v>0</v>
      </c>
      <c r="X28" s="19" t="e">
        <f>IF(#REF!&gt;0,#REF!,0)</f>
        <v>#REF!</v>
      </c>
      <c r="Y28" s="19">
        <f t="shared" si="24"/>
        <v>0</v>
      </c>
      <c r="Z28" s="19">
        <f t="shared" si="25"/>
        <v>0</v>
      </c>
      <c r="AA28" s="19">
        <f t="shared" si="26"/>
        <v>0</v>
      </c>
      <c r="AB28" s="19">
        <f t="shared" si="27"/>
        <v>0</v>
      </c>
      <c r="AC28" s="19">
        <f t="shared" si="28"/>
        <v>0</v>
      </c>
      <c r="AD28" s="3">
        <f t="shared" si="29"/>
        <v>0</v>
      </c>
      <c r="AE28" s="12">
        <f t="shared" si="30"/>
        <v>0</v>
      </c>
      <c r="AF28" s="13" t="str">
        <f t="shared" si="16"/>
        <v/>
      </c>
    </row>
    <row r="29" spans="1:32" s="20" customFormat="1" ht="15.75" x14ac:dyDescent="0.25">
      <c r="A29" s="69"/>
      <c r="B29" s="36"/>
      <c r="C29" s="36"/>
      <c r="D29" s="43"/>
      <c r="E29" s="43" t="str">
        <f t="shared" si="31"/>
        <v xml:space="preserve"> </v>
      </c>
      <c r="F29" s="41"/>
      <c r="G29" s="42" t="str">
        <f>IF(F29&gt;0,INDEX(Poeng!$A$1:$B$100,F29,2),"")</f>
        <v/>
      </c>
      <c r="H29" s="44"/>
      <c r="I29" s="42" t="str">
        <f>IF(H29&gt;0,INDEX(Poeng!$A$1:$B$100,H29,2),"")</f>
        <v/>
      </c>
      <c r="J29" s="44"/>
      <c r="K29" s="42" t="str">
        <f>IF(J29&gt;0,INDEX(Poeng!$A$1:$B$100,J29,2),"")</f>
        <v/>
      </c>
      <c r="L29" s="43"/>
      <c r="M29" s="42" t="str">
        <f>IF(L29&gt;0,INDEX(Poeng!$A$1:$B$100,L29,2),"")</f>
        <v/>
      </c>
      <c r="N29" s="43"/>
      <c r="O29" s="42" t="str">
        <f>IF(N29&gt;0,INDEX(Poeng!$A$1:$B$100,N29,2),"")</f>
        <v/>
      </c>
      <c r="P29" s="43"/>
      <c r="Q29" s="42" t="str">
        <f>IF(P29&gt;0,INDEX(Poeng!$A$1:$B$100,P29,2),"")</f>
        <v/>
      </c>
      <c r="R29" s="19">
        <f t="shared" si="18"/>
        <v>0</v>
      </c>
      <c r="S29" s="19">
        <f t="shared" si="19"/>
        <v>0</v>
      </c>
      <c r="T29" s="19">
        <f t="shared" si="20"/>
        <v>0</v>
      </c>
      <c r="U29" s="19">
        <f t="shared" si="21"/>
        <v>0</v>
      </c>
      <c r="V29" s="19">
        <f t="shared" si="22"/>
        <v>0</v>
      </c>
      <c r="W29" s="19">
        <f t="shared" si="23"/>
        <v>0</v>
      </c>
      <c r="X29" s="11" t="e">
        <f>IF(#REF!&gt;0,#REF!,0)</f>
        <v>#REF!</v>
      </c>
      <c r="Y29" s="19">
        <f t="shared" si="24"/>
        <v>0</v>
      </c>
      <c r="Z29" s="19">
        <f t="shared" si="25"/>
        <v>0</v>
      </c>
      <c r="AA29" s="19">
        <f t="shared" si="26"/>
        <v>0</v>
      </c>
      <c r="AB29" s="19">
        <f t="shared" si="27"/>
        <v>0</v>
      </c>
      <c r="AC29" s="19">
        <f t="shared" si="28"/>
        <v>0</v>
      </c>
      <c r="AD29" s="3">
        <f t="shared" si="29"/>
        <v>0</v>
      </c>
      <c r="AE29" s="12">
        <f t="shared" si="30"/>
        <v>0</v>
      </c>
      <c r="AF29" s="13" t="str">
        <f t="shared" si="16"/>
        <v/>
      </c>
    </row>
    <row r="30" spans="1:32" s="20" customFormat="1" ht="15.75" x14ac:dyDescent="0.25">
      <c r="A30" s="69"/>
      <c r="B30" s="36"/>
      <c r="C30" s="36"/>
      <c r="D30" s="43"/>
      <c r="E30" s="43" t="str">
        <f t="shared" si="31"/>
        <v xml:space="preserve"> </v>
      </c>
      <c r="F30" s="41"/>
      <c r="G30" s="42" t="str">
        <f>IF(F30&gt;0,INDEX(Poeng!$A$1:$B$100,F30,2),"")</f>
        <v/>
      </c>
      <c r="H30" s="44"/>
      <c r="I30" s="42" t="str">
        <f>IF(H30&gt;0,INDEX(Poeng!$A$1:$B$100,H30,2),"")</f>
        <v/>
      </c>
      <c r="J30" s="44"/>
      <c r="K30" s="42" t="str">
        <f>IF(J30&gt;0,INDEX(Poeng!$A$1:$B$100,J30,2),"")</f>
        <v/>
      </c>
      <c r="L30" s="43"/>
      <c r="M30" s="42" t="str">
        <f>IF(L30&gt;0,INDEX(Poeng!$A$1:$B$100,L30,2),"")</f>
        <v/>
      </c>
      <c r="N30" s="43"/>
      <c r="O30" s="42" t="str">
        <f>IF(N30&gt;0,INDEX(Poeng!$A$1:$B$100,N30,2),"")</f>
        <v/>
      </c>
      <c r="P30" s="43"/>
      <c r="Q30" s="42"/>
      <c r="R30" s="21">
        <f t="shared" si="18"/>
        <v>0</v>
      </c>
      <c r="S30" s="21">
        <f t="shared" si="19"/>
        <v>0</v>
      </c>
      <c r="T30" s="21">
        <f t="shared" si="20"/>
        <v>0</v>
      </c>
      <c r="U30" s="21">
        <f t="shared" si="21"/>
        <v>0</v>
      </c>
      <c r="V30" s="21">
        <f t="shared" si="22"/>
        <v>0</v>
      </c>
      <c r="W30" s="21">
        <f t="shared" si="23"/>
        <v>0</v>
      </c>
      <c r="X30" s="11" t="e">
        <f>IF(#REF!&gt;0,#REF!,0)</f>
        <v>#REF!</v>
      </c>
      <c r="Y30" s="21">
        <f t="shared" si="24"/>
        <v>0</v>
      </c>
      <c r="Z30" s="21">
        <f t="shared" si="25"/>
        <v>0</v>
      </c>
      <c r="AA30" s="21">
        <f t="shared" si="26"/>
        <v>0</v>
      </c>
      <c r="AB30" s="21">
        <f t="shared" si="27"/>
        <v>0</v>
      </c>
      <c r="AC30" s="21">
        <f t="shared" si="28"/>
        <v>0</v>
      </c>
      <c r="AD30" s="3">
        <f t="shared" si="29"/>
        <v>0</v>
      </c>
      <c r="AE30" s="12">
        <f t="shared" si="30"/>
        <v>0</v>
      </c>
      <c r="AF30" s="13" t="str">
        <f t="shared" si="16"/>
        <v/>
      </c>
    </row>
    <row r="31" spans="1:32" s="20" customFormat="1" ht="15.75" x14ac:dyDescent="0.25">
      <c r="A31" s="69"/>
      <c r="B31" s="36"/>
      <c r="C31" s="36"/>
      <c r="D31" s="43"/>
      <c r="E31" s="43" t="str">
        <f t="shared" si="31"/>
        <v xml:space="preserve"> </v>
      </c>
      <c r="F31" s="41"/>
      <c r="G31" s="42" t="str">
        <f>IF(F31&gt;0,INDEX(Poeng!$A$1:$B$100,F31,2),"")</f>
        <v/>
      </c>
      <c r="H31" s="43"/>
      <c r="I31" s="42" t="str">
        <f>IF(H31&gt;0,INDEX(Poeng!$A$1:$B$100,H31,2),"")</f>
        <v/>
      </c>
      <c r="J31" s="44"/>
      <c r="K31" s="42" t="str">
        <f>IF(J31&gt;0,INDEX(Poeng!$A$1:$B$100,J31,2),"")</f>
        <v/>
      </c>
      <c r="L31" s="43"/>
      <c r="M31" s="42" t="str">
        <f>IF(L31&gt;0,INDEX(Poeng!$A$1:$B$100,L31,2),"")</f>
        <v/>
      </c>
      <c r="N31" s="43"/>
      <c r="O31" s="42" t="str">
        <f>IF(N31&gt;0,INDEX(Poeng!$A$1:$B$100,N31,2),"")</f>
        <v/>
      </c>
      <c r="P31" s="43"/>
      <c r="Q31" s="42" t="str">
        <f>IF(P31&gt;0,INDEX(Poeng!$A$1:$B$100,P31,2),"")</f>
        <v/>
      </c>
      <c r="R31" s="19">
        <f t="shared" si="18"/>
        <v>0</v>
      </c>
      <c r="S31" s="19">
        <f t="shared" si="19"/>
        <v>0</v>
      </c>
      <c r="T31" s="19">
        <f t="shared" si="20"/>
        <v>0</v>
      </c>
      <c r="U31" s="19">
        <f t="shared" si="21"/>
        <v>0</v>
      </c>
      <c r="V31" s="19">
        <f t="shared" si="22"/>
        <v>0</v>
      </c>
      <c r="W31" s="19">
        <f t="shared" si="23"/>
        <v>0</v>
      </c>
      <c r="X31" s="11" t="e">
        <f>IF(#REF!&gt;0,#REF!,0)</f>
        <v>#REF!</v>
      </c>
      <c r="Y31" s="19">
        <f t="shared" si="24"/>
        <v>0</v>
      </c>
      <c r="Z31" s="19">
        <f t="shared" si="25"/>
        <v>0</v>
      </c>
      <c r="AA31" s="19">
        <f t="shared" si="26"/>
        <v>0</v>
      </c>
      <c r="AB31" s="19">
        <f t="shared" si="27"/>
        <v>0</v>
      </c>
      <c r="AC31" s="19">
        <f t="shared" si="28"/>
        <v>0</v>
      </c>
      <c r="AD31" s="3">
        <f t="shared" si="29"/>
        <v>0</v>
      </c>
      <c r="AE31" s="12">
        <f t="shared" si="30"/>
        <v>0</v>
      </c>
      <c r="AF31" s="13" t="str">
        <f t="shared" si="16"/>
        <v/>
      </c>
    </row>
    <row r="32" spans="1:32" s="20" customFormat="1" ht="15.75" x14ac:dyDescent="0.25">
      <c r="A32" s="69"/>
      <c r="B32" s="36"/>
      <c r="C32" s="36"/>
      <c r="D32" s="43"/>
      <c r="E32" s="43" t="str">
        <f t="shared" si="31"/>
        <v xml:space="preserve"> </v>
      </c>
      <c r="F32" s="41"/>
      <c r="G32" s="42" t="str">
        <f>IF(F32&gt;0,INDEX(Poeng!$A$1:$B$100,F32,2),"")</f>
        <v/>
      </c>
      <c r="H32" s="43"/>
      <c r="I32" s="42" t="str">
        <f>IF(H32&gt;0,INDEX(Poeng!$A$1:$B$100,H32,2),"")</f>
        <v/>
      </c>
      <c r="J32" s="44"/>
      <c r="K32" s="42" t="str">
        <f>IF(J32&gt;0,INDEX(Poeng!$A$1:$B$100,J32,2),"")</f>
        <v/>
      </c>
      <c r="L32" s="43"/>
      <c r="M32" s="42" t="str">
        <f>IF(L32&gt;0,INDEX(Poeng!$A$1:$B$100,L32,2),"")</f>
        <v/>
      </c>
      <c r="N32" s="43"/>
      <c r="O32" s="42" t="str">
        <f>IF(N32&gt;0,INDEX(Poeng!$A$1:$B$100,N32,2),"")</f>
        <v/>
      </c>
      <c r="P32" s="43"/>
      <c r="Q32" s="42" t="str">
        <f>IF(P32&gt;0,INDEX(Poeng!$A$1:$B$100,P32,2),"")</f>
        <v/>
      </c>
      <c r="R32" s="21">
        <f t="shared" si="18"/>
        <v>0</v>
      </c>
      <c r="S32" s="21">
        <f t="shared" si="19"/>
        <v>0</v>
      </c>
      <c r="T32" s="21">
        <f t="shared" si="20"/>
        <v>0</v>
      </c>
      <c r="U32" s="21">
        <f t="shared" si="21"/>
        <v>0</v>
      </c>
      <c r="V32" s="21">
        <f t="shared" si="22"/>
        <v>0</v>
      </c>
      <c r="W32" s="21">
        <f t="shared" si="23"/>
        <v>0</v>
      </c>
      <c r="X32" s="11" t="e">
        <f>IF(#REF!&gt;0,#REF!,0)</f>
        <v>#REF!</v>
      </c>
      <c r="Y32" s="21">
        <f t="shared" si="24"/>
        <v>0</v>
      </c>
      <c r="Z32" s="21">
        <f t="shared" si="25"/>
        <v>0</v>
      </c>
      <c r="AA32" s="21">
        <f t="shared" si="26"/>
        <v>0</v>
      </c>
      <c r="AB32" s="21">
        <f t="shared" si="27"/>
        <v>0</v>
      </c>
      <c r="AC32" s="21">
        <f t="shared" si="28"/>
        <v>0</v>
      </c>
      <c r="AD32" s="3">
        <f t="shared" si="29"/>
        <v>0</v>
      </c>
      <c r="AE32" s="12">
        <f t="shared" si="30"/>
        <v>0</v>
      </c>
      <c r="AF32" s="13" t="str">
        <f t="shared" si="16"/>
        <v/>
      </c>
    </row>
    <row r="33" spans="1:32" s="20" customFormat="1" ht="15.75" x14ac:dyDescent="0.25">
      <c r="A33" s="69"/>
      <c r="B33" s="36"/>
      <c r="C33" s="36"/>
      <c r="D33" s="43"/>
      <c r="E33" s="43" t="str">
        <f t="shared" si="31"/>
        <v xml:space="preserve"> </v>
      </c>
      <c r="F33" s="41"/>
      <c r="G33" s="42" t="str">
        <f>IF(F33&gt;0,INDEX(Poeng!$A$1:$B$100,F33,2),"")</f>
        <v/>
      </c>
      <c r="H33" s="43"/>
      <c r="I33" s="42" t="str">
        <f>IF(H33&gt;0,INDEX(Poeng!$A$1:$B$100,H33,2),"")</f>
        <v/>
      </c>
      <c r="J33" s="44"/>
      <c r="K33" s="42" t="str">
        <f>IF(J33&gt;0,INDEX(Poeng!$A$1:$B$100,J33,2),"")</f>
        <v/>
      </c>
      <c r="L33" s="43"/>
      <c r="M33" s="42" t="str">
        <f>IF(L33&gt;0,INDEX(Poeng!$A$1:$B$100,L33,2),"")</f>
        <v/>
      </c>
      <c r="N33" s="43"/>
      <c r="O33" s="42" t="str">
        <f>IF(N33&gt;0,INDEX(Poeng!$A$1:$B$100,N33,2),"")</f>
        <v/>
      </c>
      <c r="P33" s="43"/>
      <c r="Q33" s="42" t="str">
        <f>IF(P33&gt;0,INDEX(Poeng!$A$1:$B$100,P33,2),"")</f>
        <v/>
      </c>
      <c r="R33" s="21">
        <f t="shared" si="18"/>
        <v>0</v>
      </c>
      <c r="S33" s="21">
        <f t="shared" si="19"/>
        <v>0</v>
      </c>
      <c r="T33" s="21">
        <f t="shared" si="20"/>
        <v>0</v>
      </c>
      <c r="U33" s="21">
        <f t="shared" si="21"/>
        <v>0</v>
      </c>
      <c r="V33" s="21">
        <f t="shared" si="22"/>
        <v>0</v>
      </c>
      <c r="W33" s="21">
        <f t="shared" si="23"/>
        <v>0</v>
      </c>
      <c r="X33" s="11" t="e">
        <f>IF(#REF!&gt;0,#REF!,0)</f>
        <v>#REF!</v>
      </c>
      <c r="Y33" s="21">
        <f t="shared" si="24"/>
        <v>0</v>
      </c>
      <c r="Z33" s="21">
        <f t="shared" si="25"/>
        <v>0</v>
      </c>
      <c r="AA33" s="21">
        <f t="shared" si="26"/>
        <v>0</v>
      </c>
      <c r="AB33" s="21">
        <f t="shared" si="27"/>
        <v>0</v>
      </c>
      <c r="AC33" s="21">
        <f t="shared" si="28"/>
        <v>0</v>
      </c>
      <c r="AD33" s="3">
        <f t="shared" si="29"/>
        <v>0</v>
      </c>
      <c r="AE33" s="12">
        <f t="shared" si="30"/>
        <v>0</v>
      </c>
      <c r="AF33" s="13" t="str">
        <f t="shared" si="16"/>
        <v/>
      </c>
    </row>
    <row r="34" spans="1:32" s="20" customFormat="1" ht="15.75" x14ac:dyDescent="0.25">
      <c r="A34" s="69"/>
      <c r="B34" s="36"/>
      <c r="C34" s="36"/>
      <c r="D34" s="43"/>
      <c r="E34" s="43" t="str">
        <f t="shared" si="31"/>
        <v xml:space="preserve"> </v>
      </c>
      <c r="F34" s="41"/>
      <c r="G34" s="42" t="str">
        <f>IF(F34&gt;0,INDEX(Poeng!$A$1:$B$100,F34,2),"")</f>
        <v/>
      </c>
      <c r="H34" s="43"/>
      <c r="I34" s="42" t="str">
        <f>IF(H34&gt;0,INDEX(Poeng!$A$1:$B$100,H34,2),"")</f>
        <v/>
      </c>
      <c r="J34" s="44"/>
      <c r="K34" s="42" t="str">
        <f>IF(J34&gt;0,INDEX(Poeng!$A$1:$B$100,J34,2),"")</f>
        <v/>
      </c>
      <c r="L34" s="43"/>
      <c r="M34" s="42" t="str">
        <f>IF(L34&gt;0,INDEX(Poeng!$A$1:$B$100,L34,2),"")</f>
        <v/>
      </c>
      <c r="N34" s="43"/>
      <c r="O34" s="42" t="str">
        <f>IF(N34&gt;0,INDEX(Poeng!$A$1:$B$100,N34,2),"")</f>
        <v/>
      </c>
      <c r="P34" s="43"/>
      <c r="Q34" s="42" t="str">
        <f>IF(P34&gt;0,INDEX(Poeng!$A$1:$B$100,P34,2),"")</f>
        <v/>
      </c>
      <c r="R34" s="21">
        <f t="shared" si="18"/>
        <v>0</v>
      </c>
      <c r="S34" s="21">
        <f t="shared" si="19"/>
        <v>0</v>
      </c>
      <c r="T34" s="21">
        <f t="shared" si="20"/>
        <v>0</v>
      </c>
      <c r="U34" s="21">
        <f t="shared" si="21"/>
        <v>0</v>
      </c>
      <c r="V34" s="21">
        <f t="shared" si="22"/>
        <v>0</v>
      </c>
      <c r="W34" s="21">
        <f t="shared" si="23"/>
        <v>0</v>
      </c>
      <c r="X34" s="11" t="e">
        <f>IF(#REF!&gt;0,#REF!,0)</f>
        <v>#REF!</v>
      </c>
      <c r="Y34" s="21">
        <f t="shared" si="24"/>
        <v>0</v>
      </c>
      <c r="Z34" s="21">
        <f t="shared" si="25"/>
        <v>0</v>
      </c>
      <c r="AA34" s="21">
        <f t="shared" si="26"/>
        <v>0</v>
      </c>
      <c r="AB34" s="21">
        <f t="shared" si="27"/>
        <v>0</v>
      </c>
      <c r="AC34" s="21">
        <f t="shared" si="28"/>
        <v>0</v>
      </c>
      <c r="AD34" s="3">
        <f t="shared" si="29"/>
        <v>0</v>
      </c>
      <c r="AE34" s="12">
        <f t="shared" si="30"/>
        <v>0</v>
      </c>
      <c r="AF34" s="13" t="str">
        <f t="shared" si="16"/>
        <v/>
      </c>
    </row>
    <row r="35" spans="1:32" s="20" customFormat="1" ht="15.75" x14ac:dyDescent="0.25">
      <c r="A35" s="42" t="str">
        <f>AF35</f>
        <v/>
      </c>
      <c r="B35" s="54"/>
      <c r="C35" s="54"/>
      <c r="D35" s="43" t="str">
        <f>IF(B35&lt;&gt;"",AC35,"")</f>
        <v/>
      </c>
      <c r="E35" s="43" t="str">
        <f t="shared" ref="E35:E59" si="32">IF(AD35&lt;4," ","F")</f>
        <v xml:space="preserve"> </v>
      </c>
      <c r="F35" s="41"/>
      <c r="G35" s="42" t="str">
        <f>IF(F35&gt;0,INDEX(Poeng!$A$1:$B$100,F35,2),"")</f>
        <v/>
      </c>
      <c r="H35" s="43"/>
      <c r="I35" s="42" t="str">
        <f>IF(H35&gt;0,INDEX(Poeng!$A$1:$B$100,H35,2),"")</f>
        <v/>
      </c>
      <c r="J35" s="44"/>
      <c r="K35" s="42" t="str">
        <f>IF(J35&gt;0,INDEX(Poeng!$A$1:$B$100,J35,2),"")</f>
        <v/>
      </c>
      <c r="L35" s="43"/>
      <c r="M35" s="42" t="str">
        <f>IF(L35&gt;0,INDEX(Poeng!$A$1:$B$100,L35,2),"")</f>
        <v/>
      </c>
      <c r="N35" s="43"/>
      <c r="O35" s="42" t="str">
        <f>IF(N35&gt;0,INDEX(Poeng!$A$1:$B$100,N35,2),"")</f>
        <v/>
      </c>
      <c r="P35" s="43"/>
      <c r="Q35" s="42" t="str">
        <f>IF(P35&gt;0,INDEX(Poeng!$A$1:$B$100,P35,2),"")</f>
        <v/>
      </c>
      <c r="R35" s="21">
        <f t="shared" si="18"/>
        <v>0</v>
      </c>
      <c r="S35" s="21">
        <f t="shared" si="19"/>
        <v>0</v>
      </c>
      <c r="T35" s="21">
        <f t="shared" si="20"/>
        <v>0</v>
      </c>
      <c r="U35" s="21">
        <f t="shared" si="21"/>
        <v>0</v>
      </c>
      <c r="V35" s="21">
        <f t="shared" si="22"/>
        <v>0</v>
      </c>
      <c r="W35" s="21">
        <f t="shared" si="23"/>
        <v>0</v>
      </c>
      <c r="X35" s="11" t="e">
        <f>IF(#REF!&gt;0,#REF!,0)</f>
        <v>#REF!</v>
      </c>
      <c r="Y35" s="21">
        <f t="shared" si="24"/>
        <v>0</v>
      </c>
      <c r="Z35" s="21">
        <f t="shared" si="25"/>
        <v>0</v>
      </c>
      <c r="AA35" s="21">
        <f t="shared" si="26"/>
        <v>0</v>
      </c>
      <c r="AB35" s="21">
        <f t="shared" si="27"/>
        <v>0</v>
      </c>
      <c r="AC35" s="21">
        <f t="shared" si="28"/>
        <v>0</v>
      </c>
      <c r="AD35" s="3">
        <f t="shared" si="29"/>
        <v>0</v>
      </c>
      <c r="AE35" s="12">
        <f t="shared" si="30"/>
        <v>0</v>
      </c>
      <c r="AF35" s="13" t="str">
        <f t="shared" si="16"/>
        <v/>
      </c>
    </row>
    <row r="36" spans="1:32" s="20" customFormat="1" ht="15.75" x14ac:dyDescent="0.25">
      <c r="A36" s="14" t="str">
        <f t="shared" ref="A36:A67" si="33">AF36</f>
        <v/>
      </c>
      <c r="B36" s="22"/>
      <c r="C36"/>
      <c r="D36" s="16" t="str">
        <f t="shared" ref="D36:D67" si="34">IF(B36&lt;&gt;"",AC36,"")</f>
        <v/>
      </c>
      <c r="E36" s="2" t="str">
        <f t="shared" si="32"/>
        <v xml:space="preserve"> </v>
      </c>
      <c r="F36" s="17"/>
      <c r="G36" s="14" t="str">
        <f>IF(F36&gt;0,INDEX(Poeng!$A$1:$B$100,F36,2),"")</f>
        <v/>
      </c>
      <c r="H36" s="18"/>
      <c r="I36" s="14" t="str">
        <f>IF(H36&gt;0,INDEX(Poeng!$A$1:$B$100,H36,2),"")</f>
        <v/>
      </c>
      <c r="J36" s="18"/>
      <c r="K36" s="14" t="str">
        <f>IF(J36&gt;0,INDEX(Poeng!$A$1:$B$100,J36,2),"")</f>
        <v/>
      </c>
      <c r="L36" s="16"/>
      <c r="M36" s="14" t="str">
        <f>IF(L36&gt;0,INDEX(Poeng!$A$1:$B$100,L36,2),"")</f>
        <v/>
      </c>
      <c r="N36" s="16"/>
      <c r="O36" s="14" t="str">
        <f>IF(N36&gt;0,INDEX(Poeng!$A$1:$B$100,N36,2),"")</f>
        <v/>
      </c>
      <c r="P36" s="16"/>
      <c r="Q36" s="14" t="str">
        <f>IF(P36&gt;0,INDEX(Poeng!$A$1:$B$100,P36,2),"")</f>
        <v/>
      </c>
      <c r="R36" s="21">
        <f t="shared" ref="R36:R67" si="35">IF(F36&gt;0,G36,0)</f>
        <v>0</v>
      </c>
      <c r="S36" s="21">
        <f t="shared" ref="S36:S67" si="36">IF(H36&gt;0,I36,0)</f>
        <v>0</v>
      </c>
      <c r="T36" s="21">
        <f t="shared" ref="T36:T67" si="37">IF(J36&gt;0,K36,0)</f>
        <v>0</v>
      </c>
      <c r="U36" s="21">
        <f t="shared" ref="U36:U67" si="38">IF(L36&gt;0,M36,0)</f>
        <v>0</v>
      </c>
      <c r="V36" s="21">
        <f t="shared" ref="V36:V67" si="39">IF(N36&gt;0,O36,0)</f>
        <v>0</v>
      </c>
      <c r="W36" s="21">
        <f t="shared" ref="W36:W67" si="40">IF(P36&gt;0,Q36,0)</f>
        <v>0</v>
      </c>
      <c r="X36" s="11" t="e">
        <f>IF(#REF!&gt;0,#REF!,0)</f>
        <v>#REF!</v>
      </c>
      <c r="Y36" s="21">
        <f t="shared" ref="Y36:Y66" si="41">LARGE(R36:W36,1)</f>
        <v>0</v>
      </c>
      <c r="Z36" s="21">
        <f t="shared" ref="Z36:Z66" si="42">LARGE(R36:W36,2)</f>
        <v>0</v>
      </c>
      <c r="AA36" s="21">
        <f t="shared" ref="AA36:AA66" si="43">LARGE(R36:W36,3)</f>
        <v>0</v>
      </c>
      <c r="AB36" s="21">
        <f t="shared" ref="AB36:AB66" si="44">LARGE(R36:W36,4)</f>
        <v>0</v>
      </c>
      <c r="AC36" s="21">
        <f t="shared" ref="AC36:AC66" si="45">SUM(Y36:AB36)</f>
        <v>0</v>
      </c>
      <c r="AD36" s="3">
        <f t="shared" ref="AD36:AD67" si="46">COUNT(F36:Q36)/2</f>
        <v>0</v>
      </c>
      <c r="AE36" s="12">
        <f t="shared" ref="AE36:AE66" si="47">AC36*10^8+Y36*10^6/2+Z36*10^4/2+AA36*10^2/2+AB36/2</f>
        <v>0</v>
      </c>
      <c r="AF36" s="13" t="str">
        <f t="shared" ref="AF36:AF67" si="48">IF(B36&lt;&gt;"",RANK(AE36,AE$4:AE$73,0),"")</f>
        <v/>
      </c>
    </row>
    <row r="37" spans="1:32" s="20" customFormat="1" ht="15.75" x14ac:dyDescent="0.25">
      <c r="A37" s="14" t="str">
        <f t="shared" si="33"/>
        <v/>
      </c>
      <c r="B37" s="22"/>
      <c r="C37"/>
      <c r="D37" s="16" t="str">
        <f t="shared" si="34"/>
        <v/>
      </c>
      <c r="E37" s="2" t="str">
        <f t="shared" si="32"/>
        <v xml:space="preserve"> </v>
      </c>
      <c r="F37" s="17"/>
      <c r="G37" s="14" t="str">
        <f>IF(F37&gt;0,INDEX(Poeng!$A$1:$B$100,F37,2),"")</f>
        <v/>
      </c>
      <c r="H37" s="16"/>
      <c r="I37" s="14" t="str">
        <f>IF(H37&gt;0,INDEX(Poeng!$A$1:$B$100,H37,2),"")</f>
        <v/>
      </c>
      <c r="J37" s="18"/>
      <c r="K37" s="14" t="str">
        <f>IF(J37&gt;0,INDEX(Poeng!$A$1:$B$100,J37,2),"")</f>
        <v/>
      </c>
      <c r="L37" s="16"/>
      <c r="M37" s="14" t="str">
        <f>IF(L37&gt;0,INDEX(Poeng!$A$1:$B$100,L37,2),"")</f>
        <v/>
      </c>
      <c r="N37" s="16"/>
      <c r="O37" s="14" t="str">
        <f>IF(N37&gt;0,INDEX(Poeng!$A$1:$B$100,N37,2),"")</f>
        <v/>
      </c>
      <c r="P37" s="16"/>
      <c r="Q37" s="14" t="str">
        <f>IF(P37&gt;0,INDEX(Poeng!$A$1:$B$100,P37,2),"")</f>
        <v/>
      </c>
      <c r="R37" s="21">
        <f t="shared" si="35"/>
        <v>0</v>
      </c>
      <c r="S37" s="21">
        <f t="shared" si="36"/>
        <v>0</v>
      </c>
      <c r="T37" s="21">
        <f t="shared" si="37"/>
        <v>0</v>
      </c>
      <c r="U37" s="21">
        <f t="shared" si="38"/>
        <v>0</v>
      </c>
      <c r="V37" s="21">
        <f t="shared" si="39"/>
        <v>0</v>
      </c>
      <c r="W37" s="21">
        <f t="shared" si="40"/>
        <v>0</v>
      </c>
      <c r="X37" s="11" t="e">
        <f>IF(#REF!&gt;0,#REF!,0)</f>
        <v>#REF!</v>
      </c>
      <c r="Y37" s="21">
        <f t="shared" si="41"/>
        <v>0</v>
      </c>
      <c r="Z37" s="21">
        <f t="shared" si="42"/>
        <v>0</v>
      </c>
      <c r="AA37" s="21">
        <f t="shared" si="43"/>
        <v>0</v>
      </c>
      <c r="AB37" s="21">
        <f t="shared" si="44"/>
        <v>0</v>
      </c>
      <c r="AC37" s="21">
        <f t="shared" si="45"/>
        <v>0</v>
      </c>
      <c r="AD37" s="3">
        <f t="shared" si="46"/>
        <v>0</v>
      </c>
      <c r="AE37" s="12">
        <f t="shared" si="47"/>
        <v>0</v>
      </c>
      <c r="AF37" s="13" t="str">
        <f t="shared" si="48"/>
        <v/>
      </c>
    </row>
    <row r="38" spans="1:32" s="20" customFormat="1" ht="15.75" x14ac:dyDescent="0.25">
      <c r="A38" s="14" t="str">
        <f t="shared" si="33"/>
        <v/>
      </c>
      <c r="B38" s="22"/>
      <c r="C38"/>
      <c r="D38" s="16" t="str">
        <f t="shared" si="34"/>
        <v/>
      </c>
      <c r="E38" s="2" t="str">
        <f t="shared" si="32"/>
        <v xml:space="preserve"> </v>
      </c>
      <c r="F38" s="17"/>
      <c r="G38" s="14" t="str">
        <f>IF(F38&gt;0,INDEX(Poeng!$A$1:$B$100,F38,2),"")</f>
        <v/>
      </c>
      <c r="H38" s="18"/>
      <c r="I38" s="14" t="str">
        <f>IF(H38&gt;0,INDEX(Poeng!$A$1:$B$100,H38,2),"")</f>
        <v/>
      </c>
      <c r="J38" s="18"/>
      <c r="K38" s="14" t="str">
        <f>IF(J38&gt;0,INDEX(Poeng!$A$1:$B$100,J38,2),"")</f>
        <v/>
      </c>
      <c r="L38" s="16"/>
      <c r="M38" s="14" t="str">
        <f>IF(L38&gt;0,INDEX(Poeng!$A$1:$B$100,L38,2),"")</f>
        <v/>
      </c>
      <c r="N38" s="16"/>
      <c r="O38" s="14" t="str">
        <f>IF(N38&gt;0,INDEX(Poeng!$A$1:$B$100,N38,2),"")</f>
        <v/>
      </c>
      <c r="P38" s="16"/>
      <c r="Q38" s="14" t="str">
        <f>IF(P38&gt;0,INDEX(Poeng!$A$1:$B$100,P38,2),"")</f>
        <v/>
      </c>
      <c r="R38" s="21">
        <f t="shared" si="35"/>
        <v>0</v>
      </c>
      <c r="S38" s="21">
        <f t="shared" si="36"/>
        <v>0</v>
      </c>
      <c r="T38" s="21">
        <f t="shared" si="37"/>
        <v>0</v>
      </c>
      <c r="U38" s="21">
        <f t="shared" si="38"/>
        <v>0</v>
      </c>
      <c r="V38" s="21">
        <f t="shared" si="39"/>
        <v>0</v>
      </c>
      <c r="W38" s="21">
        <f t="shared" si="40"/>
        <v>0</v>
      </c>
      <c r="X38" s="11" t="e">
        <f>IF(#REF!&gt;0,#REF!,0)</f>
        <v>#REF!</v>
      </c>
      <c r="Y38" s="21">
        <f t="shared" si="41"/>
        <v>0</v>
      </c>
      <c r="Z38" s="21">
        <f t="shared" si="42"/>
        <v>0</v>
      </c>
      <c r="AA38" s="21">
        <f t="shared" si="43"/>
        <v>0</v>
      </c>
      <c r="AB38" s="21">
        <f t="shared" si="44"/>
        <v>0</v>
      </c>
      <c r="AC38" s="21">
        <f t="shared" si="45"/>
        <v>0</v>
      </c>
      <c r="AD38" s="3">
        <f t="shared" si="46"/>
        <v>0</v>
      </c>
      <c r="AE38" s="12">
        <f t="shared" si="47"/>
        <v>0</v>
      </c>
      <c r="AF38" s="13" t="str">
        <f t="shared" si="48"/>
        <v/>
      </c>
    </row>
    <row r="39" spans="1:32" s="20" customFormat="1" ht="15.75" x14ac:dyDescent="0.25">
      <c r="A39" s="14" t="str">
        <f t="shared" si="33"/>
        <v/>
      </c>
      <c r="B39" s="22"/>
      <c r="C39"/>
      <c r="D39" s="16" t="str">
        <f t="shared" si="34"/>
        <v/>
      </c>
      <c r="E39" s="2" t="str">
        <f t="shared" si="32"/>
        <v xml:space="preserve"> </v>
      </c>
      <c r="F39" s="17"/>
      <c r="G39" s="14" t="str">
        <f>IF(F39&gt;0,INDEX(Poeng!$A$1:$B$100,F39,2),"")</f>
        <v/>
      </c>
      <c r="H39" s="16"/>
      <c r="I39" s="14" t="str">
        <f>IF(H39&gt;0,INDEX(Poeng!$A$1:$B$100,H39,2),"")</f>
        <v/>
      </c>
      <c r="J39" s="18"/>
      <c r="K39" s="14" t="str">
        <f>IF(J39&gt;0,INDEX(Poeng!$A$1:$B$100,J39,2),"")</f>
        <v/>
      </c>
      <c r="L39" s="16"/>
      <c r="M39" s="14" t="str">
        <f>IF(L39&gt;0,INDEX(Poeng!$A$1:$B$100,L39,2),"")</f>
        <v/>
      </c>
      <c r="N39" s="16"/>
      <c r="O39" s="14" t="str">
        <f>IF(N39&gt;0,INDEX(Poeng!$A$1:$B$100,N39,2),"")</f>
        <v/>
      </c>
      <c r="P39" s="16"/>
      <c r="Q39" s="14" t="str">
        <f>IF(P39&gt;0,INDEX(Poeng!$A$1:$B$100,P39,2),"")</f>
        <v/>
      </c>
      <c r="R39" s="21">
        <f t="shared" si="35"/>
        <v>0</v>
      </c>
      <c r="S39" s="21">
        <f t="shared" si="36"/>
        <v>0</v>
      </c>
      <c r="T39" s="21">
        <f t="shared" si="37"/>
        <v>0</v>
      </c>
      <c r="U39" s="21">
        <f t="shared" si="38"/>
        <v>0</v>
      </c>
      <c r="V39" s="21">
        <f t="shared" si="39"/>
        <v>0</v>
      </c>
      <c r="W39" s="21">
        <f t="shared" si="40"/>
        <v>0</v>
      </c>
      <c r="X39" s="11" t="e">
        <f>IF(#REF!&gt;0,#REF!,0)</f>
        <v>#REF!</v>
      </c>
      <c r="Y39" s="21">
        <f t="shared" si="41"/>
        <v>0</v>
      </c>
      <c r="Z39" s="21">
        <f t="shared" si="42"/>
        <v>0</v>
      </c>
      <c r="AA39" s="21">
        <f t="shared" si="43"/>
        <v>0</v>
      </c>
      <c r="AB39" s="21">
        <f t="shared" si="44"/>
        <v>0</v>
      </c>
      <c r="AC39" s="21">
        <f t="shared" si="45"/>
        <v>0</v>
      </c>
      <c r="AD39" s="3">
        <f t="shared" si="46"/>
        <v>0</v>
      </c>
      <c r="AE39" s="12">
        <f t="shared" si="47"/>
        <v>0</v>
      </c>
      <c r="AF39" s="13" t="str">
        <f t="shared" si="48"/>
        <v/>
      </c>
    </row>
    <row r="40" spans="1:32" s="20" customFormat="1" ht="15.75" x14ac:dyDescent="0.25">
      <c r="A40" s="14" t="str">
        <f t="shared" si="33"/>
        <v/>
      </c>
      <c r="B40" s="22"/>
      <c r="C40"/>
      <c r="D40" s="16" t="str">
        <f t="shared" si="34"/>
        <v/>
      </c>
      <c r="E40" s="2" t="str">
        <f t="shared" si="32"/>
        <v xml:space="preserve"> </v>
      </c>
      <c r="F40" s="17"/>
      <c r="G40" s="14" t="str">
        <f>IF(F40&gt;0,INDEX(Poeng!$A$1:$B$100,F40,2),"")</f>
        <v/>
      </c>
      <c r="H40" s="18"/>
      <c r="I40" s="14" t="str">
        <f>IF(H40&gt;0,INDEX(Poeng!$A$1:$B$100,H40,2),"")</f>
        <v/>
      </c>
      <c r="J40" s="18"/>
      <c r="K40" s="14" t="str">
        <f>IF(J40&gt;0,INDEX(Poeng!$A$1:$B$100,J40,2),"")</f>
        <v/>
      </c>
      <c r="L40" s="18"/>
      <c r="M40" s="14" t="str">
        <f>IF(L40&gt;0,INDEX(Poeng!$A$1:$B$100,L40,2),"")</f>
        <v/>
      </c>
      <c r="N40" s="16"/>
      <c r="O40" s="14" t="str">
        <f>IF(N40&gt;0,INDEX(Poeng!$A$1:$B$100,N40,2),"")</f>
        <v/>
      </c>
      <c r="P40" s="16"/>
      <c r="Q40" s="14" t="str">
        <f>IF(P40&gt;0,INDEX(Poeng!$A$1:$B$100,P40,2),"")</f>
        <v/>
      </c>
      <c r="R40" s="21">
        <f t="shared" si="35"/>
        <v>0</v>
      </c>
      <c r="S40" s="21">
        <f t="shared" si="36"/>
        <v>0</v>
      </c>
      <c r="T40" s="21">
        <f t="shared" si="37"/>
        <v>0</v>
      </c>
      <c r="U40" s="21">
        <f t="shared" si="38"/>
        <v>0</v>
      </c>
      <c r="V40" s="21">
        <f t="shared" si="39"/>
        <v>0</v>
      </c>
      <c r="W40" s="21">
        <f t="shared" si="40"/>
        <v>0</v>
      </c>
      <c r="X40" s="11" t="e">
        <f>IF(#REF!&gt;0,#REF!,0)</f>
        <v>#REF!</v>
      </c>
      <c r="Y40" s="21">
        <f t="shared" si="41"/>
        <v>0</v>
      </c>
      <c r="Z40" s="21">
        <f t="shared" si="42"/>
        <v>0</v>
      </c>
      <c r="AA40" s="21">
        <f t="shared" si="43"/>
        <v>0</v>
      </c>
      <c r="AB40" s="21">
        <f t="shared" si="44"/>
        <v>0</v>
      </c>
      <c r="AC40" s="21">
        <f t="shared" si="45"/>
        <v>0</v>
      </c>
      <c r="AD40" s="3">
        <f t="shared" si="46"/>
        <v>0</v>
      </c>
      <c r="AE40" s="12">
        <f t="shared" si="47"/>
        <v>0</v>
      </c>
      <c r="AF40" s="13" t="str">
        <f t="shared" si="48"/>
        <v/>
      </c>
    </row>
    <row r="41" spans="1:32" s="20" customFormat="1" ht="15.75" x14ac:dyDescent="0.25">
      <c r="A41" s="14" t="str">
        <f t="shared" si="33"/>
        <v/>
      </c>
      <c r="B41" s="22"/>
      <c r="C41"/>
      <c r="D41" s="16" t="str">
        <f t="shared" si="34"/>
        <v/>
      </c>
      <c r="E41" s="2" t="str">
        <f t="shared" si="32"/>
        <v xml:space="preserve"> </v>
      </c>
      <c r="F41" s="17"/>
      <c r="G41" s="14" t="str">
        <f>IF(F41&gt;0,INDEX(Poeng!$A$1:$B$100,F41,2),"")</f>
        <v/>
      </c>
      <c r="H41" s="16"/>
      <c r="I41" s="14" t="str">
        <f>IF(H41&gt;0,INDEX(Poeng!$A$1:$B$100,H41,2),"")</f>
        <v/>
      </c>
      <c r="J41" s="18"/>
      <c r="K41" s="14" t="str">
        <f>IF(J41&gt;0,INDEX(Poeng!$A$1:$B$100,J41,2),"")</f>
        <v/>
      </c>
      <c r="L41" s="16"/>
      <c r="M41" s="14" t="str">
        <f>IF(L41&gt;0,INDEX(Poeng!$A$1:$B$100,L41,2),"")</f>
        <v/>
      </c>
      <c r="N41" s="16"/>
      <c r="O41" s="14" t="str">
        <f>IF(N41&gt;0,INDEX(Poeng!$A$1:$B$100,N41,2),"")</f>
        <v/>
      </c>
      <c r="P41" s="16"/>
      <c r="Q41" s="14" t="str">
        <f>IF(P41&gt;0,INDEX(Poeng!$A$1:$B$100,P41,2),"")</f>
        <v/>
      </c>
      <c r="R41" s="21">
        <f t="shared" si="35"/>
        <v>0</v>
      </c>
      <c r="S41" s="21">
        <f t="shared" si="36"/>
        <v>0</v>
      </c>
      <c r="T41" s="21">
        <f t="shared" si="37"/>
        <v>0</v>
      </c>
      <c r="U41" s="21">
        <f t="shared" si="38"/>
        <v>0</v>
      </c>
      <c r="V41" s="21">
        <f t="shared" si="39"/>
        <v>0</v>
      </c>
      <c r="W41" s="21">
        <f t="shared" si="40"/>
        <v>0</v>
      </c>
      <c r="X41" s="11" t="e">
        <f>IF(#REF!&gt;0,#REF!,0)</f>
        <v>#REF!</v>
      </c>
      <c r="Y41" s="21">
        <f t="shared" si="41"/>
        <v>0</v>
      </c>
      <c r="Z41" s="21">
        <f t="shared" si="42"/>
        <v>0</v>
      </c>
      <c r="AA41" s="21">
        <f t="shared" si="43"/>
        <v>0</v>
      </c>
      <c r="AB41" s="21">
        <f t="shared" si="44"/>
        <v>0</v>
      </c>
      <c r="AC41" s="21">
        <f t="shared" si="45"/>
        <v>0</v>
      </c>
      <c r="AD41" s="3">
        <f t="shared" si="46"/>
        <v>0</v>
      </c>
      <c r="AE41" s="12">
        <f t="shared" si="47"/>
        <v>0</v>
      </c>
      <c r="AF41" s="13" t="str">
        <f t="shared" si="48"/>
        <v/>
      </c>
    </row>
    <row r="42" spans="1:32" s="20" customFormat="1" ht="15.75" x14ac:dyDescent="0.25">
      <c r="A42" s="14" t="str">
        <f t="shared" si="33"/>
        <v/>
      </c>
      <c r="B42" s="24"/>
      <c r="C42" s="24"/>
      <c r="D42" s="16" t="str">
        <f t="shared" si="34"/>
        <v/>
      </c>
      <c r="E42" s="2" t="str">
        <f t="shared" si="32"/>
        <v xml:space="preserve"> </v>
      </c>
      <c r="F42" s="17"/>
      <c r="G42" s="14" t="str">
        <f>IF(F42&gt;0,INDEX(Poeng!$A$1:$B$100,F42,2),"")</f>
        <v/>
      </c>
      <c r="H42" s="16"/>
      <c r="I42" s="14" t="str">
        <f>IF(H42&gt;0,INDEX(Poeng!$A$1:$B$100,H42,2),"")</f>
        <v/>
      </c>
      <c r="J42" s="18"/>
      <c r="K42" s="14" t="str">
        <f>IF(J42&gt;0,INDEX(Poeng!$A$1:$B$100,J42,2),"")</f>
        <v/>
      </c>
      <c r="L42" s="16"/>
      <c r="M42" s="14" t="str">
        <f>IF(L42&gt;0,INDEX(Poeng!$A$1:$B$100,L42,2),"")</f>
        <v/>
      </c>
      <c r="N42" s="16"/>
      <c r="O42" s="14" t="str">
        <f>IF(N42&gt;0,INDEX(Poeng!$A$1:$B$100,N42,2),"")</f>
        <v/>
      </c>
      <c r="P42" s="16"/>
      <c r="Q42" s="14" t="str">
        <f>IF(P42&gt;0,INDEX(Poeng!$A$1:$B$100,P42,2),"")</f>
        <v/>
      </c>
      <c r="R42" s="21">
        <f t="shared" si="35"/>
        <v>0</v>
      </c>
      <c r="S42" s="21">
        <f t="shared" si="36"/>
        <v>0</v>
      </c>
      <c r="T42" s="21">
        <f t="shared" si="37"/>
        <v>0</v>
      </c>
      <c r="U42" s="21">
        <f t="shared" si="38"/>
        <v>0</v>
      </c>
      <c r="V42" s="21">
        <f t="shared" si="39"/>
        <v>0</v>
      </c>
      <c r="W42" s="21">
        <f t="shared" si="40"/>
        <v>0</v>
      </c>
      <c r="X42" s="11" t="e">
        <f>IF(#REF!&gt;0,#REF!,0)</f>
        <v>#REF!</v>
      </c>
      <c r="Y42" s="21">
        <f t="shared" si="41"/>
        <v>0</v>
      </c>
      <c r="Z42" s="21">
        <f t="shared" si="42"/>
        <v>0</v>
      </c>
      <c r="AA42" s="21">
        <f t="shared" si="43"/>
        <v>0</v>
      </c>
      <c r="AB42" s="21">
        <f t="shared" si="44"/>
        <v>0</v>
      </c>
      <c r="AC42" s="21">
        <f t="shared" si="45"/>
        <v>0</v>
      </c>
      <c r="AD42" s="3">
        <f t="shared" si="46"/>
        <v>0</v>
      </c>
      <c r="AE42" s="12">
        <f t="shared" si="47"/>
        <v>0</v>
      </c>
      <c r="AF42" s="13" t="str">
        <f t="shared" si="48"/>
        <v/>
      </c>
    </row>
    <row r="43" spans="1:32" s="20" customFormat="1" ht="14.25" customHeight="1" x14ac:dyDescent="0.25">
      <c r="A43" s="14" t="str">
        <f t="shared" si="33"/>
        <v/>
      </c>
      <c r="B43" s="24"/>
      <c r="C43" s="24"/>
      <c r="D43" s="16" t="str">
        <f t="shared" si="34"/>
        <v/>
      </c>
      <c r="E43" s="2" t="str">
        <f t="shared" si="32"/>
        <v xml:space="preserve"> </v>
      </c>
      <c r="F43" s="17"/>
      <c r="G43" s="14" t="str">
        <f>IF(F43&gt;0,INDEX(Poeng!$A$1:$B$100,F43,2),"")</f>
        <v/>
      </c>
      <c r="H43" s="18"/>
      <c r="I43" s="14" t="str">
        <f>IF(H43&gt;0,INDEX(Poeng!$A$1:$B$100,H43,2),"")</f>
        <v/>
      </c>
      <c r="J43" s="18"/>
      <c r="K43" s="14" t="str">
        <f>IF(J43&gt;0,INDEX(Poeng!$A$1:$B$100,J43,2),"")</f>
        <v/>
      </c>
      <c r="L43" s="18"/>
      <c r="M43" s="14" t="str">
        <f>IF(L43&gt;0,INDEX(Poeng!$A$1:$B$100,L43,2),"")</f>
        <v/>
      </c>
      <c r="N43" s="16"/>
      <c r="O43" s="14" t="str">
        <f>IF(N43&gt;0,INDEX(Poeng!$A$1:$B$100,N43,2),"")</f>
        <v/>
      </c>
      <c r="P43" s="16"/>
      <c r="Q43" s="14" t="str">
        <f>IF(P43&gt;0,INDEX(Poeng!$A$1:$B$100,P43,2),"")</f>
        <v/>
      </c>
      <c r="R43" s="21">
        <f t="shared" si="35"/>
        <v>0</v>
      </c>
      <c r="S43" s="21">
        <f t="shared" si="36"/>
        <v>0</v>
      </c>
      <c r="T43" s="21">
        <f t="shared" si="37"/>
        <v>0</v>
      </c>
      <c r="U43" s="21">
        <f t="shared" si="38"/>
        <v>0</v>
      </c>
      <c r="V43" s="21">
        <f t="shared" si="39"/>
        <v>0</v>
      </c>
      <c r="W43" s="21">
        <f t="shared" si="40"/>
        <v>0</v>
      </c>
      <c r="X43" s="11" t="e">
        <f>IF(#REF!&gt;0,#REF!,0)</f>
        <v>#REF!</v>
      </c>
      <c r="Y43" s="21">
        <f t="shared" si="41"/>
        <v>0</v>
      </c>
      <c r="Z43" s="21">
        <f t="shared" si="42"/>
        <v>0</v>
      </c>
      <c r="AA43" s="21">
        <f t="shared" si="43"/>
        <v>0</v>
      </c>
      <c r="AB43" s="21">
        <f t="shared" si="44"/>
        <v>0</v>
      </c>
      <c r="AC43" s="21">
        <f t="shared" si="45"/>
        <v>0</v>
      </c>
      <c r="AD43" s="3">
        <f t="shared" si="46"/>
        <v>0</v>
      </c>
      <c r="AE43" s="12">
        <f t="shared" si="47"/>
        <v>0</v>
      </c>
      <c r="AF43" s="13" t="str">
        <f t="shared" si="48"/>
        <v/>
      </c>
    </row>
    <row r="44" spans="1:32" s="20" customFormat="1" ht="15.75" x14ac:dyDescent="0.25">
      <c r="A44" s="14" t="str">
        <f t="shared" si="33"/>
        <v/>
      </c>
      <c r="B44" s="22"/>
      <c r="C44"/>
      <c r="D44" s="16" t="str">
        <f t="shared" si="34"/>
        <v/>
      </c>
      <c r="E44" s="2" t="str">
        <f t="shared" si="32"/>
        <v xml:space="preserve"> </v>
      </c>
      <c r="F44" s="17"/>
      <c r="G44" s="14" t="str">
        <f>IF(F44&gt;0,INDEX(Poeng!$A$1:$B$100,F44,2),"")</f>
        <v/>
      </c>
      <c r="H44" s="16"/>
      <c r="I44" s="14" t="str">
        <f>IF(H44&gt;0,INDEX(Poeng!$A$1:$B$100,H44,2),"")</f>
        <v/>
      </c>
      <c r="J44" s="18"/>
      <c r="K44" s="14" t="str">
        <f>IF(J44&gt;0,INDEX(Poeng!$A$1:$B$100,J44,2),"")</f>
        <v/>
      </c>
      <c r="L44" s="16"/>
      <c r="M44" s="14" t="str">
        <f>IF(L44&gt;0,INDEX(Poeng!$A$1:$B$100,L44,2),"")</f>
        <v/>
      </c>
      <c r="N44" s="16"/>
      <c r="O44" s="14" t="str">
        <f>IF(N44&gt;0,INDEX(Poeng!$A$1:$B$100,N44,2),"")</f>
        <v/>
      </c>
      <c r="P44" s="16"/>
      <c r="Q44" s="14" t="str">
        <f>IF(P44&gt;0,INDEX(Poeng!$A$1:$B$100,P44,2),"")</f>
        <v/>
      </c>
      <c r="R44" s="21">
        <f t="shared" si="35"/>
        <v>0</v>
      </c>
      <c r="S44" s="21">
        <f t="shared" si="36"/>
        <v>0</v>
      </c>
      <c r="T44" s="21">
        <f t="shared" si="37"/>
        <v>0</v>
      </c>
      <c r="U44" s="21">
        <f t="shared" si="38"/>
        <v>0</v>
      </c>
      <c r="V44" s="21">
        <f t="shared" si="39"/>
        <v>0</v>
      </c>
      <c r="W44" s="21">
        <f t="shared" si="40"/>
        <v>0</v>
      </c>
      <c r="X44" s="11" t="e">
        <f>IF(#REF!&gt;0,#REF!,0)</f>
        <v>#REF!</v>
      </c>
      <c r="Y44" s="21">
        <f t="shared" si="41"/>
        <v>0</v>
      </c>
      <c r="Z44" s="21">
        <f t="shared" si="42"/>
        <v>0</v>
      </c>
      <c r="AA44" s="21">
        <f t="shared" si="43"/>
        <v>0</v>
      </c>
      <c r="AB44" s="21">
        <f t="shared" si="44"/>
        <v>0</v>
      </c>
      <c r="AC44" s="21">
        <f t="shared" si="45"/>
        <v>0</v>
      </c>
      <c r="AD44" s="3">
        <f t="shared" si="46"/>
        <v>0</v>
      </c>
      <c r="AE44" s="12">
        <f t="shared" si="47"/>
        <v>0</v>
      </c>
      <c r="AF44" s="13" t="str">
        <f t="shared" si="48"/>
        <v/>
      </c>
    </row>
    <row r="45" spans="1:32" s="20" customFormat="1" ht="15.75" x14ac:dyDescent="0.25">
      <c r="A45" s="14" t="str">
        <f t="shared" si="33"/>
        <v/>
      </c>
      <c r="B45" s="24"/>
      <c r="C45" s="24"/>
      <c r="D45" s="16" t="str">
        <f t="shared" si="34"/>
        <v/>
      </c>
      <c r="E45" s="2" t="str">
        <f t="shared" si="32"/>
        <v xml:space="preserve"> </v>
      </c>
      <c r="F45" s="17"/>
      <c r="G45" s="14" t="str">
        <f>IF(F45&gt;0,INDEX(Poeng!$A$1:$B$100,F45,2),"")</f>
        <v/>
      </c>
      <c r="H45" s="16"/>
      <c r="I45" s="14" t="str">
        <f>IF(H45&gt;0,INDEX(Poeng!$A$1:$B$100,H45,2),"")</f>
        <v/>
      </c>
      <c r="J45" s="18"/>
      <c r="K45" s="14" t="str">
        <f>IF(J45&gt;0,INDEX(Poeng!$A$1:$B$100,J45,2),"")</f>
        <v/>
      </c>
      <c r="L45" s="16"/>
      <c r="M45" s="14" t="str">
        <f>IF(L45&gt;0,INDEX(Poeng!$A$1:$B$100,L45,2),"")</f>
        <v/>
      </c>
      <c r="N45" s="16"/>
      <c r="O45" s="14" t="str">
        <f>IF(N45&gt;0,INDEX(Poeng!$A$1:$B$100,N45,2),"")</f>
        <v/>
      </c>
      <c r="P45" s="16"/>
      <c r="Q45" s="14" t="str">
        <f>IF(P45&gt;0,INDEX(Poeng!$A$1:$B$100,P45,2),"")</f>
        <v/>
      </c>
      <c r="R45" s="21">
        <f t="shared" si="35"/>
        <v>0</v>
      </c>
      <c r="S45" s="21">
        <f t="shared" si="36"/>
        <v>0</v>
      </c>
      <c r="T45" s="21">
        <f t="shared" si="37"/>
        <v>0</v>
      </c>
      <c r="U45" s="21">
        <f t="shared" si="38"/>
        <v>0</v>
      </c>
      <c r="V45" s="21">
        <f t="shared" si="39"/>
        <v>0</v>
      </c>
      <c r="W45" s="21">
        <f t="shared" si="40"/>
        <v>0</v>
      </c>
      <c r="X45" s="11" t="e">
        <f>IF(#REF!&gt;0,#REF!,0)</f>
        <v>#REF!</v>
      </c>
      <c r="Y45" s="21">
        <f t="shared" si="41"/>
        <v>0</v>
      </c>
      <c r="Z45" s="21">
        <f t="shared" si="42"/>
        <v>0</v>
      </c>
      <c r="AA45" s="21">
        <f t="shared" si="43"/>
        <v>0</v>
      </c>
      <c r="AB45" s="21">
        <f t="shared" si="44"/>
        <v>0</v>
      </c>
      <c r="AC45" s="21">
        <f t="shared" si="45"/>
        <v>0</v>
      </c>
      <c r="AD45" s="3">
        <f t="shared" si="46"/>
        <v>0</v>
      </c>
      <c r="AE45" s="12">
        <f t="shared" si="47"/>
        <v>0</v>
      </c>
      <c r="AF45" s="13" t="str">
        <f t="shared" si="48"/>
        <v/>
      </c>
    </row>
    <row r="46" spans="1:32" s="20" customFormat="1" ht="15.75" x14ac:dyDescent="0.25">
      <c r="A46" s="14" t="str">
        <f t="shared" si="33"/>
        <v/>
      </c>
      <c r="B46" s="24"/>
      <c r="C46" s="24"/>
      <c r="D46" s="16" t="str">
        <f t="shared" si="34"/>
        <v/>
      </c>
      <c r="E46" s="2" t="str">
        <f t="shared" si="32"/>
        <v xml:space="preserve"> </v>
      </c>
      <c r="F46" s="17"/>
      <c r="G46" s="14" t="str">
        <f>IF(F46&gt;0,INDEX(Poeng!$A$1:$B$100,F46,2),"")</f>
        <v/>
      </c>
      <c r="H46" s="16"/>
      <c r="I46" s="14" t="str">
        <f>IF(H46&gt;0,INDEX(Poeng!$A$1:$B$100,H46,2),"")</f>
        <v/>
      </c>
      <c r="J46" s="18"/>
      <c r="K46" s="14" t="str">
        <f>IF(J46&gt;0,INDEX(Poeng!$A$1:$B$100,J46,2),"")</f>
        <v/>
      </c>
      <c r="L46" s="16"/>
      <c r="M46" s="14" t="str">
        <f>IF(L46&gt;0,INDEX(Poeng!$A$1:$B$100,L46,2),"")</f>
        <v/>
      </c>
      <c r="N46" s="16"/>
      <c r="O46" s="14" t="str">
        <f>IF(N46&gt;0,INDEX(Poeng!$A$1:$B$100,N46,2),"")</f>
        <v/>
      </c>
      <c r="P46" s="16"/>
      <c r="Q46" s="14" t="str">
        <f>IF(P46&gt;0,INDEX(Poeng!$A$1:$B$100,P46,2),"")</f>
        <v/>
      </c>
      <c r="R46" s="21">
        <f t="shared" si="35"/>
        <v>0</v>
      </c>
      <c r="S46" s="21">
        <f t="shared" si="36"/>
        <v>0</v>
      </c>
      <c r="T46" s="21">
        <f t="shared" si="37"/>
        <v>0</v>
      </c>
      <c r="U46" s="21">
        <f t="shared" si="38"/>
        <v>0</v>
      </c>
      <c r="V46" s="21">
        <f t="shared" si="39"/>
        <v>0</v>
      </c>
      <c r="W46" s="21">
        <f t="shared" si="40"/>
        <v>0</v>
      </c>
      <c r="X46" s="11" t="e">
        <f>IF(#REF!&gt;0,#REF!,0)</f>
        <v>#REF!</v>
      </c>
      <c r="Y46" s="21">
        <f t="shared" si="41"/>
        <v>0</v>
      </c>
      <c r="Z46" s="21">
        <f t="shared" si="42"/>
        <v>0</v>
      </c>
      <c r="AA46" s="21">
        <f t="shared" si="43"/>
        <v>0</v>
      </c>
      <c r="AB46" s="21">
        <f t="shared" si="44"/>
        <v>0</v>
      </c>
      <c r="AC46" s="21">
        <f t="shared" si="45"/>
        <v>0</v>
      </c>
      <c r="AD46" s="3">
        <f t="shared" si="46"/>
        <v>0</v>
      </c>
      <c r="AE46" s="12">
        <f t="shared" si="47"/>
        <v>0</v>
      </c>
      <c r="AF46" s="13" t="str">
        <f t="shared" si="48"/>
        <v/>
      </c>
    </row>
    <row r="47" spans="1:32" s="20" customFormat="1" ht="15.75" x14ac:dyDescent="0.25">
      <c r="A47" s="14" t="str">
        <f t="shared" si="33"/>
        <v/>
      </c>
      <c r="B47" s="25"/>
      <c r="C47" s="25"/>
      <c r="D47" s="16" t="str">
        <f t="shared" si="34"/>
        <v/>
      </c>
      <c r="E47" s="2" t="str">
        <f t="shared" si="32"/>
        <v xml:space="preserve"> </v>
      </c>
      <c r="F47" s="17"/>
      <c r="G47" s="14" t="str">
        <f>IF(F47&gt;0,INDEX(Poeng!$A$1:$B$100,F47,2),"")</f>
        <v/>
      </c>
      <c r="H47" s="16"/>
      <c r="I47" s="14" t="str">
        <f>IF(H47&gt;0,INDEX(Poeng!$A$1:$B$100,H47,2),"")</f>
        <v/>
      </c>
      <c r="J47" s="18"/>
      <c r="K47" s="14" t="str">
        <f>IF(J47&gt;0,INDEX(Poeng!$A$1:$B$100,J47,2),"")</f>
        <v/>
      </c>
      <c r="L47" s="16"/>
      <c r="M47" s="14" t="str">
        <f>IF(L47&gt;0,INDEX(Poeng!$A$1:$B$100,L47,2),"")</f>
        <v/>
      </c>
      <c r="N47" s="16"/>
      <c r="O47" s="14" t="str">
        <f>IF(N47&gt;0,INDEX(Poeng!$A$1:$B$100,N47,2),"")</f>
        <v/>
      </c>
      <c r="P47" s="16"/>
      <c r="Q47" s="14" t="str">
        <f>IF(P47&gt;0,INDEX(Poeng!$A$1:$B$100,P47,2),"")</f>
        <v/>
      </c>
      <c r="R47" s="21">
        <f t="shared" si="35"/>
        <v>0</v>
      </c>
      <c r="S47" s="21">
        <f t="shared" si="36"/>
        <v>0</v>
      </c>
      <c r="T47" s="21">
        <f t="shared" si="37"/>
        <v>0</v>
      </c>
      <c r="U47" s="21">
        <f t="shared" si="38"/>
        <v>0</v>
      </c>
      <c r="V47" s="21">
        <f t="shared" si="39"/>
        <v>0</v>
      </c>
      <c r="W47" s="21">
        <f t="shared" si="40"/>
        <v>0</v>
      </c>
      <c r="X47" s="11" t="e">
        <f>IF(#REF!&gt;0,#REF!,0)</f>
        <v>#REF!</v>
      </c>
      <c r="Y47" s="21">
        <f t="shared" si="41"/>
        <v>0</v>
      </c>
      <c r="Z47" s="21">
        <f t="shared" si="42"/>
        <v>0</v>
      </c>
      <c r="AA47" s="21">
        <f t="shared" si="43"/>
        <v>0</v>
      </c>
      <c r="AB47" s="21">
        <f t="shared" si="44"/>
        <v>0</v>
      </c>
      <c r="AC47" s="21">
        <f t="shared" si="45"/>
        <v>0</v>
      </c>
      <c r="AD47" s="3">
        <f t="shared" si="46"/>
        <v>0</v>
      </c>
      <c r="AE47" s="12">
        <f t="shared" si="47"/>
        <v>0</v>
      </c>
      <c r="AF47" s="13" t="str">
        <f t="shared" si="48"/>
        <v/>
      </c>
    </row>
    <row r="48" spans="1:32" s="20" customFormat="1" ht="15.75" x14ac:dyDescent="0.25">
      <c r="A48" s="14" t="str">
        <f t="shared" si="33"/>
        <v/>
      </c>
      <c r="B48" s="23"/>
      <c r="C48" s="23"/>
      <c r="D48" s="16" t="str">
        <f t="shared" si="34"/>
        <v/>
      </c>
      <c r="E48" s="2" t="str">
        <f t="shared" si="32"/>
        <v xml:space="preserve"> </v>
      </c>
      <c r="F48" s="17"/>
      <c r="G48" s="14" t="str">
        <f>IF(F48&gt;0,INDEX(Poeng!$A$1:$B$100,F48,2),"")</f>
        <v/>
      </c>
      <c r="H48" s="16"/>
      <c r="I48" s="14" t="str">
        <f>IF(H48&gt;0,INDEX(Poeng!$A$1:$B$100,H48,2),"")</f>
        <v/>
      </c>
      <c r="J48" s="18"/>
      <c r="K48" s="14" t="str">
        <f>IF(J48&gt;0,INDEX(Poeng!$A$1:$B$100,J48,2),"")</f>
        <v/>
      </c>
      <c r="L48" s="16"/>
      <c r="M48" s="14" t="str">
        <f>IF(L48&gt;0,INDEX(Poeng!$A$1:$B$100,L48,2),"")</f>
        <v/>
      </c>
      <c r="N48" s="16"/>
      <c r="O48" s="14" t="str">
        <f>IF(N48&gt;0,INDEX(Poeng!$A$1:$B$100,N48,2),"")</f>
        <v/>
      </c>
      <c r="P48" s="16"/>
      <c r="Q48" s="14" t="str">
        <f>IF(P48&gt;0,INDEX(Poeng!$A$1:$B$100,P48,2),"")</f>
        <v/>
      </c>
      <c r="R48" s="21">
        <f t="shared" si="35"/>
        <v>0</v>
      </c>
      <c r="S48" s="21">
        <f t="shared" si="36"/>
        <v>0</v>
      </c>
      <c r="T48" s="21">
        <f t="shared" si="37"/>
        <v>0</v>
      </c>
      <c r="U48" s="21">
        <f t="shared" si="38"/>
        <v>0</v>
      </c>
      <c r="V48" s="21">
        <f t="shared" si="39"/>
        <v>0</v>
      </c>
      <c r="W48" s="21">
        <f t="shared" si="40"/>
        <v>0</v>
      </c>
      <c r="X48" s="11" t="e">
        <f>IF(#REF!&gt;0,#REF!,0)</f>
        <v>#REF!</v>
      </c>
      <c r="Y48" s="21">
        <f t="shared" si="41"/>
        <v>0</v>
      </c>
      <c r="Z48" s="21">
        <f t="shared" si="42"/>
        <v>0</v>
      </c>
      <c r="AA48" s="21">
        <f t="shared" si="43"/>
        <v>0</v>
      </c>
      <c r="AB48" s="21">
        <f t="shared" si="44"/>
        <v>0</v>
      </c>
      <c r="AC48" s="21">
        <f t="shared" si="45"/>
        <v>0</v>
      </c>
      <c r="AD48" s="3">
        <f t="shared" si="46"/>
        <v>0</v>
      </c>
      <c r="AE48" s="12">
        <f t="shared" si="47"/>
        <v>0</v>
      </c>
      <c r="AF48" s="13" t="str">
        <f t="shared" si="48"/>
        <v/>
      </c>
    </row>
    <row r="49" spans="1:32" s="20" customFormat="1" ht="15.75" x14ac:dyDescent="0.25">
      <c r="A49" s="14" t="str">
        <f t="shared" si="33"/>
        <v/>
      </c>
      <c r="D49" s="16" t="str">
        <f t="shared" si="34"/>
        <v/>
      </c>
      <c r="E49" s="2" t="str">
        <f t="shared" si="32"/>
        <v xml:space="preserve"> </v>
      </c>
      <c r="F49" s="17"/>
      <c r="G49" s="16"/>
      <c r="H49" s="16"/>
      <c r="I49" s="14" t="str">
        <f>IF(H49&gt;0,INDEX(Poeng!$A$1:$B$100,H49,2),"")</f>
        <v/>
      </c>
      <c r="J49" s="18"/>
      <c r="K49" s="14" t="str">
        <f>IF(J49&gt;0,INDEX(Poeng!$A$1:$B$100,J49,2),"")</f>
        <v/>
      </c>
      <c r="L49" s="16"/>
      <c r="M49" s="14" t="str">
        <f>IF(L49&gt;0,INDEX(Poeng!$A$1:$B$100,L49,2),"")</f>
        <v/>
      </c>
      <c r="N49" s="16"/>
      <c r="O49" s="14" t="str">
        <f>IF(N49&gt;0,INDEX(Poeng!$A$1:$B$100,N49,2),"")</f>
        <v/>
      </c>
      <c r="P49" s="16"/>
      <c r="Q49" s="14" t="str">
        <f>IF(P49&gt;0,INDEX(Poeng!$A$1:$B$100,P49,2),"")</f>
        <v/>
      </c>
      <c r="R49" s="21">
        <f t="shared" si="35"/>
        <v>0</v>
      </c>
      <c r="S49" s="21">
        <f t="shared" si="36"/>
        <v>0</v>
      </c>
      <c r="T49" s="21">
        <f t="shared" si="37"/>
        <v>0</v>
      </c>
      <c r="U49" s="21">
        <f t="shared" si="38"/>
        <v>0</v>
      </c>
      <c r="V49" s="21">
        <f t="shared" si="39"/>
        <v>0</v>
      </c>
      <c r="W49" s="21">
        <f t="shared" si="40"/>
        <v>0</v>
      </c>
      <c r="X49" s="11" t="e">
        <f>IF(#REF!&gt;0,#REF!,0)</f>
        <v>#REF!</v>
      </c>
      <c r="Y49" s="21">
        <f t="shared" si="41"/>
        <v>0</v>
      </c>
      <c r="Z49" s="21">
        <f t="shared" si="42"/>
        <v>0</v>
      </c>
      <c r="AA49" s="21">
        <f t="shared" si="43"/>
        <v>0</v>
      </c>
      <c r="AB49" s="21">
        <f t="shared" si="44"/>
        <v>0</v>
      </c>
      <c r="AC49" s="21">
        <f t="shared" si="45"/>
        <v>0</v>
      </c>
      <c r="AD49" s="3">
        <f t="shared" si="46"/>
        <v>0</v>
      </c>
      <c r="AE49" s="12">
        <f t="shared" si="47"/>
        <v>0</v>
      </c>
      <c r="AF49" s="13" t="str">
        <f t="shared" si="48"/>
        <v/>
      </c>
    </row>
    <row r="50" spans="1:32" s="20" customFormat="1" ht="15.75" x14ac:dyDescent="0.25">
      <c r="A50" s="14" t="str">
        <f t="shared" si="33"/>
        <v/>
      </c>
      <c r="D50" s="16" t="str">
        <f t="shared" si="34"/>
        <v/>
      </c>
      <c r="E50" s="2" t="str">
        <f t="shared" si="32"/>
        <v xml:space="preserve"> </v>
      </c>
      <c r="F50" s="17"/>
      <c r="G50" s="16"/>
      <c r="H50" s="16"/>
      <c r="I50" s="14" t="str">
        <f>IF(H50&gt;0,INDEX(Poeng!$A$1:$B$100,H50,2),"")</f>
        <v/>
      </c>
      <c r="J50" s="18"/>
      <c r="K50" s="14" t="str">
        <f>IF(J50&gt;0,INDEX(Poeng!$A$1:$B$100,J50,2),"")</f>
        <v/>
      </c>
      <c r="L50" s="16"/>
      <c r="M50" s="14" t="str">
        <f>IF(L50&gt;0,INDEX(Poeng!$A$1:$B$100,L50,2),"")</f>
        <v/>
      </c>
      <c r="N50" s="16"/>
      <c r="O50" s="14" t="str">
        <f>IF(N50&gt;0,INDEX(Poeng!$A$1:$B$100,N50,2),"")</f>
        <v/>
      </c>
      <c r="P50" s="16"/>
      <c r="Q50" s="14" t="str">
        <f>IF(P50&gt;0,INDEX(Poeng!$A$1:$B$100,P50,2),"")</f>
        <v/>
      </c>
      <c r="R50" s="21">
        <f t="shared" si="35"/>
        <v>0</v>
      </c>
      <c r="S50" s="21">
        <f t="shared" si="36"/>
        <v>0</v>
      </c>
      <c r="T50" s="21">
        <f t="shared" si="37"/>
        <v>0</v>
      </c>
      <c r="U50" s="21">
        <f t="shared" si="38"/>
        <v>0</v>
      </c>
      <c r="V50" s="21">
        <f t="shared" si="39"/>
        <v>0</v>
      </c>
      <c r="W50" s="21">
        <f t="shared" si="40"/>
        <v>0</v>
      </c>
      <c r="X50" s="11" t="e">
        <f>IF(#REF!&gt;0,#REF!,0)</f>
        <v>#REF!</v>
      </c>
      <c r="Y50" s="21">
        <f t="shared" si="41"/>
        <v>0</v>
      </c>
      <c r="Z50" s="21">
        <f t="shared" si="42"/>
        <v>0</v>
      </c>
      <c r="AA50" s="21">
        <f t="shared" si="43"/>
        <v>0</v>
      </c>
      <c r="AB50" s="21">
        <f t="shared" si="44"/>
        <v>0</v>
      </c>
      <c r="AC50" s="21">
        <f t="shared" si="45"/>
        <v>0</v>
      </c>
      <c r="AD50" s="3">
        <f t="shared" si="46"/>
        <v>0</v>
      </c>
      <c r="AE50" s="12">
        <f t="shared" si="47"/>
        <v>0</v>
      </c>
      <c r="AF50" s="13" t="str">
        <f t="shared" si="48"/>
        <v/>
      </c>
    </row>
    <row r="51" spans="1:32" s="20" customFormat="1" ht="15.75" x14ac:dyDescent="0.25">
      <c r="A51" s="14" t="str">
        <f t="shared" si="33"/>
        <v/>
      </c>
      <c r="D51" s="16" t="str">
        <f t="shared" si="34"/>
        <v/>
      </c>
      <c r="E51" s="2" t="str">
        <f t="shared" si="32"/>
        <v xml:space="preserve"> </v>
      </c>
      <c r="F51" s="17"/>
      <c r="G51" s="16"/>
      <c r="H51" s="16"/>
      <c r="I51" s="14" t="str">
        <f>IF(H51&gt;0,INDEX(Poeng!$A$1:$B$100,H51,2),"")</f>
        <v/>
      </c>
      <c r="J51" s="18"/>
      <c r="K51" s="14" t="str">
        <f>IF(J51&gt;0,INDEX(Poeng!$A$1:$B$100,J51,2),"")</f>
        <v/>
      </c>
      <c r="L51" s="16"/>
      <c r="M51" s="14" t="str">
        <f>IF(L51&gt;0,INDEX(Poeng!$A$1:$B$100,L51,2),"")</f>
        <v/>
      </c>
      <c r="N51" s="16"/>
      <c r="O51" s="14" t="str">
        <f>IF(N51&gt;0,INDEX(Poeng!$A$1:$B$100,N51,2),"")</f>
        <v/>
      </c>
      <c r="P51" s="16"/>
      <c r="Q51" s="14" t="str">
        <f>IF(P51&gt;0,INDEX(Poeng!$A$1:$B$100,P51,2),"")</f>
        <v/>
      </c>
      <c r="R51" s="21">
        <f t="shared" si="35"/>
        <v>0</v>
      </c>
      <c r="S51" s="21">
        <f t="shared" si="36"/>
        <v>0</v>
      </c>
      <c r="T51" s="21">
        <f t="shared" si="37"/>
        <v>0</v>
      </c>
      <c r="U51" s="21">
        <f t="shared" si="38"/>
        <v>0</v>
      </c>
      <c r="V51" s="21">
        <f t="shared" si="39"/>
        <v>0</v>
      </c>
      <c r="W51" s="21">
        <f t="shared" si="40"/>
        <v>0</v>
      </c>
      <c r="X51" s="11" t="e">
        <f>IF(#REF!&gt;0,#REF!,0)</f>
        <v>#REF!</v>
      </c>
      <c r="Y51" s="21">
        <f t="shared" si="41"/>
        <v>0</v>
      </c>
      <c r="Z51" s="21">
        <f t="shared" si="42"/>
        <v>0</v>
      </c>
      <c r="AA51" s="21">
        <f t="shared" si="43"/>
        <v>0</v>
      </c>
      <c r="AB51" s="21">
        <f t="shared" si="44"/>
        <v>0</v>
      </c>
      <c r="AC51" s="21">
        <f t="shared" si="45"/>
        <v>0</v>
      </c>
      <c r="AD51" s="3">
        <f t="shared" si="46"/>
        <v>0</v>
      </c>
      <c r="AE51" s="12">
        <f t="shared" si="47"/>
        <v>0</v>
      </c>
      <c r="AF51" s="13" t="str">
        <f t="shared" si="48"/>
        <v/>
      </c>
    </row>
    <row r="52" spans="1:32" s="20" customFormat="1" ht="15.75" x14ac:dyDescent="0.25">
      <c r="A52" s="14" t="str">
        <f t="shared" si="33"/>
        <v/>
      </c>
      <c r="D52" s="16" t="str">
        <f t="shared" si="34"/>
        <v/>
      </c>
      <c r="E52" s="2" t="str">
        <f t="shared" si="32"/>
        <v xml:space="preserve"> </v>
      </c>
      <c r="F52" s="17"/>
      <c r="G52" s="16"/>
      <c r="H52" s="16"/>
      <c r="I52" s="14" t="str">
        <f>IF(H52&gt;0,INDEX(Poeng!$A$1:$B$100,H52,2),"")</f>
        <v/>
      </c>
      <c r="J52" s="18"/>
      <c r="K52" s="14" t="str">
        <f>IF(J52&gt;0,INDEX(Poeng!$A$1:$B$100,J52,2),"")</f>
        <v/>
      </c>
      <c r="L52" s="16"/>
      <c r="M52" s="14" t="str">
        <f>IF(L52&gt;0,INDEX(Poeng!$A$1:$B$100,L52,2),"")</f>
        <v/>
      </c>
      <c r="N52" s="16"/>
      <c r="O52" s="14" t="str">
        <f>IF(N52&gt;0,INDEX(Poeng!$A$1:$B$100,N52,2),"")</f>
        <v/>
      </c>
      <c r="P52" s="16"/>
      <c r="Q52" s="14" t="str">
        <f>IF(P52&gt;0,INDEX(Poeng!$A$1:$B$100,P52,2),"")</f>
        <v/>
      </c>
      <c r="R52" s="21">
        <f t="shared" si="35"/>
        <v>0</v>
      </c>
      <c r="S52" s="21">
        <f t="shared" si="36"/>
        <v>0</v>
      </c>
      <c r="T52" s="21">
        <f t="shared" si="37"/>
        <v>0</v>
      </c>
      <c r="U52" s="21">
        <f t="shared" si="38"/>
        <v>0</v>
      </c>
      <c r="V52" s="21">
        <f t="shared" si="39"/>
        <v>0</v>
      </c>
      <c r="W52" s="21">
        <f t="shared" si="40"/>
        <v>0</v>
      </c>
      <c r="X52" s="11" t="e">
        <f>IF(#REF!&gt;0,#REF!,0)</f>
        <v>#REF!</v>
      </c>
      <c r="Y52" s="21">
        <f t="shared" si="41"/>
        <v>0</v>
      </c>
      <c r="Z52" s="21">
        <f t="shared" si="42"/>
        <v>0</v>
      </c>
      <c r="AA52" s="21">
        <f t="shared" si="43"/>
        <v>0</v>
      </c>
      <c r="AB52" s="21">
        <f t="shared" si="44"/>
        <v>0</v>
      </c>
      <c r="AC52" s="21">
        <f t="shared" si="45"/>
        <v>0</v>
      </c>
      <c r="AD52" s="3">
        <f t="shared" si="46"/>
        <v>0</v>
      </c>
      <c r="AE52" s="12">
        <f t="shared" si="47"/>
        <v>0</v>
      </c>
      <c r="AF52" s="13" t="str">
        <f t="shared" si="48"/>
        <v/>
      </c>
    </row>
    <row r="53" spans="1:32" s="20" customFormat="1" ht="15.75" x14ac:dyDescent="0.25">
      <c r="A53" s="14" t="str">
        <f t="shared" si="33"/>
        <v/>
      </c>
      <c r="D53" s="16" t="str">
        <f t="shared" si="34"/>
        <v/>
      </c>
      <c r="E53" s="2" t="str">
        <f t="shared" si="32"/>
        <v xml:space="preserve"> </v>
      </c>
      <c r="F53" s="17"/>
      <c r="G53" s="16"/>
      <c r="H53" s="16"/>
      <c r="I53" s="14" t="str">
        <f>IF(H53&gt;0,INDEX(Poeng!$A$1:$B$100,H53,2),"")</f>
        <v/>
      </c>
      <c r="J53" s="18"/>
      <c r="K53" s="14" t="str">
        <f>IF(J53&gt;0,INDEX(Poeng!$A$1:$B$100,J53,2),"")</f>
        <v/>
      </c>
      <c r="L53" s="16"/>
      <c r="M53" s="14" t="str">
        <f>IF(L53&gt;0,INDEX(Poeng!$A$1:$B$100,L53,2),"")</f>
        <v/>
      </c>
      <c r="N53" s="16"/>
      <c r="O53" s="14" t="str">
        <f>IF(N53&gt;0,INDEX(Poeng!$A$1:$B$100,N53,2),"")</f>
        <v/>
      </c>
      <c r="P53" s="16"/>
      <c r="Q53" s="14" t="str">
        <f>IF(P53&gt;0,INDEX(Poeng!$A$1:$B$100,P53,2),"")</f>
        <v/>
      </c>
      <c r="R53" s="21">
        <f t="shared" si="35"/>
        <v>0</v>
      </c>
      <c r="S53" s="21">
        <f t="shared" si="36"/>
        <v>0</v>
      </c>
      <c r="T53" s="21">
        <f t="shared" si="37"/>
        <v>0</v>
      </c>
      <c r="U53" s="21">
        <f t="shared" si="38"/>
        <v>0</v>
      </c>
      <c r="V53" s="21">
        <f t="shared" si="39"/>
        <v>0</v>
      </c>
      <c r="W53" s="21">
        <f t="shared" si="40"/>
        <v>0</v>
      </c>
      <c r="X53" s="11" t="e">
        <f>IF(#REF!&gt;0,#REF!,0)</f>
        <v>#REF!</v>
      </c>
      <c r="Y53" s="21">
        <f t="shared" si="41"/>
        <v>0</v>
      </c>
      <c r="Z53" s="21">
        <f t="shared" si="42"/>
        <v>0</v>
      </c>
      <c r="AA53" s="21">
        <f t="shared" si="43"/>
        <v>0</v>
      </c>
      <c r="AB53" s="21">
        <f t="shared" si="44"/>
        <v>0</v>
      </c>
      <c r="AC53" s="21">
        <f t="shared" si="45"/>
        <v>0</v>
      </c>
      <c r="AD53" s="3">
        <f t="shared" si="46"/>
        <v>0</v>
      </c>
      <c r="AE53" s="12">
        <f t="shared" si="47"/>
        <v>0</v>
      </c>
      <c r="AF53" s="13" t="str">
        <f t="shared" si="48"/>
        <v/>
      </c>
    </row>
    <row r="54" spans="1:32" s="20" customFormat="1" ht="15.75" x14ac:dyDescent="0.25">
      <c r="A54" s="14" t="str">
        <f t="shared" si="33"/>
        <v/>
      </c>
      <c r="D54" s="16" t="str">
        <f t="shared" si="34"/>
        <v/>
      </c>
      <c r="E54" s="2" t="str">
        <f t="shared" si="32"/>
        <v xml:space="preserve"> </v>
      </c>
      <c r="F54" s="17"/>
      <c r="G54" s="16"/>
      <c r="H54" s="16"/>
      <c r="I54" s="14" t="str">
        <f>IF(H54&gt;0,INDEX(Poeng!$A$1:$B$100,H54,2),"")</f>
        <v/>
      </c>
      <c r="J54" s="18"/>
      <c r="K54" s="14" t="str">
        <f>IF(J54&gt;0,INDEX(Poeng!$A$1:$B$100,J54,2),"")</f>
        <v/>
      </c>
      <c r="L54" s="16"/>
      <c r="M54" s="14" t="str">
        <f>IF(L54&gt;0,INDEX(Poeng!$A$1:$B$100,L54,2),"")</f>
        <v/>
      </c>
      <c r="N54" s="16"/>
      <c r="O54" s="14" t="str">
        <f>IF(N54&gt;0,INDEX(Poeng!$A$1:$B$100,N54,2),"")</f>
        <v/>
      </c>
      <c r="P54" s="16"/>
      <c r="Q54" s="14" t="str">
        <f>IF(P54&gt;0,INDEX(Poeng!$A$1:$B$100,P54,2),"")</f>
        <v/>
      </c>
      <c r="R54" s="21">
        <f t="shared" si="35"/>
        <v>0</v>
      </c>
      <c r="S54" s="21">
        <f t="shared" si="36"/>
        <v>0</v>
      </c>
      <c r="T54" s="21">
        <f t="shared" si="37"/>
        <v>0</v>
      </c>
      <c r="U54" s="21">
        <f t="shared" si="38"/>
        <v>0</v>
      </c>
      <c r="V54" s="21">
        <f t="shared" si="39"/>
        <v>0</v>
      </c>
      <c r="W54" s="21">
        <f t="shared" si="40"/>
        <v>0</v>
      </c>
      <c r="X54" s="11" t="e">
        <f>IF(#REF!&gt;0,#REF!,0)</f>
        <v>#REF!</v>
      </c>
      <c r="Y54" s="21">
        <f t="shared" si="41"/>
        <v>0</v>
      </c>
      <c r="Z54" s="21">
        <f t="shared" si="42"/>
        <v>0</v>
      </c>
      <c r="AA54" s="21">
        <f t="shared" si="43"/>
        <v>0</v>
      </c>
      <c r="AB54" s="21">
        <f t="shared" si="44"/>
        <v>0</v>
      </c>
      <c r="AC54" s="21">
        <f t="shared" si="45"/>
        <v>0</v>
      </c>
      <c r="AD54" s="3">
        <f t="shared" si="46"/>
        <v>0</v>
      </c>
      <c r="AE54" s="12">
        <f t="shared" si="47"/>
        <v>0</v>
      </c>
      <c r="AF54" s="13" t="str">
        <f t="shared" si="48"/>
        <v/>
      </c>
    </row>
    <row r="55" spans="1:32" ht="15.75" x14ac:dyDescent="0.25">
      <c r="A55" s="14" t="str">
        <f t="shared" si="33"/>
        <v/>
      </c>
      <c r="B55" s="20"/>
      <c r="C55" s="20"/>
      <c r="D55" s="16" t="str">
        <f t="shared" si="34"/>
        <v/>
      </c>
      <c r="E55" s="2" t="str">
        <f t="shared" si="32"/>
        <v xml:space="preserve"> </v>
      </c>
      <c r="F55" s="17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35"/>
        <v>0</v>
      </c>
      <c r="S55" s="21">
        <f t="shared" si="36"/>
        <v>0</v>
      </c>
      <c r="T55" s="21">
        <f t="shared" si="37"/>
        <v>0</v>
      </c>
      <c r="U55" s="21">
        <f t="shared" si="38"/>
        <v>0</v>
      </c>
      <c r="V55" s="21">
        <f t="shared" si="39"/>
        <v>0</v>
      </c>
      <c r="W55" s="21">
        <f t="shared" si="40"/>
        <v>0</v>
      </c>
      <c r="X55" s="11" t="e">
        <f>IF(#REF!&gt;0,#REF!,0)</f>
        <v>#REF!</v>
      </c>
      <c r="Y55" s="21">
        <f t="shared" si="41"/>
        <v>0</v>
      </c>
      <c r="Z55" s="21">
        <f t="shared" si="42"/>
        <v>0</v>
      </c>
      <c r="AA55" s="21">
        <f t="shared" si="43"/>
        <v>0</v>
      </c>
      <c r="AB55" s="21">
        <f t="shared" si="44"/>
        <v>0</v>
      </c>
      <c r="AC55" s="21">
        <f t="shared" si="45"/>
        <v>0</v>
      </c>
      <c r="AD55" s="3">
        <f t="shared" si="46"/>
        <v>0</v>
      </c>
      <c r="AE55" s="12">
        <f t="shared" si="47"/>
        <v>0</v>
      </c>
      <c r="AF55" s="13" t="str">
        <f t="shared" si="48"/>
        <v/>
      </c>
    </row>
    <row r="56" spans="1:32" ht="15.75" x14ac:dyDescent="0.25">
      <c r="A56" s="14" t="str">
        <f t="shared" si="33"/>
        <v/>
      </c>
      <c r="B56" s="20"/>
      <c r="C56" s="20"/>
      <c r="D56" s="16" t="str">
        <f t="shared" si="34"/>
        <v/>
      </c>
      <c r="E56" s="2" t="str">
        <f t="shared" si="32"/>
        <v xml:space="preserve"> </v>
      </c>
      <c r="F56" s="17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35"/>
        <v>0</v>
      </c>
      <c r="S56" s="21">
        <f t="shared" si="36"/>
        <v>0</v>
      </c>
      <c r="T56" s="21">
        <f t="shared" si="37"/>
        <v>0</v>
      </c>
      <c r="U56" s="21">
        <f t="shared" si="38"/>
        <v>0</v>
      </c>
      <c r="V56" s="21">
        <f t="shared" si="39"/>
        <v>0</v>
      </c>
      <c r="W56" s="21">
        <f t="shared" si="40"/>
        <v>0</v>
      </c>
      <c r="X56" s="11" t="e">
        <f>IF(#REF!&gt;0,#REF!,0)</f>
        <v>#REF!</v>
      </c>
      <c r="Y56" s="21">
        <f t="shared" si="41"/>
        <v>0</v>
      </c>
      <c r="Z56" s="21">
        <f t="shared" si="42"/>
        <v>0</v>
      </c>
      <c r="AA56" s="21">
        <f t="shared" si="43"/>
        <v>0</v>
      </c>
      <c r="AB56" s="21">
        <f t="shared" si="44"/>
        <v>0</v>
      </c>
      <c r="AC56" s="21">
        <f t="shared" si="45"/>
        <v>0</v>
      </c>
      <c r="AD56" s="3">
        <f t="shared" si="46"/>
        <v>0</v>
      </c>
      <c r="AE56" s="12">
        <f t="shared" si="47"/>
        <v>0</v>
      </c>
      <c r="AF56" s="13" t="str">
        <f t="shared" si="48"/>
        <v/>
      </c>
    </row>
    <row r="57" spans="1:32" ht="15.75" x14ac:dyDescent="0.25">
      <c r="A57" s="14" t="str">
        <f t="shared" si="33"/>
        <v/>
      </c>
      <c r="B57" s="20"/>
      <c r="C57" s="20"/>
      <c r="D57" s="16" t="str">
        <f t="shared" si="34"/>
        <v/>
      </c>
      <c r="E57" s="2" t="str">
        <f t="shared" si="32"/>
        <v xml:space="preserve"> </v>
      </c>
      <c r="F57" s="17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35"/>
        <v>0</v>
      </c>
      <c r="S57" s="21">
        <f t="shared" si="36"/>
        <v>0</v>
      </c>
      <c r="T57" s="21">
        <f t="shared" si="37"/>
        <v>0</v>
      </c>
      <c r="U57" s="21">
        <f t="shared" si="38"/>
        <v>0</v>
      </c>
      <c r="V57" s="21">
        <f t="shared" si="39"/>
        <v>0</v>
      </c>
      <c r="W57" s="21">
        <f t="shared" si="40"/>
        <v>0</v>
      </c>
      <c r="X57" s="11" t="e">
        <f>IF(#REF!&gt;0,#REF!,0)</f>
        <v>#REF!</v>
      </c>
      <c r="Y57" s="21">
        <f t="shared" si="41"/>
        <v>0</v>
      </c>
      <c r="Z57" s="21">
        <f t="shared" si="42"/>
        <v>0</v>
      </c>
      <c r="AA57" s="21">
        <f t="shared" si="43"/>
        <v>0</v>
      </c>
      <c r="AB57" s="21">
        <f t="shared" si="44"/>
        <v>0</v>
      </c>
      <c r="AC57" s="21">
        <f t="shared" si="45"/>
        <v>0</v>
      </c>
      <c r="AD57" s="3">
        <f t="shared" si="46"/>
        <v>0</v>
      </c>
      <c r="AE57" s="12">
        <f t="shared" si="47"/>
        <v>0</v>
      </c>
      <c r="AF57" s="13" t="str">
        <f t="shared" si="48"/>
        <v/>
      </c>
    </row>
    <row r="58" spans="1:32" ht="15.75" x14ac:dyDescent="0.25">
      <c r="A58" s="14" t="str">
        <f t="shared" si="33"/>
        <v/>
      </c>
      <c r="B58" s="20"/>
      <c r="C58" s="20"/>
      <c r="D58" s="16" t="str">
        <f t="shared" si="34"/>
        <v/>
      </c>
      <c r="E58" s="2" t="str">
        <f t="shared" si="32"/>
        <v xml:space="preserve"> </v>
      </c>
      <c r="F58" s="17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35"/>
        <v>0</v>
      </c>
      <c r="S58" s="21">
        <f t="shared" si="36"/>
        <v>0</v>
      </c>
      <c r="T58" s="21">
        <f t="shared" si="37"/>
        <v>0</v>
      </c>
      <c r="U58" s="21">
        <f t="shared" si="38"/>
        <v>0</v>
      </c>
      <c r="V58" s="21">
        <f t="shared" si="39"/>
        <v>0</v>
      </c>
      <c r="W58" s="21">
        <f t="shared" si="40"/>
        <v>0</v>
      </c>
      <c r="X58" s="11" t="e">
        <f>IF(#REF!&gt;0,#REF!,0)</f>
        <v>#REF!</v>
      </c>
      <c r="Y58" s="21">
        <f t="shared" si="41"/>
        <v>0</v>
      </c>
      <c r="Z58" s="21">
        <f t="shared" si="42"/>
        <v>0</v>
      </c>
      <c r="AA58" s="21">
        <f t="shared" si="43"/>
        <v>0</v>
      </c>
      <c r="AB58" s="21">
        <f t="shared" si="44"/>
        <v>0</v>
      </c>
      <c r="AC58" s="21">
        <f t="shared" si="45"/>
        <v>0</v>
      </c>
      <c r="AD58" s="3">
        <f t="shared" si="46"/>
        <v>0</v>
      </c>
      <c r="AE58" s="12">
        <f t="shared" si="47"/>
        <v>0</v>
      </c>
      <c r="AF58" s="13" t="str">
        <f t="shared" si="48"/>
        <v/>
      </c>
    </row>
    <row r="59" spans="1:32" ht="15.75" x14ac:dyDescent="0.25">
      <c r="A59" s="14" t="str">
        <f t="shared" si="33"/>
        <v/>
      </c>
      <c r="B59" s="20"/>
      <c r="C59" s="20"/>
      <c r="D59" s="16" t="str">
        <f t="shared" si="34"/>
        <v/>
      </c>
      <c r="E59" s="2" t="str">
        <f t="shared" si="32"/>
        <v xml:space="preserve"> </v>
      </c>
      <c r="F59" s="17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35"/>
        <v>0</v>
      </c>
      <c r="S59" s="21">
        <f t="shared" si="36"/>
        <v>0</v>
      </c>
      <c r="T59" s="21">
        <f t="shared" si="37"/>
        <v>0</v>
      </c>
      <c r="U59" s="21">
        <f t="shared" si="38"/>
        <v>0</v>
      </c>
      <c r="V59" s="21">
        <f t="shared" si="39"/>
        <v>0</v>
      </c>
      <c r="W59" s="21">
        <f t="shared" si="40"/>
        <v>0</v>
      </c>
      <c r="X59" s="11" t="e">
        <f>IF(#REF!&gt;0,#REF!,0)</f>
        <v>#REF!</v>
      </c>
      <c r="Y59" s="21">
        <f t="shared" si="41"/>
        <v>0</v>
      </c>
      <c r="Z59" s="21">
        <f t="shared" si="42"/>
        <v>0</v>
      </c>
      <c r="AA59" s="21">
        <f t="shared" si="43"/>
        <v>0</v>
      </c>
      <c r="AB59" s="21">
        <f t="shared" si="44"/>
        <v>0</v>
      </c>
      <c r="AC59" s="21">
        <f t="shared" si="45"/>
        <v>0</v>
      </c>
      <c r="AD59" s="3">
        <f t="shared" si="46"/>
        <v>0</v>
      </c>
      <c r="AE59" s="12">
        <f t="shared" si="47"/>
        <v>0</v>
      </c>
      <c r="AF59" s="13" t="str">
        <f t="shared" si="48"/>
        <v/>
      </c>
    </row>
    <row r="60" spans="1:32" ht="15.75" x14ac:dyDescent="0.25">
      <c r="A60" s="14" t="str">
        <f t="shared" si="33"/>
        <v/>
      </c>
      <c r="B60" s="20"/>
      <c r="C60" s="20"/>
      <c r="D60" s="16" t="str">
        <f t="shared" si="34"/>
        <v/>
      </c>
      <c r="E60" s="2" t="str">
        <f t="shared" ref="E60:E91" si="49">IF(AD60&lt;4," ","F")</f>
        <v xml:space="preserve"> </v>
      </c>
      <c r="F60" s="17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35"/>
        <v>0</v>
      </c>
      <c r="S60" s="21">
        <f t="shared" si="36"/>
        <v>0</v>
      </c>
      <c r="T60" s="21">
        <f t="shared" si="37"/>
        <v>0</v>
      </c>
      <c r="U60" s="21">
        <f t="shared" si="38"/>
        <v>0</v>
      </c>
      <c r="V60" s="21">
        <f t="shared" si="39"/>
        <v>0</v>
      </c>
      <c r="W60" s="21">
        <f t="shared" si="40"/>
        <v>0</v>
      </c>
      <c r="X60" s="11" t="e">
        <f>IF(#REF!&gt;0,#REF!,0)</f>
        <v>#REF!</v>
      </c>
      <c r="Y60" s="21">
        <f t="shared" si="41"/>
        <v>0</v>
      </c>
      <c r="Z60" s="21">
        <f t="shared" si="42"/>
        <v>0</v>
      </c>
      <c r="AA60" s="21">
        <f t="shared" si="43"/>
        <v>0</v>
      </c>
      <c r="AB60" s="21">
        <f t="shared" si="44"/>
        <v>0</v>
      </c>
      <c r="AC60" s="21">
        <f t="shared" si="45"/>
        <v>0</v>
      </c>
      <c r="AD60" s="3">
        <f t="shared" si="46"/>
        <v>0</v>
      </c>
      <c r="AE60" s="12">
        <f t="shared" si="47"/>
        <v>0</v>
      </c>
      <c r="AF60" s="13" t="str">
        <f t="shared" si="48"/>
        <v/>
      </c>
    </row>
    <row r="61" spans="1:32" ht="15.75" x14ac:dyDescent="0.25">
      <c r="A61" s="14" t="str">
        <f t="shared" si="33"/>
        <v/>
      </c>
      <c r="B61" s="20"/>
      <c r="C61" s="20"/>
      <c r="D61" s="16" t="str">
        <f t="shared" si="34"/>
        <v/>
      </c>
      <c r="E61" s="2" t="str">
        <f t="shared" si="49"/>
        <v xml:space="preserve"> </v>
      </c>
      <c r="F61" s="17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35"/>
        <v>0</v>
      </c>
      <c r="S61" s="21">
        <f t="shared" si="36"/>
        <v>0</v>
      </c>
      <c r="T61" s="21">
        <f t="shared" si="37"/>
        <v>0</v>
      </c>
      <c r="U61" s="21">
        <f t="shared" si="38"/>
        <v>0</v>
      </c>
      <c r="V61" s="21">
        <f t="shared" si="39"/>
        <v>0</v>
      </c>
      <c r="W61" s="21">
        <f t="shared" si="40"/>
        <v>0</v>
      </c>
      <c r="X61" s="11" t="e">
        <f>IF(#REF!&gt;0,#REF!,0)</f>
        <v>#REF!</v>
      </c>
      <c r="Y61" s="21">
        <f t="shared" si="41"/>
        <v>0</v>
      </c>
      <c r="Z61" s="21">
        <f t="shared" si="42"/>
        <v>0</v>
      </c>
      <c r="AA61" s="21">
        <f t="shared" si="43"/>
        <v>0</v>
      </c>
      <c r="AB61" s="21">
        <f t="shared" si="44"/>
        <v>0</v>
      </c>
      <c r="AC61" s="21">
        <f t="shared" si="45"/>
        <v>0</v>
      </c>
      <c r="AD61" s="3">
        <f t="shared" si="46"/>
        <v>0</v>
      </c>
      <c r="AE61" s="12">
        <f t="shared" si="47"/>
        <v>0</v>
      </c>
      <c r="AF61" s="13" t="str">
        <f t="shared" si="48"/>
        <v/>
      </c>
    </row>
    <row r="62" spans="1:32" ht="15.75" x14ac:dyDescent="0.25">
      <c r="A62" s="14" t="str">
        <f t="shared" si="33"/>
        <v/>
      </c>
      <c r="B62" s="20"/>
      <c r="C62" s="20"/>
      <c r="D62" s="16" t="str">
        <f t="shared" si="34"/>
        <v/>
      </c>
      <c r="E62" s="2" t="str">
        <f t="shared" si="49"/>
        <v xml:space="preserve"> </v>
      </c>
      <c r="F62" s="17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35"/>
        <v>0</v>
      </c>
      <c r="S62" s="21">
        <f t="shared" si="36"/>
        <v>0</v>
      </c>
      <c r="T62" s="21">
        <f t="shared" si="37"/>
        <v>0</v>
      </c>
      <c r="U62" s="21">
        <f t="shared" si="38"/>
        <v>0</v>
      </c>
      <c r="V62" s="21">
        <f t="shared" si="39"/>
        <v>0</v>
      </c>
      <c r="W62" s="21">
        <f t="shared" si="40"/>
        <v>0</v>
      </c>
      <c r="X62" s="11" t="e">
        <f>IF(#REF!&gt;0,#REF!,0)</f>
        <v>#REF!</v>
      </c>
      <c r="Y62" s="21">
        <f t="shared" si="41"/>
        <v>0</v>
      </c>
      <c r="Z62" s="21">
        <f t="shared" si="42"/>
        <v>0</v>
      </c>
      <c r="AA62" s="21">
        <f t="shared" si="43"/>
        <v>0</v>
      </c>
      <c r="AB62" s="21">
        <f t="shared" si="44"/>
        <v>0</v>
      </c>
      <c r="AC62" s="21">
        <f t="shared" si="45"/>
        <v>0</v>
      </c>
      <c r="AD62" s="3">
        <f t="shared" si="46"/>
        <v>0</v>
      </c>
      <c r="AE62" s="12">
        <f t="shared" si="47"/>
        <v>0</v>
      </c>
      <c r="AF62" s="13" t="str">
        <f t="shared" si="48"/>
        <v/>
      </c>
    </row>
    <row r="63" spans="1:32" ht="15.75" x14ac:dyDescent="0.25">
      <c r="A63" s="14" t="str">
        <f t="shared" si="33"/>
        <v/>
      </c>
      <c r="B63" s="20"/>
      <c r="C63" s="20"/>
      <c r="D63" s="16" t="str">
        <f t="shared" si="34"/>
        <v/>
      </c>
      <c r="E63" s="2" t="str">
        <f t="shared" si="49"/>
        <v xml:space="preserve"> </v>
      </c>
      <c r="F63" s="17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35"/>
        <v>0</v>
      </c>
      <c r="S63" s="21">
        <f t="shared" si="36"/>
        <v>0</v>
      </c>
      <c r="T63" s="21">
        <f t="shared" si="37"/>
        <v>0</v>
      </c>
      <c r="U63" s="21">
        <f t="shared" si="38"/>
        <v>0</v>
      </c>
      <c r="V63" s="21">
        <f t="shared" si="39"/>
        <v>0</v>
      </c>
      <c r="W63" s="21">
        <f t="shared" si="40"/>
        <v>0</v>
      </c>
      <c r="X63" s="11" t="e">
        <f>IF(#REF!&gt;0,#REF!,0)</f>
        <v>#REF!</v>
      </c>
      <c r="Y63" s="21">
        <f t="shared" si="41"/>
        <v>0</v>
      </c>
      <c r="Z63" s="21">
        <f t="shared" si="42"/>
        <v>0</v>
      </c>
      <c r="AA63" s="21">
        <f t="shared" si="43"/>
        <v>0</v>
      </c>
      <c r="AB63" s="21">
        <f t="shared" si="44"/>
        <v>0</v>
      </c>
      <c r="AC63" s="21">
        <f t="shared" si="45"/>
        <v>0</v>
      </c>
      <c r="AD63" s="3">
        <f t="shared" si="46"/>
        <v>0</v>
      </c>
      <c r="AE63" s="12">
        <f t="shared" si="47"/>
        <v>0</v>
      </c>
      <c r="AF63" s="13" t="str">
        <f t="shared" si="48"/>
        <v/>
      </c>
    </row>
    <row r="64" spans="1:32" ht="15.75" x14ac:dyDescent="0.25">
      <c r="A64" s="14" t="str">
        <f t="shared" si="33"/>
        <v/>
      </c>
      <c r="B64" s="20"/>
      <c r="C64" s="20"/>
      <c r="D64" s="16" t="str">
        <f t="shared" si="34"/>
        <v/>
      </c>
      <c r="E64" s="2" t="str">
        <f t="shared" si="49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35"/>
        <v>0</v>
      </c>
      <c r="S64" s="21">
        <f t="shared" si="36"/>
        <v>0</v>
      </c>
      <c r="T64" s="21">
        <f t="shared" si="37"/>
        <v>0</v>
      </c>
      <c r="U64" s="21">
        <f t="shared" si="38"/>
        <v>0</v>
      </c>
      <c r="V64" s="21">
        <f t="shared" si="39"/>
        <v>0</v>
      </c>
      <c r="W64" s="21">
        <f t="shared" si="40"/>
        <v>0</v>
      </c>
      <c r="X64" s="11" t="e">
        <f>IF(#REF!&gt;0,#REF!,0)</f>
        <v>#REF!</v>
      </c>
      <c r="Y64" s="21">
        <f t="shared" si="41"/>
        <v>0</v>
      </c>
      <c r="Z64" s="21">
        <f t="shared" si="42"/>
        <v>0</v>
      </c>
      <c r="AA64" s="21">
        <f t="shared" si="43"/>
        <v>0</v>
      </c>
      <c r="AB64" s="21">
        <f t="shared" si="44"/>
        <v>0</v>
      </c>
      <c r="AC64" s="21">
        <f t="shared" si="45"/>
        <v>0</v>
      </c>
      <c r="AD64" s="3">
        <f t="shared" si="46"/>
        <v>0</v>
      </c>
      <c r="AE64" s="12">
        <f t="shared" si="47"/>
        <v>0</v>
      </c>
      <c r="AF64" s="13" t="str">
        <f t="shared" si="48"/>
        <v/>
      </c>
    </row>
    <row r="65" spans="1:32" ht="15.75" x14ac:dyDescent="0.25">
      <c r="A65" s="14" t="str">
        <f t="shared" si="33"/>
        <v/>
      </c>
      <c r="B65" s="20"/>
      <c r="C65" s="20"/>
      <c r="D65" s="16" t="str">
        <f t="shared" si="34"/>
        <v/>
      </c>
      <c r="E65" s="2" t="str">
        <f t="shared" si="49"/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si="35"/>
        <v>0</v>
      </c>
      <c r="S65" s="21">
        <f t="shared" si="36"/>
        <v>0</v>
      </c>
      <c r="T65" s="21">
        <f t="shared" si="37"/>
        <v>0</v>
      </c>
      <c r="U65" s="21">
        <f t="shared" si="38"/>
        <v>0</v>
      </c>
      <c r="V65" s="21">
        <f t="shared" si="39"/>
        <v>0</v>
      </c>
      <c r="W65" s="21">
        <f t="shared" si="40"/>
        <v>0</v>
      </c>
      <c r="X65" s="11" t="e">
        <f>IF(#REF!&gt;0,#REF!,0)</f>
        <v>#REF!</v>
      </c>
      <c r="Y65" s="21">
        <f t="shared" si="41"/>
        <v>0</v>
      </c>
      <c r="Z65" s="21">
        <f t="shared" si="42"/>
        <v>0</v>
      </c>
      <c r="AA65" s="21">
        <f t="shared" si="43"/>
        <v>0</v>
      </c>
      <c r="AB65" s="21">
        <f t="shared" si="44"/>
        <v>0</v>
      </c>
      <c r="AC65" s="21">
        <f t="shared" si="45"/>
        <v>0</v>
      </c>
      <c r="AD65" s="3">
        <f t="shared" si="46"/>
        <v>0</v>
      </c>
      <c r="AE65" s="12">
        <f t="shared" si="47"/>
        <v>0</v>
      </c>
      <c r="AF65" s="13" t="str">
        <f t="shared" si="48"/>
        <v/>
      </c>
    </row>
    <row r="66" spans="1:32" ht="15.75" x14ac:dyDescent="0.25">
      <c r="A66" s="14" t="str">
        <f t="shared" si="33"/>
        <v/>
      </c>
      <c r="B66" s="20"/>
      <c r="C66" s="20"/>
      <c r="D66" s="16" t="str">
        <f t="shared" si="34"/>
        <v/>
      </c>
      <c r="E66" s="2" t="str">
        <f t="shared" si="49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35"/>
        <v>0</v>
      </c>
      <c r="S66" s="21">
        <f t="shared" si="36"/>
        <v>0</v>
      </c>
      <c r="T66" s="21">
        <f t="shared" si="37"/>
        <v>0</v>
      </c>
      <c r="U66" s="21">
        <f t="shared" si="38"/>
        <v>0</v>
      </c>
      <c r="V66" s="21">
        <f t="shared" si="39"/>
        <v>0</v>
      </c>
      <c r="W66" s="21">
        <f t="shared" si="40"/>
        <v>0</v>
      </c>
      <c r="X66" s="11" t="e">
        <f>IF(#REF!&gt;0,#REF!,0)</f>
        <v>#REF!</v>
      </c>
      <c r="Y66" s="21">
        <f t="shared" si="41"/>
        <v>0</v>
      </c>
      <c r="Z66" s="21">
        <f t="shared" si="42"/>
        <v>0</v>
      </c>
      <c r="AA66" s="21">
        <f t="shared" si="43"/>
        <v>0</v>
      </c>
      <c r="AB66" s="21">
        <f t="shared" si="44"/>
        <v>0</v>
      </c>
      <c r="AC66" s="21">
        <f t="shared" si="45"/>
        <v>0</v>
      </c>
      <c r="AD66" s="3">
        <f t="shared" si="46"/>
        <v>0</v>
      </c>
      <c r="AE66" s="12">
        <f t="shared" si="47"/>
        <v>0</v>
      </c>
      <c r="AF66" s="13" t="str">
        <f t="shared" si="48"/>
        <v/>
      </c>
    </row>
    <row r="67" spans="1:32" ht="15.75" x14ac:dyDescent="0.25">
      <c r="A67" s="14" t="str">
        <f t="shared" si="33"/>
        <v/>
      </c>
      <c r="B67" s="20"/>
      <c r="C67" s="20"/>
      <c r="D67" s="16" t="str">
        <f t="shared" si="34"/>
        <v/>
      </c>
      <c r="E67" s="2" t="str">
        <f t="shared" si="49"/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si="35"/>
        <v>0</v>
      </c>
      <c r="S67" s="21">
        <f t="shared" si="36"/>
        <v>0</v>
      </c>
      <c r="T67" s="21">
        <f t="shared" si="37"/>
        <v>0</v>
      </c>
      <c r="U67" s="21">
        <f t="shared" si="38"/>
        <v>0</v>
      </c>
      <c r="V67" s="21">
        <f t="shared" si="39"/>
        <v>0</v>
      </c>
      <c r="W67" s="21">
        <f t="shared" si="40"/>
        <v>0</v>
      </c>
      <c r="X67" s="11" t="e">
        <f>IF(#REF!&gt;0,#REF!,0)</f>
        <v>#REF!</v>
      </c>
      <c r="Y67" s="21">
        <f t="shared" ref="Y67:Y98" si="50">LARGE(R67:W67,1)</f>
        <v>0</v>
      </c>
      <c r="Z67" s="21">
        <f t="shared" ref="Z67:Z98" si="51">LARGE(R67:W67,2)</f>
        <v>0</v>
      </c>
      <c r="AA67" s="21">
        <f t="shared" ref="AA67:AA98" si="52">LARGE(R67:W67,3)</f>
        <v>0</v>
      </c>
      <c r="AB67" s="21">
        <f t="shared" ref="AB67:AB98" si="53">LARGE(R67:W67,4)</f>
        <v>0</v>
      </c>
      <c r="AC67" s="21">
        <f t="shared" ref="AC67:AC98" si="54">SUM(Y67:AB67)</f>
        <v>0</v>
      </c>
      <c r="AD67" s="3">
        <f t="shared" si="46"/>
        <v>0</v>
      </c>
      <c r="AE67" s="12">
        <f t="shared" ref="AE67:AE98" si="55">AC67*10^8+Y67*10^6/2+Z67*10^4/2+AA67*10^2/2+AB67/2</f>
        <v>0</v>
      </c>
      <c r="AF67" s="13" t="str">
        <f t="shared" si="48"/>
        <v/>
      </c>
    </row>
    <row r="68" spans="1:32" ht="15.75" x14ac:dyDescent="0.25">
      <c r="A68" s="14" t="str">
        <f t="shared" ref="A68:A98" si="56">AF68</f>
        <v/>
      </c>
      <c r="B68" s="20"/>
      <c r="C68" s="20"/>
      <c r="D68" s="16" t="str">
        <f t="shared" ref="D68:D98" si="57">IF(B68&lt;&gt;"",AC68,"")</f>
        <v/>
      </c>
      <c r="E68" s="2" t="str">
        <f t="shared" si="49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ref="R68:R98" si="58">IF(F68&gt;0,G68,0)</f>
        <v>0</v>
      </c>
      <c r="S68" s="21">
        <f t="shared" ref="S68:S98" si="59">IF(H68&gt;0,I68,0)</f>
        <v>0</v>
      </c>
      <c r="T68" s="21">
        <f t="shared" ref="T68:T98" si="60">IF(J68&gt;0,K68,0)</f>
        <v>0</v>
      </c>
      <c r="U68" s="21">
        <f t="shared" ref="U68:U98" si="61">IF(L68&gt;0,M68,0)</f>
        <v>0</v>
      </c>
      <c r="V68" s="21">
        <f t="shared" ref="V68:V98" si="62">IF(N68&gt;0,O68,0)</f>
        <v>0</v>
      </c>
      <c r="W68" s="21">
        <f t="shared" ref="W68:W98" si="63">IF(P68&gt;0,Q68,0)</f>
        <v>0</v>
      </c>
      <c r="X68" s="11" t="e">
        <f>IF(#REF!&gt;0,#REF!,0)</f>
        <v>#REF!</v>
      </c>
      <c r="Y68" s="21">
        <f t="shared" si="50"/>
        <v>0</v>
      </c>
      <c r="Z68" s="21">
        <f t="shared" si="51"/>
        <v>0</v>
      </c>
      <c r="AA68" s="21">
        <f t="shared" si="52"/>
        <v>0</v>
      </c>
      <c r="AB68" s="21">
        <f t="shared" si="53"/>
        <v>0</v>
      </c>
      <c r="AC68" s="21">
        <f t="shared" si="54"/>
        <v>0</v>
      </c>
      <c r="AD68" s="3">
        <f t="shared" ref="AD68:AD98" si="64">COUNT(F68:Q68)/2</f>
        <v>0</v>
      </c>
      <c r="AE68" s="12">
        <f t="shared" si="55"/>
        <v>0</v>
      </c>
      <c r="AF68" s="13" t="str">
        <f t="shared" ref="AF68:AF98" si="65">IF(B68&lt;&gt;"",RANK(AE68,AE$4:AE$73,0),"")</f>
        <v/>
      </c>
    </row>
    <row r="69" spans="1:32" ht="15.75" x14ac:dyDescent="0.25">
      <c r="A69" s="14" t="str">
        <f t="shared" si="56"/>
        <v/>
      </c>
      <c r="B69" s="20"/>
      <c r="C69" s="20"/>
      <c r="D69" s="16" t="str">
        <f t="shared" si="57"/>
        <v/>
      </c>
      <c r="E69" s="2" t="str">
        <f t="shared" si="49"/>
        <v xml:space="preserve"> </v>
      </c>
      <c r="F69" s="16"/>
      <c r="G69" s="16"/>
      <c r="H69" s="16"/>
      <c r="I69" s="14" t="str">
        <f>IF(H69&gt;0,INDEX(Poeng!$A$1:$B$100,H69,2),"")</f>
        <v/>
      </c>
      <c r="J69" s="18"/>
      <c r="K69" s="14" t="str">
        <f>IF(J69&gt;0,INDEX(Poeng!$A$1:$B$100,J69,2),"")</f>
        <v/>
      </c>
      <c r="L69" s="16"/>
      <c r="M69" s="14" t="str">
        <f>IF(L69&gt;0,INDEX(Poeng!$A$1:$B$100,L69,2),"")</f>
        <v/>
      </c>
      <c r="N69" s="16"/>
      <c r="O69" s="14" t="str">
        <f>IF(N69&gt;0,INDEX(Poeng!$A$1:$B$100,N69,2),"")</f>
        <v/>
      </c>
      <c r="P69" s="16"/>
      <c r="Q69" s="14" t="str">
        <f>IF(P69&gt;0,INDEX(Poeng!$A$1:$B$100,P69,2),"")</f>
        <v/>
      </c>
      <c r="R69" s="21">
        <f t="shared" si="58"/>
        <v>0</v>
      </c>
      <c r="S69" s="21">
        <f t="shared" si="59"/>
        <v>0</v>
      </c>
      <c r="T69" s="21">
        <f t="shared" si="60"/>
        <v>0</v>
      </c>
      <c r="U69" s="21">
        <f t="shared" si="61"/>
        <v>0</v>
      </c>
      <c r="V69" s="21">
        <f t="shared" si="62"/>
        <v>0</v>
      </c>
      <c r="W69" s="21">
        <f t="shared" si="63"/>
        <v>0</v>
      </c>
      <c r="X69" s="11" t="e">
        <f>IF(#REF!&gt;0,#REF!,0)</f>
        <v>#REF!</v>
      </c>
      <c r="Y69" s="21">
        <f t="shared" si="50"/>
        <v>0</v>
      </c>
      <c r="Z69" s="21">
        <f t="shared" si="51"/>
        <v>0</v>
      </c>
      <c r="AA69" s="21">
        <f t="shared" si="52"/>
        <v>0</v>
      </c>
      <c r="AB69" s="21">
        <f t="shared" si="53"/>
        <v>0</v>
      </c>
      <c r="AC69" s="21">
        <f t="shared" si="54"/>
        <v>0</v>
      </c>
      <c r="AD69" s="3">
        <f t="shared" si="64"/>
        <v>0</v>
      </c>
      <c r="AE69" s="12">
        <f t="shared" si="55"/>
        <v>0</v>
      </c>
      <c r="AF69" s="13" t="str">
        <f t="shared" si="65"/>
        <v/>
      </c>
    </row>
    <row r="70" spans="1:32" ht="15.75" x14ac:dyDescent="0.25">
      <c r="A70" s="14" t="str">
        <f t="shared" si="56"/>
        <v/>
      </c>
      <c r="B70" s="20"/>
      <c r="C70" s="20"/>
      <c r="D70" s="16" t="str">
        <f t="shared" si="57"/>
        <v/>
      </c>
      <c r="E70" s="2" t="str">
        <f t="shared" si="49"/>
        <v xml:space="preserve"> </v>
      </c>
      <c r="F70" s="16"/>
      <c r="G70" s="16"/>
      <c r="H70" s="16"/>
      <c r="I70" s="14" t="str">
        <f>IF(H70&gt;0,INDEX(Poeng!$A$1:$B$100,H70,2),"")</f>
        <v/>
      </c>
      <c r="J70" s="18"/>
      <c r="K70" s="14" t="str">
        <f>IF(J70&gt;0,INDEX(Poeng!$A$1:$B$100,J70,2),"")</f>
        <v/>
      </c>
      <c r="L70" s="16"/>
      <c r="M70" s="14" t="str">
        <f>IF(L70&gt;0,INDEX(Poeng!$A$1:$B$100,L70,2),"")</f>
        <v/>
      </c>
      <c r="N70" s="16"/>
      <c r="O70" s="14" t="str">
        <f>IF(N70&gt;0,INDEX(Poeng!$A$1:$B$100,N70,2),"")</f>
        <v/>
      </c>
      <c r="P70" s="16"/>
      <c r="Q70" s="14" t="str">
        <f>IF(P70&gt;0,INDEX(Poeng!$A$1:$B$100,P70,2),"")</f>
        <v/>
      </c>
      <c r="R70" s="21">
        <f t="shared" si="58"/>
        <v>0</v>
      </c>
      <c r="S70" s="21">
        <f t="shared" si="59"/>
        <v>0</v>
      </c>
      <c r="T70" s="21">
        <f t="shared" si="60"/>
        <v>0</v>
      </c>
      <c r="U70" s="21">
        <f t="shared" si="61"/>
        <v>0</v>
      </c>
      <c r="V70" s="21">
        <f t="shared" si="62"/>
        <v>0</v>
      </c>
      <c r="W70" s="21">
        <f t="shared" si="63"/>
        <v>0</v>
      </c>
      <c r="X70" s="11" t="e">
        <f>IF(#REF!&gt;0,#REF!,0)</f>
        <v>#REF!</v>
      </c>
      <c r="Y70" s="21">
        <f t="shared" si="50"/>
        <v>0</v>
      </c>
      <c r="Z70" s="21">
        <f t="shared" si="51"/>
        <v>0</v>
      </c>
      <c r="AA70" s="21">
        <f t="shared" si="52"/>
        <v>0</v>
      </c>
      <c r="AB70" s="21">
        <f t="shared" si="53"/>
        <v>0</v>
      </c>
      <c r="AC70" s="21">
        <f t="shared" si="54"/>
        <v>0</v>
      </c>
      <c r="AD70" s="3">
        <f t="shared" si="64"/>
        <v>0</v>
      </c>
      <c r="AE70" s="12">
        <f t="shared" si="55"/>
        <v>0</v>
      </c>
      <c r="AF70" s="13" t="str">
        <f t="shared" si="65"/>
        <v/>
      </c>
    </row>
    <row r="71" spans="1:32" ht="15.75" x14ac:dyDescent="0.25">
      <c r="A71" s="14" t="str">
        <f t="shared" si="56"/>
        <v/>
      </c>
      <c r="B71" s="20"/>
      <c r="C71" s="20"/>
      <c r="D71" s="16" t="str">
        <f t="shared" si="57"/>
        <v/>
      </c>
      <c r="E71" s="2" t="str">
        <f t="shared" si="49"/>
        <v xml:space="preserve"> </v>
      </c>
      <c r="F71" s="16"/>
      <c r="G71" s="16"/>
      <c r="H71" s="16"/>
      <c r="I71" s="14" t="str">
        <f>IF(H71&gt;0,INDEX(Poeng!$A$1:$B$100,H71,2),"")</f>
        <v/>
      </c>
      <c r="J71" s="18"/>
      <c r="K71" s="14" t="str">
        <f>IF(J71&gt;0,INDEX(Poeng!$A$1:$B$100,J71,2),"")</f>
        <v/>
      </c>
      <c r="L71" s="16"/>
      <c r="M71" s="14" t="str">
        <f>IF(L71&gt;0,INDEX(Poeng!$A$1:$B$100,L71,2),"")</f>
        <v/>
      </c>
      <c r="N71" s="16"/>
      <c r="O71" s="14" t="str">
        <f>IF(N71&gt;0,INDEX(Poeng!$A$1:$B$100,N71,2),"")</f>
        <v/>
      </c>
      <c r="P71" s="16"/>
      <c r="Q71" s="14" t="str">
        <f>IF(P71&gt;0,INDEX(Poeng!$A$1:$B$100,P71,2),"")</f>
        <v/>
      </c>
      <c r="R71" s="21">
        <f t="shared" si="58"/>
        <v>0</v>
      </c>
      <c r="S71" s="21">
        <f t="shared" si="59"/>
        <v>0</v>
      </c>
      <c r="T71" s="21">
        <f t="shared" si="60"/>
        <v>0</v>
      </c>
      <c r="U71" s="21">
        <f t="shared" si="61"/>
        <v>0</v>
      </c>
      <c r="V71" s="21">
        <f t="shared" si="62"/>
        <v>0</v>
      </c>
      <c r="W71" s="21">
        <f t="shared" si="63"/>
        <v>0</v>
      </c>
      <c r="X71" s="11" t="e">
        <f>IF(#REF!&gt;0,#REF!,0)</f>
        <v>#REF!</v>
      </c>
      <c r="Y71" s="21">
        <f t="shared" si="50"/>
        <v>0</v>
      </c>
      <c r="Z71" s="21">
        <f t="shared" si="51"/>
        <v>0</v>
      </c>
      <c r="AA71" s="21">
        <f t="shared" si="52"/>
        <v>0</v>
      </c>
      <c r="AB71" s="21">
        <f t="shared" si="53"/>
        <v>0</v>
      </c>
      <c r="AC71" s="21">
        <f t="shared" si="54"/>
        <v>0</v>
      </c>
      <c r="AD71" s="3">
        <f t="shared" si="64"/>
        <v>0</v>
      </c>
      <c r="AE71" s="12">
        <f t="shared" si="55"/>
        <v>0</v>
      </c>
      <c r="AF71" s="13" t="str">
        <f t="shared" si="65"/>
        <v/>
      </c>
    </row>
    <row r="72" spans="1:32" ht="15.75" x14ac:dyDescent="0.25">
      <c r="A72" s="14" t="str">
        <f t="shared" si="56"/>
        <v/>
      </c>
      <c r="B72" s="20"/>
      <c r="C72" s="20"/>
      <c r="D72" s="16" t="str">
        <f t="shared" si="57"/>
        <v/>
      </c>
      <c r="E72" s="2" t="str">
        <f t="shared" si="49"/>
        <v xml:space="preserve"> </v>
      </c>
      <c r="F72" s="16"/>
      <c r="G72" s="16"/>
      <c r="H72" s="16"/>
      <c r="I72" s="14" t="str">
        <f>IF(H72&gt;0,INDEX(Poeng!$A$1:$B$100,H72,2),"")</f>
        <v/>
      </c>
      <c r="J72" s="18"/>
      <c r="K72" s="14" t="str">
        <f>IF(J72&gt;0,INDEX(Poeng!$A$1:$B$100,J72,2),"")</f>
        <v/>
      </c>
      <c r="L72" s="16"/>
      <c r="M72" s="14" t="str">
        <f>IF(L72&gt;0,INDEX(Poeng!$A$1:$B$100,L72,2),"")</f>
        <v/>
      </c>
      <c r="N72" s="16"/>
      <c r="O72" s="14" t="str">
        <f>IF(N72&gt;0,INDEX(Poeng!$A$1:$B$100,N72,2),"")</f>
        <v/>
      </c>
      <c r="P72" s="16"/>
      <c r="Q72" s="14" t="str">
        <f>IF(P72&gt;0,INDEX(Poeng!$A$1:$B$100,P72,2),"")</f>
        <v/>
      </c>
      <c r="R72" s="21">
        <f t="shared" si="58"/>
        <v>0</v>
      </c>
      <c r="S72" s="21">
        <f t="shared" si="59"/>
        <v>0</v>
      </c>
      <c r="T72" s="21">
        <f t="shared" si="60"/>
        <v>0</v>
      </c>
      <c r="U72" s="21">
        <f t="shared" si="61"/>
        <v>0</v>
      </c>
      <c r="V72" s="21">
        <f t="shared" si="62"/>
        <v>0</v>
      </c>
      <c r="W72" s="21">
        <f t="shared" si="63"/>
        <v>0</v>
      </c>
      <c r="X72" s="11" t="e">
        <f>IF(#REF!&gt;0,#REF!,0)</f>
        <v>#REF!</v>
      </c>
      <c r="Y72" s="21">
        <f t="shared" si="50"/>
        <v>0</v>
      </c>
      <c r="Z72" s="21">
        <f t="shared" si="51"/>
        <v>0</v>
      </c>
      <c r="AA72" s="21">
        <f t="shared" si="52"/>
        <v>0</v>
      </c>
      <c r="AB72" s="21">
        <f t="shared" si="53"/>
        <v>0</v>
      </c>
      <c r="AC72" s="21">
        <f t="shared" si="54"/>
        <v>0</v>
      </c>
      <c r="AD72" s="3">
        <f t="shared" si="64"/>
        <v>0</v>
      </c>
      <c r="AE72" s="12">
        <f t="shared" si="55"/>
        <v>0</v>
      </c>
      <c r="AF72" s="13" t="str">
        <f t="shared" si="65"/>
        <v/>
      </c>
    </row>
    <row r="73" spans="1:32" ht="15.75" x14ac:dyDescent="0.25">
      <c r="A73" s="14" t="str">
        <f t="shared" si="56"/>
        <v/>
      </c>
      <c r="B73" s="20"/>
      <c r="C73" s="20"/>
      <c r="D73" s="16" t="str">
        <f t="shared" si="57"/>
        <v/>
      </c>
      <c r="E73" s="2" t="str">
        <f t="shared" si="49"/>
        <v xml:space="preserve"> </v>
      </c>
      <c r="F73" s="16"/>
      <c r="G73" s="16"/>
      <c r="H73" s="16"/>
      <c r="I73" s="14" t="str">
        <f>IF(H73&gt;0,INDEX(Poeng!$A$1:$B$100,H73,2),"")</f>
        <v/>
      </c>
      <c r="J73" s="18"/>
      <c r="K73" s="14" t="str">
        <f>IF(J73&gt;0,INDEX(Poeng!$A$1:$B$100,J73,2),"")</f>
        <v/>
      </c>
      <c r="L73" s="16"/>
      <c r="M73" s="14" t="str">
        <f>IF(L73&gt;0,INDEX(Poeng!$A$1:$B$100,L73,2),"")</f>
        <v/>
      </c>
      <c r="N73" s="16"/>
      <c r="O73" s="14" t="str">
        <f>IF(N73&gt;0,INDEX(Poeng!$A$1:$B$100,N73,2),"")</f>
        <v/>
      </c>
      <c r="P73" s="16"/>
      <c r="Q73" s="14" t="str">
        <f>IF(P73&gt;0,INDEX(Poeng!$A$1:$B$100,P73,2),"")</f>
        <v/>
      </c>
      <c r="R73" s="21">
        <f t="shared" si="58"/>
        <v>0</v>
      </c>
      <c r="S73" s="21">
        <f t="shared" si="59"/>
        <v>0</v>
      </c>
      <c r="T73" s="21">
        <f t="shared" si="60"/>
        <v>0</v>
      </c>
      <c r="U73" s="21">
        <f t="shared" si="61"/>
        <v>0</v>
      </c>
      <c r="V73" s="21">
        <f t="shared" si="62"/>
        <v>0</v>
      </c>
      <c r="W73" s="21">
        <f t="shared" si="63"/>
        <v>0</v>
      </c>
      <c r="X73" s="11" t="e">
        <f>IF(#REF!&gt;0,#REF!,0)</f>
        <v>#REF!</v>
      </c>
      <c r="Y73" s="21">
        <f t="shared" si="50"/>
        <v>0</v>
      </c>
      <c r="Z73" s="21">
        <f t="shared" si="51"/>
        <v>0</v>
      </c>
      <c r="AA73" s="21">
        <f t="shared" si="52"/>
        <v>0</v>
      </c>
      <c r="AB73" s="21">
        <f t="shared" si="53"/>
        <v>0</v>
      </c>
      <c r="AC73" s="21">
        <f t="shared" si="54"/>
        <v>0</v>
      </c>
      <c r="AD73" s="3">
        <f t="shared" si="64"/>
        <v>0</v>
      </c>
      <c r="AE73" s="12">
        <f t="shared" si="55"/>
        <v>0</v>
      </c>
      <c r="AF73" s="13" t="str">
        <f t="shared" si="65"/>
        <v/>
      </c>
    </row>
    <row r="74" spans="1:32" ht="15.75" x14ac:dyDescent="0.25">
      <c r="A74" s="14" t="str">
        <f t="shared" si="56"/>
        <v/>
      </c>
      <c r="B74" s="20"/>
      <c r="C74" s="20"/>
      <c r="D74" s="16" t="str">
        <f t="shared" si="57"/>
        <v/>
      </c>
      <c r="E74" s="2" t="str">
        <f t="shared" si="49"/>
        <v xml:space="preserve"> </v>
      </c>
      <c r="F74" s="16"/>
      <c r="G74" s="16"/>
      <c r="H74" s="16"/>
      <c r="I74" s="14" t="str">
        <f>IF(H74&gt;0,INDEX(Poeng!$A$1:$B$100,H74,2),"")</f>
        <v/>
      </c>
      <c r="J74" s="18"/>
      <c r="K74" s="14" t="str">
        <f>IF(J74&gt;0,INDEX(Poeng!$A$1:$B$100,J74,2),"")</f>
        <v/>
      </c>
      <c r="L74" s="16"/>
      <c r="M74" s="14" t="str">
        <f>IF(L74&gt;0,INDEX(Poeng!$A$1:$B$100,L74,2),"")</f>
        <v/>
      </c>
      <c r="N74" s="16"/>
      <c r="O74" s="14" t="str">
        <f>IF(N74&gt;0,INDEX(Poeng!$A$1:$B$100,N74,2),"")</f>
        <v/>
      </c>
      <c r="P74" s="16"/>
      <c r="Q74" s="14" t="str">
        <f>IF(P74&gt;0,INDEX(Poeng!$A$1:$B$100,P74,2),"")</f>
        <v/>
      </c>
      <c r="R74" s="21">
        <f t="shared" si="58"/>
        <v>0</v>
      </c>
      <c r="S74" s="21">
        <f t="shared" si="59"/>
        <v>0</v>
      </c>
      <c r="T74" s="21">
        <f t="shared" si="60"/>
        <v>0</v>
      </c>
      <c r="U74" s="21">
        <f t="shared" si="61"/>
        <v>0</v>
      </c>
      <c r="V74" s="21">
        <f t="shared" si="62"/>
        <v>0</v>
      </c>
      <c r="W74" s="21">
        <f t="shared" si="63"/>
        <v>0</v>
      </c>
      <c r="X74" s="11" t="e">
        <f>IF(#REF!&gt;0,#REF!,0)</f>
        <v>#REF!</v>
      </c>
      <c r="Y74" s="21">
        <f t="shared" si="50"/>
        <v>0</v>
      </c>
      <c r="Z74" s="21">
        <f t="shared" si="51"/>
        <v>0</v>
      </c>
      <c r="AA74" s="21">
        <f t="shared" si="52"/>
        <v>0</v>
      </c>
      <c r="AB74" s="21">
        <f t="shared" si="53"/>
        <v>0</v>
      </c>
      <c r="AC74" s="21">
        <f t="shared" si="54"/>
        <v>0</v>
      </c>
      <c r="AD74" s="3">
        <f t="shared" si="64"/>
        <v>0</v>
      </c>
      <c r="AE74" s="12">
        <f t="shared" si="55"/>
        <v>0</v>
      </c>
      <c r="AF74" s="13" t="str">
        <f t="shared" si="65"/>
        <v/>
      </c>
    </row>
    <row r="75" spans="1:32" ht="15.75" x14ac:dyDescent="0.25">
      <c r="A75" s="14" t="str">
        <f t="shared" si="56"/>
        <v/>
      </c>
      <c r="B75" s="20"/>
      <c r="C75" s="20"/>
      <c r="D75" s="16" t="str">
        <f t="shared" si="57"/>
        <v/>
      </c>
      <c r="E75" s="2" t="str">
        <f t="shared" si="49"/>
        <v xml:space="preserve"> </v>
      </c>
      <c r="F75" s="16"/>
      <c r="G75" s="16"/>
      <c r="H75" s="16"/>
      <c r="I75" s="14" t="str">
        <f>IF(H75&gt;0,INDEX(Poeng!$A$1:$B$100,H75,2),"")</f>
        <v/>
      </c>
      <c r="J75" s="18"/>
      <c r="K75" s="14" t="str">
        <f>IF(J75&gt;0,INDEX(Poeng!$A$1:$B$100,J75,2),"")</f>
        <v/>
      </c>
      <c r="L75" s="16"/>
      <c r="M75" s="14" t="str">
        <f>IF(L75&gt;0,INDEX(Poeng!$A$1:$B$100,L75,2),"")</f>
        <v/>
      </c>
      <c r="N75" s="16"/>
      <c r="O75" s="14" t="str">
        <f>IF(N75&gt;0,INDEX(Poeng!$A$1:$B$100,N75,2),"")</f>
        <v/>
      </c>
      <c r="P75" s="16"/>
      <c r="Q75" s="14" t="str">
        <f>IF(P75&gt;0,INDEX(Poeng!$A$1:$B$100,P75,2),"")</f>
        <v/>
      </c>
      <c r="R75" s="21">
        <f t="shared" si="58"/>
        <v>0</v>
      </c>
      <c r="S75" s="21">
        <f t="shared" si="59"/>
        <v>0</v>
      </c>
      <c r="T75" s="21">
        <f t="shared" si="60"/>
        <v>0</v>
      </c>
      <c r="U75" s="21">
        <f t="shared" si="61"/>
        <v>0</v>
      </c>
      <c r="V75" s="21">
        <f t="shared" si="62"/>
        <v>0</v>
      </c>
      <c r="W75" s="21">
        <f t="shared" si="63"/>
        <v>0</v>
      </c>
      <c r="X75" s="11" t="e">
        <f>IF(#REF!&gt;0,#REF!,0)</f>
        <v>#REF!</v>
      </c>
      <c r="Y75" s="21">
        <f t="shared" si="50"/>
        <v>0</v>
      </c>
      <c r="Z75" s="21">
        <f t="shared" si="51"/>
        <v>0</v>
      </c>
      <c r="AA75" s="21">
        <f t="shared" si="52"/>
        <v>0</v>
      </c>
      <c r="AB75" s="21">
        <f t="shared" si="53"/>
        <v>0</v>
      </c>
      <c r="AC75" s="21">
        <f t="shared" si="54"/>
        <v>0</v>
      </c>
      <c r="AD75" s="3">
        <f t="shared" si="64"/>
        <v>0</v>
      </c>
      <c r="AE75" s="12">
        <f t="shared" si="55"/>
        <v>0</v>
      </c>
      <c r="AF75" s="13" t="str">
        <f t="shared" si="65"/>
        <v/>
      </c>
    </row>
    <row r="76" spans="1:32" ht="15.75" x14ac:dyDescent="0.25">
      <c r="A76" s="14" t="str">
        <f t="shared" si="56"/>
        <v/>
      </c>
      <c r="B76" s="20"/>
      <c r="C76" s="20"/>
      <c r="D76" s="16" t="str">
        <f t="shared" si="57"/>
        <v/>
      </c>
      <c r="E76" s="2" t="str">
        <f t="shared" si="49"/>
        <v xml:space="preserve"> </v>
      </c>
      <c r="F76" s="16"/>
      <c r="G76" s="16"/>
      <c r="H76" s="16"/>
      <c r="I76" s="14" t="str">
        <f>IF(H76&gt;0,INDEX(Poeng!$A$1:$B$100,H76,2),"")</f>
        <v/>
      </c>
      <c r="J76" s="18"/>
      <c r="K76" s="14" t="str">
        <f>IF(J76&gt;0,INDEX(Poeng!$A$1:$B$100,J76,2),"")</f>
        <v/>
      </c>
      <c r="L76" s="16"/>
      <c r="M76" s="14" t="str">
        <f>IF(L76&gt;0,INDEX(Poeng!$A$1:$B$100,L76,2),"")</f>
        <v/>
      </c>
      <c r="N76" s="16"/>
      <c r="O76" s="14" t="str">
        <f>IF(N76&gt;0,INDEX(Poeng!$A$1:$B$100,N76,2),"")</f>
        <v/>
      </c>
      <c r="P76" s="16"/>
      <c r="Q76" s="14" t="str">
        <f>IF(P76&gt;0,INDEX(Poeng!$A$1:$B$100,P76,2),"")</f>
        <v/>
      </c>
      <c r="R76" s="21">
        <f t="shared" si="58"/>
        <v>0</v>
      </c>
      <c r="S76" s="21">
        <f t="shared" si="59"/>
        <v>0</v>
      </c>
      <c r="T76" s="21">
        <f t="shared" si="60"/>
        <v>0</v>
      </c>
      <c r="U76" s="21">
        <f t="shared" si="61"/>
        <v>0</v>
      </c>
      <c r="V76" s="21">
        <f t="shared" si="62"/>
        <v>0</v>
      </c>
      <c r="W76" s="21">
        <f t="shared" si="63"/>
        <v>0</v>
      </c>
      <c r="X76" s="11" t="e">
        <f>IF(#REF!&gt;0,#REF!,0)</f>
        <v>#REF!</v>
      </c>
      <c r="Y76" s="21">
        <f t="shared" si="50"/>
        <v>0</v>
      </c>
      <c r="Z76" s="21">
        <f t="shared" si="51"/>
        <v>0</v>
      </c>
      <c r="AA76" s="21">
        <f t="shared" si="52"/>
        <v>0</v>
      </c>
      <c r="AB76" s="21">
        <f t="shared" si="53"/>
        <v>0</v>
      </c>
      <c r="AC76" s="21">
        <f t="shared" si="54"/>
        <v>0</v>
      </c>
      <c r="AD76" s="3">
        <f t="shared" si="64"/>
        <v>0</v>
      </c>
      <c r="AE76" s="12">
        <f t="shared" si="55"/>
        <v>0</v>
      </c>
      <c r="AF76" s="13" t="str">
        <f t="shared" si="65"/>
        <v/>
      </c>
    </row>
    <row r="77" spans="1:32" ht="15.75" x14ac:dyDescent="0.25">
      <c r="A77" s="14" t="str">
        <f t="shared" si="56"/>
        <v/>
      </c>
      <c r="B77" s="20"/>
      <c r="C77" s="20"/>
      <c r="D77" s="16" t="str">
        <f t="shared" si="57"/>
        <v/>
      </c>
      <c r="E77" s="2" t="str">
        <f t="shared" si="49"/>
        <v xml:space="preserve"> </v>
      </c>
      <c r="F77" s="16"/>
      <c r="G77" s="16"/>
      <c r="H77" s="16"/>
      <c r="I77" s="14" t="str">
        <f>IF(H77&gt;0,INDEX(Poeng!$A$1:$B$100,H77,2),"")</f>
        <v/>
      </c>
      <c r="J77" s="18"/>
      <c r="K77" s="14" t="str">
        <f>IF(J77&gt;0,INDEX(Poeng!$A$1:$B$100,J77,2),"")</f>
        <v/>
      </c>
      <c r="L77" s="16"/>
      <c r="M77" s="14" t="str">
        <f>IF(L77&gt;0,INDEX(Poeng!$A$1:$B$100,L77,2),"")</f>
        <v/>
      </c>
      <c r="N77" s="16"/>
      <c r="O77" s="14" t="str">
        <f>IF(N77&gt;0,INDEX(Poeng!$A$1:$B$100,N77,2),"")</f>
        <v/>
      </c>
      <c r="P77" s="16"/>
      <c r="Q77" s="14" t="str">
        <f>IF(P77&gt;0,INDEX(Poeng!$A$1:$B$100,P77,2),"")</f>
        <v/>
      </c>
      <c r="R77" s="21">
        <f t="shared" si="58"/>
        <v>0</v>
      </c>
      <c r="S77" s="21">
        <f t="shared" si="59"/>
        <v>0</v>
      </c>
      <c r="T77" s="21">
        <f t="shared" si="60"/>
        <v>0</v>
      </c>
      <c r="U77" s="21">
        <f t="shared" si="61"/>
        <v>0</v>
      </c>
      <c r="V77" s="21">
        <f t="shared" si="62"/>
        <v>0</v>
      </c>
      <c r="W77" s="21">
        <f t="shared" si="63"/>
        <v>0</v>
      </c>
      <c r="X77" s="11" t="e">
        <f>IF(#REF!&gt;0,#REF!,0)</f>
        <v>#REF!</v>
      </c>
      <c r="Y77" s="21">
        <f t="shared" si="50"/>
        <v>0</v>
      </c>
      <c r="Z77" s="21">
        <f t="shared" si="51"/>
        <v>0</v>
      </c>
      <c r="AA77" s="21">
        <f t="shared" si="52"/>
        <v>0</v>
      </c>
      <c r="AB77" s="21">
        <f t="shared" si="53"/>
        <v>0</v>
      </c>
      <c r="AC77" s="21">
        <f t="shared" si="54"/>
        <v>0</v>
      </c>
      <c r="AD77" s="3">
        <f t="shared" si="64"/>
        <v>0</v>
      </c>
      <c r="AE77" s="12">
        <f t="shared" si="55"/>
        <v>0</v>
      </c>
      <c r="AF77" s="13" t="str">
        <f t="shared" si="65"/>
        <v/>
      </c>
    </row>
    <row r="78" spans="1:32" ht="15.75" x14ac:dyDescent="0.25">
      <c r="A78" s="14" t="str">
        <f t="shared" si="56"/>
        <v/>
      </c>
      <c r="B78" s="20"/>
      <c r="C78" s="20"/>
      <c r="D78" s="16" t="str">
        <f t="shared" si="57"/>
        <v/>
      </c>
      <c r="E78" s="2" t="str">
        <f t="shared" si="49"/>
        <v xml:space="preserve"> </v>
      </c>
      <c r="F78" s="16"/>
      <c r="G78" s="16"/>
      <c r="H78" s="16"/>
      <c r="I78" s="14" t="str">
        <f>IF(H78&gt;0,INDEX(Poeng!$A$1:$B$100,H78,2),"")</f>
        <v/>
      </c>
      <c r="J78" s="18"/>
      <c r="K78" s="14" t="str">
        <f>IF(J78&gt;0,INDEX(Poeng!$A$1:$B$100,J78,2),"")</f>
        <v/>
      </c>
      <c r="L78" s="16"/>
      <c r="M78" s="14" t="str">
        <f>IF(L78&gt;0,INDEX(Poeng!$A$1:$B$100,L78,2),"")</f>
        <v/>
      </c>
      <c r="N78" s="16"/>
      <c r="O78" s="14" t="str">
        <f>IF(N78&gt;0,INDEX(Poeng!$A$1:$B$100,N78,2),"")</f>
        <v/>
      </c>
      <c r="P78" s="16"/>
      <c r="Q78" s="14" t="str">
        <f>IF(P78&gt;0,INDEX(Poeng!$A$1:$B$100,P78,2),"")</f>
        <v/>
      </c>
      <c r="R78" s="21">
        <f t="shared" si="58"/>
        <v>0</v>
      </c>
      <c r="S78" s="21">
        <f t="shared" si="59"/>
        <v>0</v>
      </c>
      <c r="T78" s="21">
        <f t="shared" si="60"/>
        <v>0</v>
      </c>
      <c r="U78" s="21">
        <f t="shared" si="61"/>
        <v>0</v>
      </c>
      <c r="V78" s="21">
        <f t="shared" si="62"/>
        <v>0</v>
      </c>
      <c r="W78" s="21">
        <f t="shared" si="63"/>
        <v>0</v>
      </c>
      <c r="X78" s="11" t="e">
        <f>IF(#REF!&gt;0,#REF!,0)</f>
        <v>#REF!</v>
      </c>
      <c r="Y78" s="21">
        <f t="shared" si="50"/>
        <v>0</v>
      </c>
      <c r="Z78" s="21">
        <f t="shared" si="51"/>
        <v>0</v>
      </c>
      <c r="AA78" s="21">
        <f t="shared" si="52"/>
        <v>0</v>
      </c>
      <c r="AB78" s="21">
        <f t="shared" si="53"/>
        <v>0</v>
      </c>
      <c r="AC78" s="21">
        <f t="shared" si="54"/>
        <v>0</v>
      </c>
      <c r="AD78" s="3">
        <f t="shared" si="64"/>
        <v>0</v>
      </c>
      <c r="AE78" s="12">
        <f t="shared" si="55"/>
        <v>0</v>
      </c>
      <c r="AF78" s="13" t="str">
        <f t="shared" si="65"/>
        <v/>
      </c>
    </row>
    <row r="79" spans="1:32" ht="15.75" x14ac:dyDescent="0.25">
      <c r="A79" s="14" t="str">
        <f t="shared" si="56"/>
        <v/>
      </c>
      <c r="B79" s="20"/>
      <c r="C79" s="20"/>
      <c r="D79" s="16" t="str">
        <f t="shared" si="57"/>
        <v/>
      </c>
      <c r="E79" s="2" t="str">
        <f t="shared" si="49"/>
        <v xml:space="preserve"> </v>
      </c>
      <c r="F79" s="16"/>
      <c r="G79" s="16"/>
      <c r="H79" s="16"/>
      <c r="I79" s="14" t="str">
        <f>IF(H79&gt;0,INDEX(Poeng!$A$1:$B$100,H79,2),"")</f>
        <v/>
      </c>
      <c r="J79" s="18"/>
      <c r="K79" s="14" t="str">
        <f>IF(J79&gt;0,INDEX(Poeng!$A$1:$B$100,J79,2),"")</f>
        <v/>
      </c>
      <c r="L79" s="16"/>
      <c r="M79" s="14" t="str">
        <f>IF(L79&gt;0,INDEX(Poeng!$A$1:$B$100,L79,2),"")</f>
        <v/>
      </c>
      <c r="N79" s="16"/>
      <c r="O79" s="14" t="str">
        <f>IF(N79&gt;0,INDEX(Poeng!$A$1:$B$100,N79,2),"")</f>
        <v/>
      </c>
      <c r="P79" s="16"/>
      <c r="Q79" s="14" t="str">
        <f>IF(P79&gt;0,INDEX(Poeng!$A$1:$B$100,P79,2),"")</f>
        <v/>
      </c>
      <c r="R79" s="21">
        <f t="shared" si="58"/>
        <v>0</v>
      </c>
      <c r="S79" s="21">
        <f t="shared" si="59"/>
        <v>0</v>
      </c>
      <c r="T79" s="21">
        <f t="shared" si="60"/>
        <v>0</v>
      </c>
      <c r="U79" s="21">
        <f t="shared" si="61"/>
        <v>0</v>
      </c>
      <c r="V79" s="21">
        <f t="shared" si="62"/>
        <v>0</v>
      </c>
      <c r="W79" s="21">
        <f t="shared" si="63"/>
        <v>0</v>
      </c>
      <c r="X79" s="19" t="e">
        <f>IF(#REF!&gt;0,#REF!,0)</f>
        <v>#REF!</v>
      </c>
      <c r="Y79" s="21">
        <f t="shared" si="50"/>
        <v>0</v>
      </c>
      <c r="Z79" s="21">
        <f t="shared" si="51"/>
        <v>0</v>
      </c>
      <c r="AA79" s="21">
        <f t="shared" si="52"/>
        <v>0</v>
      </c>
      <c r="AB79" s="21">
        <f t="shared" si="53"/>
        <v>0</v>
      </c>
      <c r="AC79" s="21">
        <f t="shared" si="54"/>
        <v>0</v>
      </c>
      <c r="AD79" s="3">
        <f t="shared" si="64"/>
        <v>0</v>
      </c>
      <c r="AE79" s="12">
        <f t="shared" si="55"/>
        <v>0</v>
      </c>
      <c r="AF79" s="13" t="str">
        <f t="shared" si="65"/>
        <v/>
      </c>
    </row>
    <row r="80" spans="1:32" ht="15.75" x14ac:dyDescent="0.25">
      <c r="A80" s="14" t="str">
        <f t="shared" si="56"/>
        <v/>
      </c>
      <c r="B80" s="20"/>
      <c r="C80" s="20"/>
      <c r="D80" s="16" t="str">
        <f t="shared" si="57"/>
        <v/>
      </c>
      <c r="E80" s="2" t="str">
        <f t="shared" si="49"/>
        <v xml:space="preserve"> </v>
      </c>
      <c r="F80" s="16"/>
      <c r="G80" s="16"/>
      <c r="H80" s="16"/>
      <c r="I80" s="14" t="str">
        <f>IF(H80&gt;0,INDEX(Poeng!$A$1:$B$100,H80,2),"")</f>
        <v/>
      </c>
      <c r="J80" s="18"/>
      <c r="K80" s="14" t="str">
        <f>IF(J80&gt;0,INDEX(Poeng!$A$1:$B$100,J80,2),"")</f>
        <v/>
      </c>
      <c r="L80" s="16"/>
      <c r="M80" s="14" t="str">
        <f>IF(L80&gt;0,INDEX(Poeng!$A$1:$B$100,L80,2),"")</f>
        <v/>
      </c>
      <c r="N80" s="16"/>
      <c r="O80" s="14" t="str">
        <f>IF(N80&gt;0,INDEX(Poeng!$A$1:$B$100,N80,2),"")</f>
        <v/>
      </c>
      <c r="P80" s="16"/>
      <c r="Q80" s="14" t="str">
        <f>IF(P80&gt;0,INDEX(Poeng!$A$1:$B$100,P80,2),"")</f>
        <v/>
      </c>
      <c r="R80" s="21">
        <f t="shared" si="58"/>
        <v>0</v>
      </c>
      <c r="S80" s="21">
        <f t="shared" si="59"/>
        <v>0</v>
      </c>
      <c r="T80" s="21">
        <f t="shared" si="60"/>
        <v>0</v>
      </c>
      <c r="U80" s="21">
        <f t="shared" si="61"/>
        <v>0</v>
      </c>
      <c r="V80" s="21">
        <f t="shared" si="62"/>
        <v>0</v>
      </c>
      <c r="W80" s="21">
        <f t="shared" si="63"/>
        <v>0</v>
      </c>
      <c r="X80" s="11" t="e">
        <f>IF(#REF!&gt;0,#REF!,0)</f>
        <v>#REF!</v>
      </c>
      <c r="Y80" s="21">
        <f t="shared" si="50"/>
        <v>0</v>
      </c>
      <c r="Z80" s="21">
        <f t="shared" si="51"/>
        <v>0</v>
      </c>
      <c r="AA80" s="21">
        <f t="shared" si="52"/>
        <v>0</v>
      </c>
      <c r="AB80" s="21">
        <f t="shared" si="53"/>
        <v>0</v>
      </c>
      <c r="AC80" s="21">
        <f t="shared" si="54"/>
        <v>0</v>
      </c>
      <c r="AD80" s="3">
        <f t="shared" si="64"/>
        <v>0</v>
      </c>
      <c r="AE80" s="12">
        <f t="shared" si="55"/>
        <v>0</v>
      </c>
      <c r="AF80" s="13" t="str">
        <f t="shared" si="65"/>
        <v/>
      </c>
    </row>
    <row r="81" spans="1:32" ht="15.75" x14ac:dyDescent="0.25">
      <c r="A81" s="14" t="str">
        <f t="shared" si="56"/>
        <v/>
      </c>
      <c r="B81" s="20"/>
      <c r="C81" s="20"/>
      <c r="D81" s="16" t="str">
        <f t="shared" si="57"/>
        <v/>
      </c>
      <c r="E81" s="2" t="str">
        <f t="shared" si="49"/>
        <v xml:space="preserve"> </v>
      </c>
      <c r="F81" s="16"/>
      <c r="G81" s="16"/>
      <c r="H81" s="16"/>
      <c r="I81" s="14" t="str">
        <f>IF(H81&gt;0,INDEX(Poeng!$A$1:$B$100,H81,2),"")</f>
        <v/>
      </c>
      <c r="J81" s="18"/>
      <c r="K81" s="14" t="str">
        <f>IF(J81&gt;0,INDEX(Poeng!$A$1:$B$100,J81,2),"")</f>
        <v/>
      </c>
      <c r="L81" s="16"/>
      <c r="M81" s="14" t="str">
        <f>IF(L81&gt;0,INDEX(Poeng!$A$1:$B$100,L81,2),"")</f>
        <v/>
      </c>
      <c r="N81" s="16"/>
      <c r="O81" s="14" t="str">
        <f>IF(N81&gt;0,INDEX(Poeng!$A$1:$B$100,N81,2),"")</f>
        <v/>
      </c>
      <c r="P81" s="16"/>
      <c r="Q81" s="14" t="str">
        <f>IF(P81&gt;0,INDEX(Poeng!$A$1:$B$100,P81,2),"")</f>
        <v/>
      </c>
      <c r="R81" s="21">
        <f t="shared" si="58"/>
        <v>0</v>
      </c>
      <c r="S81" s="21">
        <f t="shared" si="59"/>
        <v>0</v>
      </c>
      <c r="T81" s="21">
        <f t="shared" si="60"/>
        <v>0</v>
      </c>
      <c r="U81" s="21">
        <f t="shared" si="61"/>
        <v>0</v>
      </c>
      <c r="V81" s="21">
        <f t="shared" si="62"/>
        <v>0</v>
      </c>
      <c r="W81" s="21">
        <f t="shared" si="63"/>
        <v>0</v>
      </c>
      <c r="X81" s="19" t="e">
        <f>IF(#REF!&gt;0,#REF!,0)</f>
        <v>#REF!</v>
      </c>
      <c r="Y81" s="21">
        <f t="shared" si="50"/>
        <v>0</v>
      </c>
      <c r="Z81" s="21">
        <f t="shared" si="51"/>
        <v>0</v>
      </c>
      <c r="AA81" s="21">
        <f t="shared" si="52"/>
        <v>0</v>
      </c>
      <c r="AB81" s="21">
        <f t="shared" si="53"/>
        <v>0</v>
      </c>
      <c r="AC81" s="21">
        <f t="shared" si="54"/>
        <v>0</v>
      </c>
      <c r="AD81" s="3">
        <f t="shared" si="64"/>
        <v>0</v>
      </c>
      <c r="AE81" s="12">
        <f t="shared" si="55"/>
        <v>0</v>
      </c>
      <c r="AF81" s="13" t="str">
        <f t="shared" si="65"/>
        <v/>
      </c>
    </row>
    <row r="82" spans="1:32" ht="15.75" x14ac:dyDescent="0.25">
      <c r="A82" s="14" t="str">
        <f t="shared" si="56"/>
        <v/>
      </c>
      <c r="B82" s="20"/>
      <c r="C82" s="20"/>
      <c r="D82" s="16" t="str">
        <f t="shared" si="57"/>
        <v/>
      </c>
      <c r="E82" s="2" t="str">
        <f t="shared" si="49"/>
        <v xml:space="preserve"> </v>
      </c>
      <c r="F82" s="16"/>
      <c r="G82" s="16"/>
      <c r="H82" s="16"/>
      <c r="I82" s="14" t="str">
        <f>IF(H82&gt;0,INDEX(Poeng!$A$1:$B$100,H82,2),"")</f>
        <v/>
      </c>
      <c r="J82" s="18"/>
      <c r="K82" s="14" t="str">
        <f>IF(J82&gt;0,INDEX(Poeng!$A$1:$B$100,J82,2),"")</f>
        <v/>
      </c>
      <c r="L82" s="16"/>
      <c r="M82" s="14" t="str">
        <f>IF(L82&gt;0,INDEX(Poeng!$A$1:$B$100,L82,2),"")</f>
        <v/>
      </c>
      <c r="N82" s="16"/>
      <c r="O82" s="14" t="str">
        <f>IF(N82&gt;0,INDEX(Poeng!$A$1:$B$100,N82,2),"")</f>
        <v/>
      </c>
      <c r="P82" s="16"/>
      <c r="Q82" s="14" t="str">
        <f>IF(P82&gt;0,INDEX(Poeng!$A$1:$B$100,P82,2),"")</f>
        <v/>
      </c>
      <c r="R82" s="21">
        <f t="shared" si="58"/>
        <v>0</v>
      </c>
      <c r="S82" s="21">
        <f t="shared" si="59"/>
        <v>0</v>
      </c>
      <c r="T82" s="21">
        <f t="shared" si="60"/>
        <v>0</v>
      </c>
      <c r="U82" s="21">
        <f t="shared" si="61"/>
        <v>0</v>
      </c>
      <c r="V82" s="21">
        <f t="shared" si="62"/>
        <v>0</v>
      </c>
      <c r="W82" s="21">
        <f t="shared" si="63"/>
        <v>0</v>
      </c>
      <c r="X82" s="11" t="e">
        <f>IF(#REF!&gt;0,#REF!,0)</f>
        <v>#REF!</v>
      </c>
      <c r="Y82" s="21">
        <f t="shared" si="50"/>
        <v>0</v>
      </c>
      <c r="Z82" s="21">
        <f t="shared" si="51"/>
        <v>0</v>
      </c>
      <c r="AA82" s="21">
        <f t="shared" si="52"/>
        <v>0</v>
      </c>
      <c r="AB82" s="21">
        <f t="shared" si="53"/>
        <v>0</v>
      </c>
      <c r="AC82" s="21">
        <f t="shared" si="54"/>
        <v>0</v>
      </c>
      <c r="AD82" s="3">
        <f t="shared" si="64"/>
        <v>0</v>
      </c>
      <c r="AE82" s="12">
        <f t="shared" si="55"/>
        <v>0</v>
      </c>
      <c r="AF82" s="13" t="str">
        <f t="shared" si="65"/>
        <v/>
      </c>
    </row>
    <row r="83" spans="1:32" ht="15.75" x14ac:dyDescent="0.25">
      <c r="A83" s="14" t="str">
        <f t="shared" si="56"/>
        <v/>
      </c>
      <c r="B83" s="20"/>
      <c r="C83" s="20"/>
      <c r="D83" s="16" t="str">
        <f t="shared" si="57"/>
        <v/>
      </c>
      <c r="E83" s="2" t="str">
        <f t="shared" si="49"/>
        <v xml:space="preserve"> </v>
      </c>
      <c r="F83" s="16"/>
      <c r="G83" s="16"/>
      <c r="H83" s="16"/>
      <c r="I83" s="14" t="str">
        <f>IF(H83&gt;0,INDEX(Poeng!$A$1:$B$100,H83,2),"")</f>
        <v/>
      </c>
      <c r="J83" s="18"/>
      <c r="K83" s="14" t="str">
        <f>IF(J83&gt;0,INDEX(Poeng!$A$1:$B$100,J83,2),"")</f>
        <v/>
      </c>
      <c r="L83" s="16"/>
      <c r="M83" s="14" t="str">
        <f>IF(L83&gt;0,INDEX(Poeng!$A$1:$B$100,L83,2),"")</f>
        <v/>
      </c>
      <c r="N83" s="16"/>
      <c r="O83" s="14" t="str">
        <f>IF(N83&gt;0,INDEX(Poeng!$A$1:$B$100,N83,2),"")</f>
        <v/>
      </c>
      <c r="P83" s="16"/>
      <c r="Q83" s="14" t="str">
        <f>IF(P83&gt;0,INDEX(Poeng!$A$1:$B$100,P83,2),"")</f>
        <v/>
      </c>
      <c r="R83" s="21">
        <f t="shared" si="58"/>
        <v>0</v>
      </c>
      <c r="S83" s="21">
        <f t="shared" si="59"/>
        <v>0</v>
      </c>
      <c r="T83" s="21">
        <f t="shared" si="60"/>
        <v>0</v>
      </c>
      <c r="U83" s="21">
        <f t="shared" si="61"/>
        <v>0</v>
      </c>
      <c r="V83" s="21">
        <f t="shared" si="62"/>
        <v>0</v>
      </c>
      <c r="W83" s="21">
        <f t="shared" si="63"/>
        <v>0</v>
      </c>
      <c r="X83" s="19" t="e">
        <f>IF(#REF!&gt;0,#REF!,0)</f>
        <v>#REF!</v>
      </c>
      <c r="Y83" s="21">
        <f t="shared" si="50"/>
        <v>0</v>
      </c>
      <c r="Z83" s="21">
        <f t="shared" si="51"/>
        <v>0</v>
      </c>
      <c r="AA83" s="21">
        <f t="shared" si="52"/>
        <v>0</v>
      </c>
      <c r="AB83" s="21">
        <f t="shared" si="53"/>
        <v>0</v>
      </c>
      <c r="AC83" s="21">
        <f t="shared" si="54"/>
        <v>0</v>
      </c>
      <c r="AD83" s="3">
        <f t="shared" si="64"/>
        <v>0</v>
      </c>
      <c r="AE83" s="12">
        <f t="shared" si="55"/>
        <v>0</v>
      </c>
      <c r="AF83" s="13" t="str">
        <f t="shared" si="65"/>
        <v/>
      </c>
    </row>
    <row r="84" spans="1:32" ht="15.75" x14ac:dyDescent="0.25">
      <c r="A84" s="14" t="str">
        <f t="shared" si="56"/>
        <v/>
      </c>
      <c r="B84" s="20"/>
      <c r="C84" s="20"/>
      <c r="D84" s="16" t="str">
        <f t="shared" si="57"/>
        <v/>
      </c>
      <c r="E84" s="2" t="str">
        <f t="shared" si="49"/>
        <v xml:space="preserve"> </v>
      </c>
      <c r="F84" s="16"/>
      <c r="G84" s="16"/>
      <c r="H84" s="16"/>
      <c r="I84" s="14" t="str">
        <f>IF(H84&gt;0,INDEX(Poeng!$A$1:$B$100,H84,2),"")</f>
        <v/>
      </c>
      <c r="J84" s="18"/>
      <c r="K84" s="14" t="str">
        <f>IF(J84&gt;0,INDEX(Poeng!$A$1:$B$100,J84,2),"")</f>
        <v/>
      </c>
      <c r="L84" s="16"/>
      <c r="M84" s="14" t="str">
        <f>IF(L84&gt;0,INDEX(Poeng!$A$1:$B$100,L84,2),"")</f>
        <v/>
      </c>
      <c r="N84" s="16"/>
      <c r="O84" s="14" t="str">
        <f>IF(N84&gt;0,INDEX(Poeng!$A$1:$B$100,N84,2),"")</f>
        <v/>
      </c>
      <c r="P84" s="16"/>
      <c r="Q84" s="14" t="str">
        <f>IF(P84&gt;0,INDEX(Poeng!$A$1:$B$100,P84,2),"")</f>
        <v/>
      </c>
      <c r="R84" s="21">
        <f t="shared" si="58"/>
        <v>0</v>
      </c>
      <c r="S84" s="21">
        <f t="shared" si="59"/>
        <v>0</v>
      </c>
      <c r="T84" s="21">
        <f t="shared" si="60"/>
        <v>0</v>
      </c>
      <c r="U84" s="21">
        <f t="shared" si="61"/>
        <v>0</v>
      </c>
      <c r="V84" s="21">
        <f t="shared" si="62"/>
        <v>0</v>
      </c>
      <c r="W84" s="21">
        <f t="shared" si="63"/>
        <v>0</v>
      </c>
      <c r="X84" s="11" t="e">
        <f>IF(#REF!&gt;0,#REF!,0)</f>
        <v>#REF!</v>
      </c>
      <c r="Y84" s="21">
        <f t="shared" si="50"/>
        <v>0</v>
      </c>
      <c r="Z84" s="21">
        <f t="shared" si="51"/>
        <v>0</v>
      </c>
      <c r="AA84" s="21">
        <f t="shared" si="52"/>
        <v>0</v>
      </c>
      <c r="AB84" s="21">
        <f t="shared" si="53"/>
        <v>0</v>
      </c>
      <c r="AC84" s="21">
        <f t="shared" si="54"/>
        <v>0</v>
      </c>
      <c r="AD84" s="3">
        <f t="shared" si="64"/>
        <v>0</v>
      </c>
      <c r="AE84" s="12">
        <f t="shared" si="55"/>
        <v>0</v>
      </c>
      <c r="AF84" s="13" t="str">
        <f t="shared" si="65"/>
        <v/>
      </c>
    </row>
    <row r="85" spans="1:32" ht="15.75" x14ac:dyDescent="0.25">
      <c r="A85" s="14" t="str">
        <f t="shared" si="56"/>
        <v/>
      </c>
      <c r="B85" s="20"/>
      <c r="C85" s="20"/>
      <c r="D85" s="16" t="str">
        <f t="shared" si="57"/>
        <v/>
      </c>
      <c r="E85" s="2" t="str">
        <f t="shared" si="49"/>
        <v xml:space="preserve"> </v>
      </c>
      <c r="F85" s="16"/>
      <c r="G85" s="16"/>
      <c r="H85" s="16"/>
      <c r="I85" s="14" t="str">
        <f>IF(H85&gt;0,INDEX(Poeng!$A$1:$B$100,H85,2),"")</f>
        <v/>
      </c>
      <c r="J85" s="18"/>
      <c r="K85" s="14" t="str">
        <f>IF(J85&gt;0,INDEX(Poeng!$A$1:$B$100,J85,2),"")</f>
        <v/>
      </c>
      <c r="L85" s="16"/>
      <c r="M85" s="14" t="str">
        <f>IF(L85&gt;0,INDEX(Poeng!$A$1:$B$100,L85,2),"")</f>
        <v/>
      </c>
      <c r="N85" s="16"/>
      <c r="O85" s="14" t="str">
        <f>IF(N85&gt;0,INDEX(Poeng!$A$1:$B$100,N85,2),"")</f>
        <v/>
      </c>
      <c r="P85" s="16"/>
      <c r="Q85" s="14" t="str">
        <f>IF(P85&gt;0,INDEX(Poeng!$A$1:$B$100,P85,2),"")</f>
        <v/>
      </c>
      <c r="R85" s="21">
        <f t="shared" si="58"/>
        <v>0</v>
      </c>
      <c r="S85" s="21">
        <f t="shared" si="59"/>
        <v>0</v>
      </c>
      <c r="T85" s="21">
        <f t="shared" si="60"/>
        <v>0</v>
      </c>
      <c r="U85" s="21">
        <f t="shared" si="61"/>
        <v>0</v>
      </c>
      <c r="V85" s="21">
        <f t="shared" si="62"/>
        <v>0</v>
      </c>
      <c r="W85" s="21">
        <f t="shared" si="63"/>
        <v>0</v>
      </c>
      <c r="X85" s="19" t="e">
        <f>IF(#REF!&gt;0,#REF!,0)</f>
        <v>#REF!</v>
      </c>
      <c r="Y85" s="21">
        <f t="shared" si="50"/>
        <v>0</v>
      </c>
      <c r="Z85" s="21">
        <f t="shared" si="51"/>
        <v>0</v>
      </c>
      <c r="AA85" s="21">
        <f t="shared" si="52"/>
        <v>0</v>
      </c>
      <c r="AB85" s="21">
        <f t="shared" si="53"/>
        <v>0</v>
      </c>
      <c r="AC85" s="21">
        <f t="shared" si="54"/>
        <v>0</v>
      </c>
      <c r="AD85" s="3">
        <f t="shared" si="64"/>
        <v>0</v>
      </c>
      <c r="AE85" s="12">
        <f t="shared" si="55"/>
        <v>0</v>
      </c>
      <c r="AF85" s="13" t="str">
        <f t="shared" si="65"/>
        <v/>
      </c>
    </row>
    <row r="86" spans="1:32" ht="15.75" x14ac:dyDescent="0.25">
      <c r="A86" s="14" t="str">
        <f t="shared" si="56"/>
        <v/>
      </c>
      <c r="B86" s="20"/>
      <c r="C86" s="20"/>
      <c r="D86" s="16" t="str">
        <f t="shared" si="57"/>
        <v/>
      </c>
      <c r="E86" s="2" t="str">
        <f t="shared" si="49"/>
        <v xml:space="preserve"> </v>
      </c>
      <c r="F86" s="16"/>
      <c r="G86" s="16"/>
      <c r="H86" s="16"/>
      <c r="I86" s="14" t="str">
        <f>IF(H86&gt;0,INDEX(Poeng!$A$1:$B$100,H86,2),"")</f>
        <v/>
      </c>
      <c r="J86" s="18"/>
      <c r="K86" s="14" t="str">
        <f>IF(J86&gt;0,INDEX(Poeng!$A$1:$B$100,J86,2),"")</f>
        <v/>
      </c>
      <c r="L86" s="16"/>
      <c r="M86" s="14" t="str">
        <f>IF(L86&gt;0,INDEX(Poeng!$A$1:$B$100,L86,2),"")</f>
        <v/>
      </c>
      <c r="N86" s="16"/>
      <c r="O86" s="14" t="str">
        <f>IF(N86&gt;0,INDEX(Poeng!$A$1:$B$100,N86,2),"")</f>
        <v/>
      </c>
      <c r="P86" s="16"/>
      <c r="Q86" s="14" t="str">
        <f>IF(P86&gt;0,INDEX(Poeng!$A$1:$B$100,P86,2),"")</f>
        <v/>
      </c>
      <c r="R86" s="21">
        <f t="shared" si="58"/>
        <v>0</v>
      </c>
      <c r="S86" s="21">
        <f t="shared" si="59"/>
        <v>0</v>
      </c>
      <c r="T86" s="21">
        <f t="shared" si="60"/>
        <v>0</v>
      </c>
      <c r="U86" s="21">
        <f t="shared" si="61"/>
        <v>0</v>
      </c>
      <c r="V86" s="21">
        <f t="shared" si="62"/>
        <v>0</v>
      </c>
      <c r="W86" s="21">
        <f t="shared" si="63"/>
        <v>0</v>
      </c>
      <c r="X86" s="11" t="e">
        <f>IF(#REF!&gt;0,#REF!,0)</f>
        <v>#REF!</v>
      </c>
      <c r="Y86" s="21">
        <f t="shared" si="50"/>
        <v>0</v>
      </c>
      <c r="Z86" s="21">
        <f t="shared" si="51"/>
        <v>0</v>
      </c>
      <c r="AA86" s="21">
        <f t="shared" si="52"/>
        <v>0</v>
      </c>
      <c r="AB86" s="21">
        <f t="shared" si="53"/>
        <v>0</v>
      </c>
      <c r="AC86" s="21">
        <f t="shared" si="54"/>
        <v>0</v>
      </c>
      <c r="AD86" s="3">
        <f t="shared" si="64"/>
        <v>0</v>
      </c>
      <c r="AE86" s="12">
        <f t="shared" si="55"/>
        <v>0</v>
      </c>
      <c r="AF86" s="13" t="str">
        <f t="shared" si="65"/>
        <v/>
      </c>
    </row>
    <row r="87" spans="1:32" ht="15.75" x14ac:dyDescent="0.25">
      <c r="A87" s="14" t="str">
        <f t="shared" si="56"/>
        <v/>
      </c>
      <c r="B87" s="20"/>
      <c r="C87" s="20"/>
      <c r="D87" s="16" t="str">
        <f t="shared" si="57"/>
        <v/>
      </c>
      <c r="E87" s="2" t="str">
        <f t="shared" si="49"/>
        <v xml:space="preserve"> </v>
      </c>
      <c r="F87" s="16"/>
      <c r="G87" s="16"/>
      <c r="H87" s="16"/>
      <c r="I87" s="14" t="str">
        <f>IF(H87&gt;0,INDEX(Poeng!$A$1:$B$100,H87,2),"")</f>
        <v/>
      </c>
      <c r="J87" s="18"/>
      <c r="K87" s="14" t="str">
        <f>IF(J87&gt;0,INDEX(Poeng!$A$1:$B$100,J87,2),"")</f>
        <v/>
      </c>
      <c r="L87" s="16"/>
      <c r="M87" s="14" t="str">
        <f>IF(L87&gt;0,INDEX(Poeng!$A$1:$B$100,L87,2),"")</f>
        <v/>
      </c>
      <c r="N87" s="16"/>
      <c r="O87" s="14" t="str">
        <f>IF(N87&gt;0,INDEX(Poeng!$A$1:$B$100,N87,2),"")</f>
        <v/>
      </c>
      <c r="P87" s="16"/>
      <c r="Q87" s="14" t="str">
        <f>IF(P87&gt;0,INDEX(Poeng!$A$1:$B$100,P87,2),"")</f>
        <v/>
      </c>
      <c r="R87" s="21">
        <f t="shared" si="58"/>
        <v>0</v>
      </c>
      <c r="S87" s="21">
        <f t="shared" si="59"/>
        <v>0</v>
      </c>
      <c r="T87" s="21">
        <f t="shared" si="60"/>
        <v>0</v>
      </c>
      <c r="U87" s="21">
        <f t="shared" si="61"/>
        <v>0</v>
      </c>
      <c r="V87" s="21">
        <f t="shared" si="62"/>
        <v>0</v>
      </c>
      <c r="W87" s="21">
        <f t="shared" si="63"/>
        <v>0</v>
      </c>
      <c r="X87" s="19" t="e">
        <f>IF(#REF!&gt;0,#REF!,0)</f>
        <v>#REF!</v>
      </c>
      <c r="Y87" s="21">
        <f t="shared" si="50"/>
        <v>0</v>
      </c>
      <c r="Z87" s="21">
        <f t="shared" si="51"/>
        <v>0</v>
      </c>
      <c r="AA87" s="21">
        <f t="shared" si="52"/>
        <v>0</v>
      </c>
      <c r="AB87" s="21">
        <f t="shared" si="53"/>
        <v>0</v>
      </c>
      <c r="AC87" s="21">
        <f t="shared" si="54"/>
        <v>0</v>
      </c>
      <c r="AD87" s="3">
        <f t="shared" si="64"/>
        <v>0</v>
      </c>
      <c r="AE87" s="12">
        <f t="shared" si="55"/>
        <v>0</v>
      </c>
      <c r="AF87" s="13" t="str">
        <f t="shared" si="65"/>
        <v/>
      </c>
    </row>
    <row r="88" spans="1:32" ht="15.75" x14ac:dyDescent="0.25">
      <c r="A88" s="14" t="str">
        <f t="shared" si="56"/>
        <v/>
      </c>
      <c r="B88" s="20"/>
      <c r="C88" s="20"/>
      <c r="D88" s="16" t="str">
        <f t="shared" si="57"/>
        <v/>
      </c>
      <c r="E88" s="2" t="str">
        <f t="shared" si="49"/>
        <v xml:space="preserve"> </v>
      </c>
      <c r="F88" s="16"/>
      <c r="G88" s="16"/>
      <c r="H88" s="16"/>
      <c r="I88" s="14" t="str">
        <f>IF(H88&gt;0,INDEX(Poeng!$A$1:$B$100,H88,2),"")</f>
        <v/>
      </c>
      <c r="J88" s="18"/>
      <c r="K88" s="14" t="str">
        <f>IF(J88&gt;0,INDEX(Poeng!$A$1:$B$100,J88,2),"")</f>
        <v/>
      </c>
      <c r="L88" s="16"/>
      <c r="M88" s="14" t="str">
        <f>IF(L88&gt;0,INDEX(Poeng!$A$1:$B$100,L88,2),"")</f>
        <v/>
      </c>
      <c r="N88" s="16"/>
      <c r="O88" s="14" t="str">
        <f>IF(N88&gt;0,INDEX(Poeng!$A$1:$B$100,N88,2),"")</f>
        <v/>
      </c>
      <c r="P88" s="16"/>
      <c r="Q88" s="14" t="str">
        <f>IF(P88&gt;0,INDEX(Poeng!$A$1:$B$100,P88,2),"")</f>
        <v/>
      </c>
      <c r="R88" s="21">
        <f t="shared" si="58"/>
        <v>0</v>
      </c>
      <c r="S88" s="21">
        <f t="shared" si="59"/>
        <v>0</v>
      </c>
      <c r="T88" s="21">
        <f t="shared" si="60"/>
        <v>0</v>
      </c>
      <c r="U88" s="21">
        <f t="shared" si="61"/>
        <v>0</v>
      </c>
      <c r="V88" s="21">
        <f t="shared" si="62"/>
        <v>0</v>
      </c>
      <c r="W88" s="21">
        <f t="shared" si="63"/>
        <v>0</v>
      </c>
      <c r="X88" s="11" t="e">
        <f>IF(#REF!&gt;0,#REF!,0)</f>
        <v>#REF!</v>
      </c>
      <c r="Y88" s="21">
        <f t="shared" si="50"/>
        <v>0</v>
      </c>
      <c r="Z88" s="21">
        <f t="shared" si="51"/>
        <v>0</v>
      </c>
      <c r="AA88" s="21">
        <f t="shared" si="52"/>
        <v>0</v>
      </c>
      <c r="AB88" s="21">
        <f t="shared" si="53"/>
        <v>0</v>
      </c>
      <c r="AC88" s="21">
        <f t="shared" si="54"/>
        <v>0</v>
      </c>
      <c r="AD88" s="3">
        <f t="shared" si="64"/>
        <v>0</v>
      </c>
      <c r="AE88" s="12">
        <f t="shared" si="55"/>
        <v>0</v>
      </c>
      <c r="AF88" s="13" t="str">
        <f t="shared" si="65"/>
        <v/>
      </c>
    </row>
    <row r="89" spans="1:32" ht="15.75" x14ac:dyDescent="0.25">
      <c r="A89" s="14" t="str">
        <f t="shared" si="56"/>
        <v/>
      </c>
      <c r="B89" s="20"/>
      <c r="C89" s="20"/>
      <c r="D89" s="16" t="str">
        <f t="shared" si="57"/>
        <v/>
      </c>
      <c r="E89" s="2" t="str">
        <f t="shared" si="49"/>
        <v xml:space="preserve"> </v>
      </c>
      <c r="F89" s="16"/>
      <c r="G89" s="16"/>
      <c r="H89" s="16"/>
      <c r="I89" s="14" t="str">
        <f>IF(H89&gt;0,INDEX(Poeng!$A$1:$B$100,H89,2),"")</f>
        <v/>
      </c>
      <c r="J89" s="18"/>
      <c r="K89" s="14" t="str">
        <f>IF(J89&gt;0,INDEX(Poeng!$A$1:$B$100,J89,2),"")</f>
        <v/>
      </c>
      <c r="L89" s="16"/>
      <c r="M89" s="14" t="str">
        <f>IF(L89&gt;0,INDEX(Poeng!$A$1:$B$100,L89,2),"")</f>
        <v/>
      </c>
      <c r="N89" s="16"/>
      <c r="O89" s="14" t="str">
        <f>IF(N89&gt;0,INDEX(Poeng!$A$1:$B$100,N89,2),"")</f>
        <v/>
      </c>
      <c r="P89" s="16"/>
      <c r="Q89" s="14" t="str">
        <f>IF(P89&gt;0,INDEX(Poeng!$A$1:$B$100,P89,2),"")</f>
        <v/>
      </c>
      <c r="R89" s="21">
        <f t="shared" si="58"/>
        <v>0</v>
      </c>
      <c r="S89" s="21">
        <f t="shared" si="59"/>
        <v>0</v>
      </c>
      <c r="T89" s="21">
        <f t="shared" si="60"/>
        <v>0</v>
      </c>
      <c r="U89" s="21">
        <f t="shared" si="61"/>
        <v>0</v>
      </c>
      <c r="V89" s="21">
        <f t="shared" si="62"/>
        <v>0</v>
      </c>
      <c r="W89" s="21">
        <f t="shared" si="63"/>
        <v>0</v>
      </c>
      <c r="X89" s="19" t="e">
        <f>IF(#REF!&gt;0,#REF!,0)</f>
        <v>#REF!</v>
      </c>
      <c r="Y89" s="21">
        <f t="shared" si="50"/>
        <v>0</v>
      </c>
      <c r="Z89" s="21">
        <f t="shared" si="51"/>
        <v>0</v>
      </c>
      <c r="AA89" s="21">
        <f t="shared" si="52"/>
        <v>0</v>
      </c>
      <c r="AB89" s="21">
        <f t="shared" si="53"/>
        <v>0</v>
      </c>
      <c r="AC89" s="21">
        <f t="shared" si="54"/>
        <v>0</v>
      </c>
      <c r="AD89" s="3">
        <f t="shared" si="64"/>
        <v>0</v>
      </c>
      <c r="AE89" s="12">
        <f t="shared" si="55"/>
        <v>0</v>
      </c>
      <c r="AF89" s="13" t="str">
        <f t="shared" si="65"/>
        <v/>
      </c>
    </row>
    <row r="90" spans="1:32" ht="15.75" x14ac:dyDescent="0.25">
      <c r="A90" s="14" t="str">
        <f t="shared" si="56"/>
        <v/>
      </c>
      <c r="B90" s="20"/>
      <c r="C90" s="20"/>
      <c r="D90" s="16" t="str">
        <f t="shared" si="57"/>
        <v/>
      </c>
      <c r="E90" s="2" t="str">
        <f t="shared" si="49"/>
        <v xml:space="preserve"> </v>
      </c>
      <c r="F90" s="16"/>
      <c r="G90" s="16"/>
      <c r="H90" s="16"/>
      <c r="I90" s="14" t="str">
        <f>IF(H90&gt;0,INDEX(Poeng!$A$1:$B$100,H90,2),"")</f>
        <v/>
      </c>
      <c r="J90" s="18"/>
      <c r="K90" s="14" t="str">
        <f>IF(J90&gt;0,INDEX(Poeng!$A$1:$B$100,J90,2),"")</f>
        <v/>
      </c>
      <c r="L90" s="16"/>
      <c r="M90" s="14" t="str">
        <f>IF(L90&gt;0,INDEX(Poeng!$A$1:$B$100,L90,2),"")</f>
        <v/>
      </c>
      <c r="N90" s="16"/>
      <c r="O90" s="14" t="str">
        <f>IF(N90&gt;0,INDEX(Poeng!$A$1:$B$100,N90,2),"")</f>
        <v/>
      </c>
      <c r="P90" s="16"/>
      <c r="Q90" s="14" t="str">
        <f>IF(P90&gt;0,INDEX(Poeng!$A$1:$B$100,P90,2),"")</f>
        <v/>
      </c>
      <c r="R90" s="21">
        <f t="shared" si="58"/>
        <v>0</v>
      </c>
      <c r="S90" s="21">
        <f t="shared" si="59"/>
        <v>0</v>
      </c>
      <c r="T90" s="21">
        <f t="shared" si="60"/>
        <v>0</v>
      </c>
      <c r="U90" s="21">
        <f t="shared" si="61"/>
        <v>0</v>
      </c>
      <c r="V90" s="21">
        <f t="shared" si="62"/>
        <v>0</v>
      </c>
      <c r="W90" s="21">
        <f t="shared" si="63"/>
        <v>0</v>
      </c>
      <c r="X90" s="11" t="e">
        <f>IF(#REF!&gt;0,#REF!,0)</f>
        <v>#REF!</v>
      </c>
      <c r="Y90" s="21">
        <f t="shared" si="50"/>
        <v>0</v>
      </c>
      <c r="Z90" s="21">
        <f t="shared" si="51"/>
        <v>0</v>
      </c>
      <c r="AA90" s="21">
        <f t="shared" si="52"/>
        <v>0</v>
      </c>
      <c r="AB90" s="21">
        <f t="shared" si="53"/>
        <v>0</v>
      </c>
      <c r="AC90" s="21">
        <f t="shared" si="54"/>
        <v>0</v>
      </c>
      <c r="AD90" s="3">
        <f t="shared" si="64"/>
        <v>0</v>
      </c>
      <c r="AE90" s="12">
        <f t="shared" si="55"/>
        <v>0</v>
      </c>
      <c r="AF90" s="13" t="str">
        <f t="shared" si="65"/>
        <v/>
      </c>
    </row>
    <row r="91" spans="1:32" ht="15.75" x14ac:dyDescent="0.25">
      <c r="A91" s="14" t="str">
        <f t="shared" si="56"/>
        <v/>
      </c>
      <c r="B91" s="20"/>
      <c r="C91" s="20"/>
      <c r="D91" s="16" t="str">
        <f t="shared" si="57"/>
        <v/>
      </c>
      <c r="E91" s="2" t="str">
        <f t="shared" si="49"/>
        <v xml:space="preserve"> </v>
      </c>
      <c r="F91" s="16"/>
      <c r="G91" s="16"/>
      <c r="H91" s="16"/>
      <c r="I91" s="14" t="str">
        <f>IF(H91&gt;0,INDEX(Poeng!$A$1:$B$100,H91,2),"")</f>
        <v/>
      </c>
      <c r="J91" s="18"/>
      <c r="K91" s="14" t="str">
        <f>IF(J91&gt;0,INDEX(Poeng!$A$1:$B$100,J91,2),"")</f>
        <v/>
      </c>
      <c r="L91" s="16"/>
      <c r="M91" s="14" t="str">
        <f>IF(L91&gt;0,INDEX(Poeng!$A$1:$B$100,L91,2),"")</f>
        <v/>
      </c>
      <c r="N91" s="16"/>
      <c r="O91" s="14" t="str">
        <f>IF(N91&gt;0,INDEX(Poeng!$A$1:$B$100,N91,2),"")</f>
        <v/>
      </c>
      <c r="P91" s="16"/>
      <c r="Q91" s="14" t="str">
        <f>IF(P91&gt;0,INDEX(Poeng!$A$1:$B$100,P91,2),"")</f>
        <v/>
      </c>
      <c r="R91" s="21">
        <f t="shared" si="58"/>
        <v>0</v>
      </c>
      <c r="S91" s="21">
        <f t="shared" si="59"/>
        <v>0</v>
      </c>
      <c r="T91" s="21">
        <f t="shared" si="60"/>
        <v>0</v>
      </c>
      <c r="U91" s="21">
        <f t="shared" si="61"/>
        <v>0</v>
      </c>
      <c r="V91" s="21">
        <f t="shared" si="62"/>
        <v>0</v>
      </c>
      <c r="W91" s="21">
        <f t="shared" si="63"/>
        <v>0</v>
      </c>
      <c r="X91" s="19" t="e">
        <f>IF(#REF!&gt;0,#REF!,0)</f>
        <v>#REF!</v>
      </c>
      <c r="Y91" s="21">
        <f t="shared" si="50"/>
        <v>0</v>
      </c>
      <c r="Z91" s="21">
        <f t="shared" si="51"/>
        <v>0</v>
      </c>
      <c r="AA91" s="21">
        <f t="shared" si="52"/>
        <v>0</v>
      </c>
      <c r="AB91" s="21">
        <f t="shared" si="53"/>
        <v>0</v>
      </c>
      <c r="AC91" s="21">
        <f t="shared" si="54"/>
        <v>0</v>
      </c>
      <c r="AD91" s="3">
        <f t="shared" si="64"/>
        <v>0</v>
      </c>
      <c r="AE91" s="12">
        <f t="shared" si="55"/>
        <v>0</v>
      </c>
      <c r="AF91" s="13" t="str">
        <f t="shared" si="65"/>
        <v/>
      </c>
    </row>
    <row r="92" spans="1:32" ht="15.75" x14ac:dyDescent="0.25">
      <c r="A92" s="14" t="str">
        <f t="shared" si="56"/>
        <v/>
      </c>
      <c r="B92" s="20"/>
      <c r="C92" s="20"/>
      <c r="D92" s="16" t="str">
        <f t="shared" si="57"/>
        <v/>
      </c>
      <c r="E92" s="2" t="str">
        <f t="shared" ref="E92:E98" si="66">IF(AD92&lt;4," ","F")</f>
        <v xml:space="preserve"> </v>
      </c>
      <c r="F92" s="16"/>
      <c r="G92" s="16"/>
      <c r="H92" s="16"/>
      <c r="I92" s="14" t="str">
        <f>IF(H92&gt;0,INDEX(Poeng!$A$1:$B$100,H92,2),"")</f>
        <v/>
      </c>
      <c r="J92" s="18"/>
      <c r="K92" s="14" t="str">
        <f>IF(J92&gt;0,INDEX(Poeng!$A$1:$B$100,J92,2),"")</f>
        <v/>
      </c>
      <c r="L92" s="16"/>
      <c r="M92" s="14" t="str">
        <f>IF(L92&gt;0,INDEX(Poeng!$A$1:$B$100,L92,2),"")</f>
        <v/>
      </c>
      <c r="N92" s="16"/>
      <c r="O92" s="14" t="str">
        <f>IF(N92&gt;0,INDEX(Poeng!$A$1:$B$100,N92,2),"")</f>
        <v/>
      </c>
      <c r="P92" s="16"/>
      <c r="Q92" s="14" t="str">
        <f>IF(P92&gt;0,INDEX(Poeng!$A$1:$B$100,P92,2),"")</f>
        <v/>
      </c>
      <c r="R92" s="21">
        <f t="shared" si="58"/>
        <v>0</v>
      </c>
      <c r="S92" s="21">
        <f t="shared" si="59"/>
        <v>0</v>
      </c>
      <c r="T92" s="21">
        <f t="shared" si="60"/>
        <v>0</v>
      </c>
      <c r="U92" s="21">
        <f t="shared" si="61"/>
        <v>0</v>
      </c>
      <c r="V92" s="21">
        <f t="shared" si="62"/>
        <v>0</v>
      </c>
      <c r="W92" s="21">
        <f t="shared" si="63"/>
        <v>0</v>
      </c>
      <c r="X92" s="11" t="e">
        <f>IF(#REF!&gt;0,#REF!,0)</f>
        <v>#REF!</v>
      </c>
      <c r="Y92" s="21">
        <f t="shared" si="50"/>
        <v>0</v>
      </c>
      <c r="Z92" s="21">
        <f t="shared" si="51"/>
        <v>0</v>
      </c>
      <c r="AA92" s="21">
        <f t="shared" si="52"/>
        <v>0</v>
      </c>
      <c r="AB92" s="21">
        <f t="shared" si="53"/>
        <v>0</v>
      </c>
      <c r="AC92" s="21">
        <f t="shared" si="54"/>
        <v>0</v>
      </c>
      <c r="AD92" s="3">
        <f t="shared" si="64"/>
        <v>0</v>
      </c>
      <c r="AE92" s="12">
        <f t="shared" si="55"/>
        <v>0</v>
      </c>
      <c r="AF92" s="13" t="str">
        <f t="shared" si="65"/>
        <v/>
      </c>
    </row>
    <row r="93" spans="1:32" ht="15.75" x14ac:dyDescent="0.25">
      <c r="A93" s="14" t="str">
        <f t="shared" si="56"/>
        <v/>
      </c>
      <c r="B93" s="20"/>
      <c r="C93" s="20"/>
      <c r="D93" s="16" t="str">
        <f t="shared" si="57"/>
        <v/>
      </c>
      <c r="E93" s="2" t="str">
        <f t="shared" si="66"/>
        <v xml:space="preserve"> </v>
      </c>
      <c r="F93" s="16"/>
      <c r="G93" s="16"/>
      <c r="H93" s="16"/>
      <c r="I93" s="14" t="str">
        <f>IF(H93&gt;0,INDEX(Poeng!$A$1:$B$100,H93,2),"")</f>
        <v/>
      </c>
      <c r="J93" s="18"/>
      <c r="K93" s="14" t="str">
        <f>IF(J93&gt;0,INDEX(Poeng!$A$1:$B$100,J93,2),"")</f>
        <v/>
      </c>
      <c r="L93" s="16"/>
      <c r="M93" s="14" t="str">
        <f>IF(L93&gt;0,INDEX(Poeng!$A$1:$B$100,L93,2),"")</f>
        <v/>
      </c>
      <c r="N93" s="16"/>
      <c r="O93" s="14" t="str">
        <f>IF(N93&gt;0,INDEX(Poeng!$A$1:$B$100,N93,2),"")</f>
        <v/>
      </c>
      <c r="P93" s="16"/>
      <c r="Q93" s="14" t="str">
        <f>IF(P93&gt;0,INDEX(Poeng!$A$1:$B$100,P93,2),"")</f>
        <v/>
      </c>
      <c r="R93" s="21">
        <f t="shared" si="58"/>
        <v>0</v>
      </c>
      <c r="S93" s="21">
        <f t="shared" si="59"/>
        <v>0</v>
      </c>
      <c r="T93" s="21">
        <f t="shared" si="60"/>
        <v>0</v>
      </c>
      <c r="U93" s="21">
        <f t="shared" si="61"/>
        <v>0</v>
      </c>
      <c r="V93" s="21">
        <f t="shared" si="62"/>
        <v>0</v>
      </c>
      <c r="W93" s="21">
        <f t="shared" si="63"/>
        <v>0</v>
      </c>
      <c r="X93" s="19" t="e">
        <f>IF(#REF!&gt;0,#REF!,0)</f>
        <v>#REF!</v>
      </c>
      <c r="Y93" s="21">
        <f t="shared" si="50"/>
        <v>0</v>
      </c>
      <c r="Z93" s="21">
        <f t="shared" si="51"/>
        <v>0</v>
      </c>
      <c r="AA93" s="21">
        <f t="shared" si="52"/>
        <v>0</v>
      </c>
      <c r="AB93" s="21">
        <f t="shared" si="53"/>
        <v>0</v>
      </c>
      <c r="AC93" s="21">
        <f t="shared" si="54"/>
        <v>0</v>
      </c>
      <c r="AD93" s="3">
        <f t="shared" si="64"/>
        <v>0</v>
      </c>
      <c r="AE93" s="12">
        <f t="shared" si="55"/>
        <v>0</v>
      </c>
      <c r="AF93" s="13" t="str">
        <f t="shared" si="65"/>
        <v/>
      </c>
    </row>
    <row r="94" spans="1:32" ht="15.75" x14ac:dyDescent="0.25">
      <c r="A94" s="14" t="str">
        <f t="shared" si="56"/>
        <v/>
      </c>
      <c r="B94" s="20"/>
      <c r="C94" s="20"/>
      <c r="D94" s="16" t="str">
        <f t="shared" si="57"/>
        <v/>
      </c>
      <c r="E94" s="2" t="str">
        <f t="shared" si="66"/>
        <v xml:space="preserve"> </v>
      </c>
      <c r="F94" s="16"/>
      <c r="G94" s="16"/>
      <c r="H94" s="16"/>
      <c r="I94" s="14" t="str">
        <f>IF(H94&gt;0,INDEX(Poeng!$A$1:$B$100,H94,2),"")</f>
        <v/>
      </c>
      <c r="J94" s="18"/>
      <c r="K94" s="14" t="str">
        <f>IF(J94&gt;0,INDEX(Poeng!$A$1:$B$100,J94,2),"")</f>
        <v/>
      </c>
      <c r="L94" s="16"/>
      <c r="M94" s="14" t="str">
        <f>IF(L94&gt;0,INDEX(Poeng!$A$1:$B$100,L94,2),"")</f>
        <v/>
      </c>
      <c r="N94" s="16"/>
      <c r="O94" s="14" t="str">
        <f>IF(N94&gt;0,INDEX(Poeng!$A$1:$B$100,N94,2),"")</f>
        <v/>
      </c>
      <c r="P94" s="16"/>
      <c r="Q94" s="14" t="str">
        <f>IF(P94&gt;0,INDEX(Poeng!$A$1:$B$100,P94,2),"")</f>
        <v/>
      </c>
      <c r="R94" s="21">
        <f t="shared" si="58"/>
        <v>0</v>
      </c>
      <c r="S94" s="21">
        <f t="shared" si="59"/>
        <v>0</v>
      </c>
      <c r="T94" s="21">
        <f t="shared" si="60"/>
        <v>0</v>
      </c>
      <c r="U94" s="21">
        <f t="shared" si="61"/>
        <v>0</v>
      </c>
      <c r="V94" s="21">
        <f t="shared" si="62"/>
        <v>0</v>
      </c>
      <c r="W94" s="21">
        <f t="shared" si="63"/>
        <v>0</v>
      </c>
      <c r="X94" s="11" t="e">
        <f>IF(#REF!&gt;0,#REF!,0)</f>
        <v>#REF!</v>
      </c>
      <c r="Y94" s="21">
        <f t="shared" si="50"/>
        <v>0</v>
      </c>
      <c r="Z94" s="21">
        <f t="shared" si="51"/>
        <v>0</v>
      </c>
      <c r="AA94" s="21">
        <f t="shared" si="52"/>
        <v>0</v>
      </c>
      <c r="AB94" s="21">
        <f t="shared" si="53"/>
        <v>0</v>
      </c>
      <c r="AC94" s="21">
        <f t="shared" si="54"/>
        <v>0</v>
      </c>
      <c r="AD94" s="3">
        <f t="shared" si="64"/>
        <v>0</v>
      </c>
      <c r="AE94" s="12">
        <f t="shared" si="55"/>
        <v>0</v>
      </c>
      <c r="AF94" s="13" t="str">
        <f t="shared" si="65"/>
        <v/>
      </c>
    </row>
    <row r="95" spans="1:32" ht="15.75" x14ac:dyDescent="0.25">
      <c r="A95" s="14" t="str">
        <f t="shared" si="56"/>
        <v/>
      </c>
      <c r="B95" s="20"/>
      <c r="C95" s="20"/>
      <c r="D95" s="16" t="str">
        <f t="shared" si="57"/>
        <v/>
      </c>
      <c r="E95" s="2" t="str">
        <f t="shared" si="66"/>
        <v xml:space="preserve"> </v>
      </c>
      <c r="F95" s="16"/>
      <c r="G95" s="16"/>
      <c r="H95" s="16"/>
      <c r="I95" s="14" t="str">
        <f>IF(H95&gt;0,INDEX(Poeng!$A$1:$B$100,H95,2),"")</f>
        <v/>
      </c>
      <c r="J95" s="18"/>
      <c r="K95" s="14" t="str">
        <f>IF(J95&gt;0,INDEX(Poeng!$A$1:$B$100,J95,2),"")</f>
        <v/>
      </c>
      <c r="L95" s="16"/>
      <c r="M95" s="14" t="str">
        <f>IF(L95&gt;0,INDEX(Poeng!$A$1:$B$100,L95,2),"")</f>
        <v/>
      </c>
      <c r="N95" s="16"/>
      <c r="O95" s="14" t="str">
        <f>IF(N95&gt;0,INDEX(Poeng!$A$1:$B$100,N95,2),"")</f>
        <v/>
      </c>
      <c r="P95" s="16"/>
      <c r="Q95" s="14" t="str">
        <f>IF(P95&gt;0,INDEX(Poeng!$A$1:$B$100,P95,2),"")</f>
        <v/>
      </c>
      <c r="R95" s="21">
        <f t="shared" si="58"/>
        <v>0</v>
      </c>
      <c r="S95" s="21">
        <f t="shared" si="59"/>
        <v>0</v>
      </c>
      <c r="T95" s="21">
        <f t="shared" si="60"/>
        <v>0</v>
      </c>
      <c r="U95" s="21">
        <f t="shared" si="61"/>
        <v>0</v>
      </c>
      <c r="V95" s="21">
        <f t="shared" si="62"/>
        <v>0</v>
      </c>
      <c r="W95" s="21">
        <f t="shared" si="63"/>
        <v>0</v>
      </c>
      <c r="X95" s="19" t="e">
        <f>IF(#REF!&gt;0,#REF!,0)</f>
        <v>#REF!</v>
      </c>
      <c r="Y95" s="21">
        <f t="shared" si="50"/>
        <v>0</v>
      </c>
      <c r="Z95" s="21">
        <f t="shared" si="51"/>
        <v>0</v>
      </c>
      <c r="AA95" s="21">
        <f t="shared" si="52"/>
        <v>0</v>
      </c>
      <c r="AB95" s="21">
        <f t="shared" si="53"/>
        <v>0</v>
      </c>
      <c r="AC95" s="21">
        <f t="shared" si="54"/>
        <v>0</v>
      </c>
      <c r="AD95" s="3">
        <f t="shared" si="64"/>
        <v>0</v>
      </c>
      <c r="AE95" s="12">
        <f t="shared" si="55"/>
        <v>0</v>
      </c>
      <c r="AF95" s="13" t="str">
        <f t="shared" si="65"/>
        <v/>
      </c>
    </row>
    <row r="96" spans="1:32" ht="15.75" x14ac:dyDescent="0.25">
      <c r="A96" s="14" t="str">
        <f t="shared" si="56"/>
        <v/>
      </c>
      <c r="B96" s="20"/>
      <c r="C96" s="20"/>
      <c r="D96" s="16" t="str">
        <f t="shared" si="57"/>
        <v/>
      </c>
      <c r="E96" s="2" t="str">
        <f t="shared" si="66"/>
        <v xml:space="preserve"> </v>
      </c>
      <c r="F96" s="16"/>
      <c r="G96" s="16"/>
      <c r="H96" s="16"/>
      <c r="I96" s="14" t="str">
        <f>IF(H96&gt;0,INDEX(Poeng!$A$1:$B$100,H96,2),"")</f>
        <v/>
      </c>
      <c r="J96" s="18"/>
      <c r="K96" s="14" t="str">
        <f>IF(J96&gt;0,INDEX(Poeng!$A$1:$B$100,J96,2),"")</f>
        <v/>
      </c>
      <c r="L96" s="16"/>
      <c r="M96" s="14" t="str">
        <f>IF(L96&gt;0,INDEX(Poeng!$A$1:$B$100,L96,2),"")</f>
        <v/>
      </c>
      <c r="N96" s="16"/>
      <c r="O96" s="14" t="str">
        <f>IF(N96&gt;0,INDEX(Poeng!$A$1:$B$100,N96,2),"")</f>
        <v/>
      </c>
      <c r="P96" s="16"/>
      <c r="Q96" s="14" t="str">
        <f>IF(P96&gt;0,INDEX(Poeng!$A$1:$B$100,P96,2),"")</f>
        <v/>
      </c>
      <c r="R96" s="21">
        <f t="shared" si="58"/>
        <v>0</v>
      </c>
      <c r="S96" s="21">
        <f t="shared" si="59"/>
        <v>0</v>
      </c>
      <c r="T96" s="21">
        <f t="shared" si="60"/>
        <v>0</v>
      </c>
      <c r="U96" s="21">
        <f t="shared" si="61"/>
        <v>0</v>
      </c>
      <c r="V96" s="21">
        <f t="shared" si="62"/>
        <v>0</v>
      </c>
      <c r="W96" s="21">
        <f t="shared" si="63"/>
        <v>0</v>
      </c>
      <c r="X96" s="11" t="e">
        <f>IF(#REF!&gt;0,#REF!,0)</f>
        <v>#REF!</v>
      </c>
      <c r="Y96" s="21">
        <f t="shared" si="50"/>
        <v>0</v>
      </c>
      <c r="Z96" s="21">
        <f t="shared" si="51"/>
        <v>0</v>
      </c>
      <c r="AA96" s="21">
        <f t="shared" si="52"/>
        <v>0</v>
      </c>
      <c r="AB96" s="21">
        <f t="shared" si="53"/>
        <v>0</v>
      </c>
      <c r="AC96" s="21">
        <f t="shared" si="54"/>
        <v>0</v>
      </c>
      <c r="AD96" s="3">
        <f t="shared" si="64"/>
        <v>0</v>
      </c>
      <c r="AE96" s="12">
        <f t="shared" si="55"/>
        <v>0</v>
      </c>
      <c r="AF96" s="13" t="str">
        <f t="shared" si="65"/>
        <v/>
      </c>
    </row>
    <row r="97" spans="1:32" ht="15.75" x14ac:dyDescent="0.25">
      <c r="A97" s="14" t="str">
        <f t="shared" si="56"/>
        <v/>
      </c>
      <c r="B97" s="20"/>
      <c r="C97" s="20"/>
      <c r="D97" s="16" t="str">
        <f t="shared" si="57"/>
        <v/>
      </c>
      <c r="E97" s="2" t="str">
        <f t="shared" si="66"/>
        <v xml:space="preserve"> </v>
      </c>
      <c r="F97" s="16"/>
      <c r="G97" s="16"/>
      <c r="H97" s="16"/>
      <c r="I97" s="14" t="str">
        <f>IF(H97&gt;0,INDEX(Poeng!$A$1:$B$100,H97,2),"")</f>
        <v/>
      </c>
      <c r="J97" s="18"/>
      <c r="K97" s="14" t="str">
        <f>IF(J97&gt;0,INDEX(Poeng!$A$1:$B$100,J97,2),"")</f>
        <v/>
      </c>
      <c r="L97" s="16"/>
      <c r="M97" s="14" t="str">
        <f>IF(L97&gt;0,INDEX(Poeng!$A$1:$B$100,L97,2),"")</f>
        <v/>
      </c>
      <c r="N97" s="16"/>
      <c r="O97" s="14" t="str">
        <f>IF(N97&gt;0,INDEX(Poeng!$A$1:$B$100,N97,2),"")</f>
        <v/>
      </c>
      <c r="P97" s="16"/>
      <c r="Q97" s="14" t="str">
        <f>IF(P97&gt;0,INDEX(Poeng!$A$1:$B$100,P97,2),"")</f>
        <v/>
      </c>
      <c r="R97" s="21">
        <f t="shared" si="58"/>
        <v>0</v>
      </c>
      <c r="S97" s="21">
        <f t="shared" si="59"/>
        <v>0</v>
      </c>
      <c r="T97" s="21">
        <f t="shared" si="60"/>
        <v>0</v>
      </c>
      <c r="U97" s="21">
        <f t="shared" si="61"/>
        <v>0</v>
      </c>
      <c r="V97" s="21">
        <f t="shared" si="62"/>
        <v>0</v>
      </c>
      <c r="W97" s="21">
        <f t="shared" si="63"/>
        <v>0</v>
      </c>
      <c r="X97" s="19" t="e">
        <f>IF(#REF!&gt;0,#REF!,0)</f>
        <v>#REF!</v>
      </c>
      <c r="Y97" s="21">
        <f t="shared" si="50"/>
        <v>0</v>
      </c>
      <c r="Z97" s="21">
        <f t="shared" si="51"/>
        <v>0</v>
      </c>
      <c r="AA97" s="21">
        <f t="shared" si="52"/>
        <v>0</v>
      </c>
      <c r="AB97" s="21">
        <f t="shared" si="53"/>
        <v>0</v>
      </c>
      <c r="AC97" s="21">
        <f t="shared" si="54"/>
        <v>0</v>
      </c>
      <c r="AD97" s="3">
        <f t="shared" si="64"/>
        <v>0</v>
      </c>
      <c r="AE97" s="12">
        <f t="shared" si="55"/>
        <v>0</v>
      </c>
      <c r="AF97" s="13" t="str">
        <f t="shared" si="65"/>
        <v/>
      </c>
    </row>
    <row r="98" spans="1:32" ht="15.75" x14ac:dyDescent="0.25">
      <c r="A98" s="14" t="str">
        <f t="shared" si="56"/>
        <v/>
      </c>
      <c r="B98" s="20"/>
      <c r="C98" s="20"/>
      <c r="D98" s="16" t="str">
        <f t="shared" si="57"/>
        <v/>
      </c>
      <c r="E98" s="2" t="str">
        <f t="shared" si="66"/>
        <v xml:space="preserve"> </v>
      </c>
      <c r="F98" s="16"/>
      <c r="G98" s="16"/>
      <c r="H98" s="16"/>
      <c r="I98" s="14" t="str">
        <f>IF(H98&gt;0,INDEX(Poeng!$A$1:$B$100,H98,2),"")</f>
        <v/>
      </c>
      <c r="J98" s="18"/>
      <c r="K98" s="14" t="str">
        <f>IF(J98&gt;0,INDEX(Poeng!$A$1:$B$100,J98,2),"")</f>
        <v/>
      </c>
      <c r="L98" s="16"/>
      <c r="M98" s="14" t="str">
        <f>IF(L98&gt;0,INDEX(Poeng!$A$1:$B$100,L98,2),"")</f>
        <v/>
      </c>
      <c r="N98" s="16"/>
      <c r="O98" s="14" t="str">
        <f>IF(N98&gt;0,INDEX(Poeng!$A$1:$B$100,N98,2),"")</f>
        <v/>
      </c>
      <c r="P98" s="16"/>
      <c r="Q98" s="14" t="str">
        <f>IF(P98&gt;0,INDEX(Poeng!$A$1:$B$100,P98,2),"")</f>
        <v/>
      </c>
      <c r="R98" s="21">
        <f t="shared" si="58"/>
        <v>0</v>
      </c>
      <c r="S98" s="21">
        <f t="shared" si="59"/>
        <v>0</v>
      </c>
      <c r="T98" s="21">
        <f t="shared" si="60"/>
        <v>0</v>
      </c>
      <c r="U98" s="21">
        <f t="shared" si="61"/>
        <v>0</v>
      </c>
      <c r="V98" s="21">
        <f t="shared" si="62"/>
        <v>0</v>
      </c>
      <c r="W98" s="21">
        <f t="shared" si="63"/>
        <v>0</v>
      </c>
      <c r="X98" s="11" t="e">
        <f>IF(#REF!&gt;0,#REF!,0)</f>
        <v>#REF!</v>
      </c>
      <c r="Y98" s="21">
        <f t="shared" si="50"/>
        <v>0</v>
      </c>
      <c r="Z98" s="21">
        <f t="shared" si="51"/>
        <v>0</v>
      </c>
      <c r="AA98" s="21">
        <f t="shared" si="52"/>
        <v>0</v>
      </c>
      <c r="AB98" s="21">
        <f t="shared" si="53"/>
        <v>0</v>
      </c>
      <c r="AC98" s="21">
        <f t="shared" si="54"/>
        <v>0</v>
      </c>
      <c r="AD98" s="3">
        <f t="shared" si="64"/>
        <v>0</v>
      </c>
      <c r="AE98" s="12">
        <f t="shared" si="55"/>
        <v>0</v>
      </c>
      <c r="AF98" s="13" t="str">
        <f t="shared" si="65"/>
        <v/>
      </c>
    </row>
    <row r="101" spans="1:32" x14ac:dyDescent="0.2">
      <c r="F101" s="6"/>
      <c r="G101" s="26"/>
      <c r="H101" s="6"/>
      <c r="I101" s="26"/>
      <c r="J101" s="6"/>
      <c r="K101" s="26"/>
      <c r="L101" s="27"/>
      <c r="M101" s="28"/>
      <c r="N101" s="27"/>
      <c r="P101" s="27"/>
      <c r="R101" s="29"/>
    </row>
    <row r="102" spans="1:32" ht="18" x14ac:dyDescent="0.25">
      <c r="B102" s="30"/>
      <c r="C102" s="9"/>
      <c r="D102" s="10"/>
      <c r="E102" s="10"/>
      <c r="F102" s="31"/>
      <c r="H102" s="31"/>
      <c r="I102" s="31"/>
      <c r="J102" s="31"/>
      <c r="K102" s="31"/>
    </row>
    <row r="104" spans="1:32" x14ac:dyDescent="0.2">
      <c r="J104" s="32"/>
    </row>
    <row r="105" spans="1:32" x14ac:dyDescent="0.2">
      <c r="J105" s="32"/>
    </row>
    <row r="106" spans="1:32" x14ac:dyDescent="0.2">
      <c r="J106" s="32"/>
    </row>
    <row r="107" spans="1:32" x14ac:dyDescent="0.2">
      <c r="J107" s="32"/>
    </row>
    <row r="108" spans="1:32" x14ac:dyDescent="0.2">
      <c r="J108" s="32"/>
    </row>
    <row r="109" spans="1:32" x14ac:dyDescent="0.2">
      <c r="J109" s="32"/>
    </row>
    <row r="110" spans="1:32" x14ac:dyDescent="0.2">
      <c r="J110" s="32"/>
    </row>
    <row r="111" spans="1:32" x14ac:dyDescent="0.2">
      <c r="J111" s="32"/>
    </row>
    <row r="113" spans="10:10" x14ac:dyDescent="0.2">
      <c r="J113" s="32"/>
    </row>
    <row r="114" spans="10:10" x14ac:dyDescent="0.2">
      <c r="J114" s="32"/>
    </row>
    <row r="115" spans="10:10" x14ac:dyDescent="0.2">
      <c r="J115" s="32"/>
    </row>
    <row r="117" spans="10:10" x14ac:dyDescent="0.2">
      <c r="J117" s="32"/>
    </row>
    <row r="121" spans="10:10" x14ac:dyDescent="0.2">
      <c r="J121" s="32"/>
    </row>
    <row r="122" spans="10:10" x14ac:dyDescent="0.2">
      <c r="J122" s="32"/>
    </row>
    <row r="123" spans="10:10" x14ac:dyDescent="0.2">
      <c r="J123" s="32"/>
    </row>
    <row r="124" spans="10:10" x14ac:dyDescent="0.2">
      <c r="J124" s="32"/>
    </row>
    <row r="125" spans="10:10" x14ac:dyDescent="0.2">
      <c r="J125" s="32"/>
    </row>
    <row r="127" spans="10:10" x14ac:dyDescent="0.2">
      <c r="J127" s="32"/>
    </row>
    <row r="128" spans="10:10" x14ac:dyDescent="0.2">
      <c r="J128" s="32"/>
    </row>
    <row r="129" spans="10:10" x14ac:dyDescent="0.2">
      <c r="J129" s="32"/>
    </row>
    <row r="132" spans="10:10" x14ac:dyDescent="0.2">
      <c r="J132" s="32"/>
    </row>
    <row r="137" spans="10:10" x14ac:dyDescent="0.2">
      <c r="J137" s="32"/>
    </row>
    <row r="143" spans="10:10" x14ac:dyDescent="0.2">
      <c r="J143" s="32"/>
    </row>
    <row r="144" spans="10:10" x14ac:dyDescent="0.2">
      <c r="J144" s="32"/>
    </row>
    <row r="145" spans="10:10" x14ac:dyDescent="0.2">
      <c r="J145" s="32"/>
    </row>
    <row r="146" spans="10:10" x14ac:dyDescent="0.2">
      <c r="J146" s="32"/>
    </row>
    <row r="147" spans="10:10" x14ac:dyDescent="0.2">
      <c r="J147" s="32"/>
    </row>
    <row r="148" spans="10:10" x14ac:dyDescent="0.2">
      <c r="J148" s="32"/>
    </row>
    <row r="152" spans="10:10" x14ac:dyDescent="0.2">
      <c r="J152" s="32"/>
    </row>
    <row r="161" spans="2:18" x14ac:dyDescent="0.2">
      <c r="J161" s="32"/>
    </row>
    <row r="162" spans="2:18" x14ac:dyDescent="0.2">
      <c r="J162" s="32"/>
    </row>
    <row r="168" spans="2:18" x14ac:dyDescent="0.2">
      <c r="F168" s="6"/>
      <c r="G168" s="26"/>
      <c r="H168" s="6"/>
      <c r="I168" s="26"/>
      <c r="J168" s="6"/>
      <c r="K168" s="26"/>
      <c r="L168" s="27"/>
      <c r="M168" s="28"/>
      <c r="N168" s="27"/>
      <c r="P168" s="27"/>
      <c r="R168" s="29"/>
    </row>
    <row r="169" spans="2:18" ht="18" x14ac:dyDescent="0.25">
      <c r="B169" s="30"/>
      <c r="C169" s="9"/>
      <c r="D169" s="10"/>
      <c r="E169" s="10"/>
      <c r="F169" s="31"/>
      <c r="H169" s="31"/>
      <c r="I169" s="31"/>
      <c r="J169" s="31"/>
      <c r="K169" s="31"/>
    </row>
    <row r="171" spans="2:18" x14ac:dyDescent="0.2">
      <c r="J171" s="32"/>
    </row>
    <row r="172" spans="2:18" x14ac:dyDescent="0.2">
      <c r="J172" s="32"/>
    </row>
    <row r="173" spans="2:18" x14ac:dyDescent="0.2">
      <c r="J173" s="32"/>
    </row>
    <row r="174" spans="2:18" x14ac:dyDescent="0.2">
      <c r="J174" s="32"/>
    </row>
    <row r="176" spans="2:18" x14ac:dyDescent="0.2">
      <c r="J176" s="32"/>
    </row>
    <row r="177" spans="10:10" x14ac:dyDescent="0.2">
      <c r="J177" s="32"/>
    </row>
    <row r="178" spans="10:10" x14ac:dyDescent="0.2">
      <c r="J178" s="32"/>
    </row>
    <row r="180" spans="10:10" x14ac:dyDescent="0.2">
      <c r="J180" s="32"/>
    </row>
    <row r="181" spans="10:10" x14ac:dyDescent="0.2">
      <c r="J181" s="32"/>
    </row>
    <row r="184" spans="10:10" x14ac:dyDescent="0.2">
      <c r="J184" s="32"/>
    </row>
    <row r="185" spans="10:10" x14ac:dyDescent="0.2">
      <c r="J185" s="32"/>
    </row>
    <row r="188" spans="10:10" x14ac:dyDescent="0.2">
      <c r="J188" s="32"/>
    </row>
    <row r="189" spans="10:10" x14ac:dyDescent="0.2">
      <c r="J189" s="32"/>
    </row>
    <row r="190" spans="10:10" x14ac:dyDescent="0.2">
      <c r="J190" s="32"/>
    </row>
    <row r="191" spans="10:10" x14ac:dyDescent="0.2">
      <c r="J191" s="32"/>
    </row>
    <row r="199" spans="10:10" x14ac:dyDescent="0.2">
      <c r="J199" s="32"/>
    </row>
    <row r="271" spans="2:18" x14ac:dyDescent="0.2">
      <c r="F271" s="6"/>
      <c r="G271" s="26"/>
      <c r="H271" s="6"/>
      <c r="I271" s="26"/>
      <c r="J271" s="6"/>
      <c r="K271" s="26"/>
      <c r="L271" s="27"/>
      <c r="M271" s="28"/>
      <c r="N271" s="27"/>
      <c r="P271" s="27"/>
      <c r="R271" s="29"/>
    </row>
    <row r="272" spans="2:18" ht="18" x14ac:dyDescent="0.25">
      <c r="B272" s="30"/>
      <c r="C272" s="9"/>
      <c r="D272" s="10"/>
      <c r="E272" s="10"/>
      <c r="F272" s="31"/>
      <c r="H272" s="31"/>
      <c r="I272" s="31"/>
      <c r="J272" s="31"/>
      <c r="K272" s="31"/>
    </row>
    <row r="274" spans="10:10" x14ac:dyDescent="0.2">
      <c r="J274" s="32"/>
    </row>
    <row r="275" spans="10:10" x14ac:dyDescent="0.2">
      <c r="J275" s="32"/>
    </row>
    <row r="276" spans="10:10" x14ac:dyDescent="0.2">
      <c r="J276" s="32"/>
    </row>
    <row r="278" spans="10:10" x14ac:dyDescent="0.2">
      <c r="J278" s="32"/>
    </row>
    <row r="279" spans="10:10" x14ac:dyDescent="0.2">
      <c r="J279" s="32"/>
    </row>
    <row r="280" spans="10:10" x14ac:dyDescent="0.2">
      <c r="J280" s="32"/>
    </row>
    <row r="291" spans="2:18" x14ac:dyDescent="0.2">
      <c r="F291" s="6"/>
      <c r="G291" s="26"/>
      <c r="H291" s="6"/>
      <c r="I291" s="26"/>
      <c r="J291" s="6"/>
      <c r="K291" s="26"/>
      <c r="L291" s="27"/>
      <c r="M291" s="28"/>
      <c r="N291" s="27"/>
      <c r="P291" s="27"/>
      <c r="R291" s="29"/>
    </row>
    <row r="292" spans="2:18" ht="18" x14ac:dyDescent="0.25">
      <c r="B292" s="30"/>
      <c r="C292" s="9"/>
      <c r="D292" s="10"/>
      <c r="E292" s="10"/>
      <c r="F292" s="31"/>
      <c r="H292" s="31"/>
      <c r="I292" s="31"/>
      <c r="J292" s="31"/>
      <c r="K292" s="31"/>
    </row>
    <row r="294" spans="2:18" x14ac:dyDescent="0.2">
      <c r="J294" s="32"/>
    </row>
    <row r="295" spans="2:18" x14ac:dyDescent="0.2">
      <c r="J295" s="32"/>
    </row>
    <row r="296" spans="2:18" x14ac:dyDescent="0.2">
      <c r="J296" s="32"/>
    </row>
    <row r="298" spans="2:18" x14ac:dyDescent="0.2">
      <c r="J298" s="32"/>
    </row>
    <row r="299" spans="2:18" x14ac:dyDescent="0.2">
      <c r="J299" s="32"/>
    </row>
    <row r="300" spans="2:18" x14ac:dyDescent="0.2">
      <c r="J300" s="32"/>
    </row>
    <row r="301" spans="2:18" x14ac:dyDescent="0.2">
      <c r="J301" s="32"/>
    </row>
    <row r="302" spans="2:18" x14ac:dyDescent="0.2">
      <c r="J302" s="32"/>
    </row>
    <row r="303" spans="2:18" x14ac:dyDescent="0.2">
      <c r="J303" s="32"/>
    </row>
    <row r="307" spans="10:10" x14ac:dyDescent="0.2">
      <c r="J307" s="32"/>
    </row>
    <row r="313" spans="10:10" x14ac:dyDescent="0.2">
      <c r="J313" s="32"/>
    </row>
    <row r="314" spans="10:10" x14ac:dyDescent="0.2">
      <c r="J314" s="32"/>
    </row>
    <row r="324" spans="2:18" x14ac:dyDescent="0.2">
      <c r="F324" s="6"/>
      <c r="G324" s="26"/>
      <c r="H324" s="6"/>
      <c r="I324" s="26"/>
      <c r="J324" s="6"/>
      <c r="K324" s="26"/>
      <c r="L324" s="27"/>
      <c r="M324" s="28"/>
      <c r="N324" s="27"/>
      <c r="P324" s="27"/>
      <c r="R324" s="29"/>
    </row>
    <row r="325" spans="2:18" ht="18" x14ac:dyDescent="0.25">
      <c r="B325" s="30"/>
      <c r="C325" s="9"/>
      <c r="D325" s="10"/>
      <c r="E325" s="10"/>
      <c r="F325" s="31"/>
      <c r="H325" s="31"/>
      <c r="I325" s="31"/>
      <c r="J325" s="31"/>
      <c r="K325" s="31"/>
    </row>
    <row r="327" spans="2:18" x14ac:dyDescent="0.2">
      <c r="J327" s="32"/>
    </row>
    <row r="328" spans="2:18" x14ac:dyDescent="0.2">
      <c r="J328" s="32"/>
    </row>
    <row r="329" spans="2:18" x14ac:dyDescent="0.2">
      <c r="J329" s="32"/>
    </row>
    <row r="330" spans="2:18" x14ac:dyDescent="0.2">
      <c r="J330" s="32"/>
    </row>
    <row r="331" spans="2:18" x14ac:dyDescent="0.2">
      <c r="J331" s="32"/>
    </row>
    <row r="332" spans="2:18" x14ac:dyDescent="0.2">
      <c r="J332" s="32"/>
    </row>
    <row r="333" spans="2:18" x14ac:dyDescent="0.2">
      <c r="J333" s="32"/>
    </row>
    <row r="334" spans="2:18" x14ac:dyDescent="0.2">
      <c r="J334" s="32"/>
    </row>
    <row r="335" spans="2:18" x14ac:dyDescent="0.2">
      <c r="J335" s="32"/>
    </row>
    <row r="336" spans="2:18" x14ac:dyDescent="0.2">
      <c r="J336" s="32"/>
    </row>
    <row r="337" spans="2:18" x14ac:dyDescent="0.2">
      <c r="J337" s="32"/>
    </row>
    <row r="340" spans="2:18" x14ac:dyDescent="0.2">
      <c r="J340" s="32"/>
    </row>
    <row r="341" spans="2:18" x14ac:dyDescent="0.2">
      <c r="J341" s="32"/>
    </row>
    <row r="343" spans="2:18" x14ac:dyDescent="0.2">
      <c r="J343" s="32"/>
    </row>
    <row r="350" spans="2:18" x14ac:dyDescent="0.2">
      <c r="F350" s="6"/>
      <c r="G350" s="26"/>
      <c r="H350" s="6"/>
      <c r="I350" s="26"/>
      <c r="J350" s="6"/>
      <c r="K350" s="26"/>
      <c r="L350" s="27"/>
      <c r="M350" s="28"/>
      <c r="N350" s="27"/>
      <c r="P350" s="27"/>
      <c r="R350" s="29"/>
    </row>
    <row r="351" spans="2:18" ht="18" x14ac:dyDescent="0.25">
      <c r="B351" s="30"/>
      <c r="C351" s="9"/>
      <c r="D351" s="10"/>
      <c r="E351" s="10"/>
      <c r="F351" s="31"/>
      <c r="H351" s="31"/>
      <c r="I351" s="31"/>
      <c r="J351" s="31"/>
      <c r="K351" s="31"/>
    </row>
    <row r="355" spans="10:10" x14ac:dyDescent="0.2">
      <c r="J355" s="32"/>
    </row>
    <row r="356" spans="10:10" x14ac:dyDescent="0.2">
      <c r="J356" s="32"/>
    </row>
    <row r="357" spans="10:10" x14ac:dyDescent="0.2">
      <c r="J357" s="32"/>
    </row>
    <row r="358" spans="10:10" x14ac:dyDescent="0.2">
      <c r="J358" s="32"/>
    </row>
    <row r="359" spans="10:10" x14ac:dyDescent="0.2">
      <c r="J359" s="32"/>
    </row>
    <row r="360" spans="10:10" x14ac:dyDescent="0.2">
      <c r="J360" s="32"/>
    </row>
    <row r="361" spans="10:10" x14ac:dyDescent="0.2">
      <c r="J361" s="32"/>
    </row>
    <row r="362" spans="10:10" x14ac:dyDescent="0.2">
      <c r="J362" s="32"/>
    </row>
    <row r="363" spans="10:10" x14ac:dyDescent="0.2">
      <c r="J363" s="32"/>
    </row>
    <row r="364" spans="10:10" x14ac:dyDescent="0.2">
      <c r="J364" s="32"/>
    </row>
    <row r="366" spans="10:10" x14ac:dyDescent="0.2">
      <c r="J366" s="32"/>
    </row>
    <row r="368" spans="10:10" x14ac:dyDescent="0.2">
      <c r="J368" s="32"/>
    </row>
    <row r="369" spans="10:10" x14ac:dyDescent="0.2">
      <c r="J369" s="32"/>
    </row>
    <row r="370" spans="10:10" x14ac:dyDescent="0.2">
      <c r="J370" s="32"/>
    </row>
    <row r="373" spans="10:10" x14ac:dyDescent="0.2">
      <c r="J373" s="32"/>
    </row>
    <row r="379" spans="10:10" x14ac:dyDescent="0.2">
      <c r="J379" s="32"/>
    </row>
    <row r="380" spans="10:10" x14ac:dyDescent="0.2">
      <c r="J380" s="32"/>
    </row>
    <row r="385" spans="2:18" x14ac:dyDescent="0.2">
      <c r="F385" s="6"/>
      <c r="G385" s="26"/>
      <c r="H385" s="6"/>
      <c r="I385" s="26"/>
      <c r="J385" s="6"/>
      <c r="K385" s="26"/>
      <c r="L385" s="27"/>
      <c r="M385" s="28"/>
      <c r="N385" s="27"/>
      <c r="P385" s="27"/>
      <c r="R385" s="29"/>
    </row>
    <row r="386" spans="2:18" ht="18" x14ac:dyDescent="0.25">
      <c r="B386" s="30"/>
      <c r="C386" s="9"/>
      <c r="D386" s="10"/>
      <c r="E386" s="10"/>
      <c r="F386" s="31"/>
      <c r="H386" s="31"/>
      <c r="I386" s="31"/>
      <c r="J386" s="31"/>
      <c r="K386" s="31"/>
    </row>
    <row r="388" spans="2:18" x14ac:dyDescent="0.2">
      <c r="J388" s="32"/>
    </row>
    <row r="391" spans="2:18" x14ac:dyDescent="0.2">
      <c r="J391" s="32"/>
    </row>
    <row r="392" spans="2:18" x14ac:dyDescent="0.2">
      <c r="J392" s="32"/>
    </row>
    <row r="407" spans="2:18" x14ac:dyDescent="0.2">
      <c r="F407" s="6"/>
      <c r="G407" s="26"/>
      <c r="H407" s="6"/>
      <c r="I407" s="26"/>
      <c r="J407" s="6"/>
      <c r="K407" s="26"/>
      <c r="L407" s="27"/>
      <c r="M407" s="28"/>
      <c r="N407" s="27"/>
      <c r="P407" s="27"/>
      <c r="R407" s="29"/>
    </row>
    <row r="408" spans="2:18" ht="18" x14ac:dyDescent="0.25">
      <c r="B408" s="30"/>
      <c r="C408" s="9"/>
      <c r="D408" s="10"/>
      <c r="E408" s="10"/>
      <c r="F408" s="31"/>
      <c r="H408" s="31"/>
      <c r="I408" s="31"/>
      <c r="J408" s="31"/>
      <c r="K408" s="31"/>
    </row>
    <row r="411" spans="2:18" x14ac:dyDescent="0.2">
      <c r="J411" s="32"/>
    </row>
    <row r="412" spans="2:18" x14ac:dyDescent="0.2">
      <c r="J412" s="32"/>
    </row>
    <row r="413" spans="2:18" x14ac:dyDescent="0.2">
      <c r="J413" s="32"/>
    </row>
    <row r="414" spans="2:18" x14ac:dyDescent="0.2">
      <c r="J414" s="32"/>
    </row>
    <row r="415" spans="2:18" x14ac:dyDescent="0.2">
      <c r="J415" s="32"/>
    </row>
    <row r="417" spans="10:10" x14ac:dyDescent="0.2">
      <c r="J417" s="32"/>
    </row>
    <row r="418" spans="10:10" x14ac:dyDescent="0.2">
      <c r="J418" s="32"/>
    </row>
    <row r="419" spans="10:10" x14ac:dyDescent="0.2">
      <c r="J419" s="32"/>
    </row>
    <row r="420" spans="10:10" x14ac:dyDescent="0.2">
      <c r="J420" s="32"/>
    </row>
    <row r="423" spans="10:10" x14ac:dyDescent="0.2">
      <c r="J423" s="32"/>
    </row>
    <row r="436" spans="2:18" x14ac:dyDescent="0.2">
      <c r="F436" s="6"/>
      <c r="G436" s="26"/>
      <c r="H436" s="6"/>
      <c r="I436" s="26"/>
      <c r="J436" s="6"/>
      <c r="K436" s="26"/>
      <c r="L436" s="27"/>
      <c r="M436" s="28"/>
      <c r="N436" s="27"/>
      <c r="P436" s="27"/>
      <c r="R436" s="29"/>
    </row>
    <row r="437" spans="2:18" ht="18" x14ac:dyDescent="0.25">
      <c r="B437" s="30"/>
      <c r="C437" s="9"/>
      <c r="D437" s="10"/>
      <c r="E437" s="10"/>
      <c r="F437" s="31"/>
      <c r="H437" s="31"/>
      <c r="I437" s="31"/>
      <c r="J437" s="31"/>
      <c r="K437" s="31"/>
    </row>
    <row r="441" spans="2:18" x14ac:dyDescent="0.2">
      <c r="J441" s="32"/>
    </row>
    <row r="442" spans="2:18" x14ac:dyDescent="0.2">
      <c r="J442" s="32"/>
    </row>
    <row r="443" spans="2:18" x14ac:dyDescent="0.2">
      <c r="J443" s="32"/>
    </row>
    <row r="444" spans="2:18" x14ac:dyDescent="0.2">
      <c r="J444" s="32"/>
    </row>
    <row r="445" spans="2:18" x14ac:dyDescent="0.2">
      <c r="J445" s="32"/>
    </row>
    <row r="446" spans="2:18" x14ac:dyDescent="0.2">
      <c r="J446" s="32"/>
    </row>
    <row r="447" spans="2:18" x14ac:dyDescent="0.2">
      <c r="J447" s="32"/>
    </row>
    <row r="449" spans="10:10" x14ac:dyDescent="0.2">
      <c r="J449" s="32"/>
    </row>
    <row r="451" spans="10:10" x14ac:dyDescent="0.2">
      <c r="J451" s="32"/>
    </row>
    <row r="466" spans="2:18" x14ac:dyDescent="0.2">
      <c r="F466" s="6"/>
      <c r="G466" s="26"/>
      <c r="H466" s="6"/>
      <c r="I466" s="26"/>
      <c r="J466" s="6"/>
      <c r="K466" s="26"/>
      <c r="L466" s="27"/>
      <c r="M466" s="28"/>
      <c r="N466" s="27"/>
      <c r="P466" s="27"/>
      <c r="R466" s="29"/>
    </row>
    <row r="467" spans="2:18" ht="18" x14ac:dyDescent="0.25">
      <c r="B467" s="30"/>
      <c r="C467" s="9"/>
      <c r="D467" s="10"/>
      <c r="E467" s="10"/>
      <c r="F467" s="31"/>
      <c r="H467" s="31"/>
      <c r="I467" s="31"/>
      <c r="J467" s="31"/>
      <c r="K467" s="31"/>
    </row>
    <row r="469" spans="2:18" x14ac:dyDescent="0.2">
      <c r="J469" s="32"/>
    </row>
    <row r="470" spans="2:18" x14ac:dyDescent="0.2">
      <c r="J470" s="32"/>
    </row>
    <row r="471" spans="2:18" x14ac:dyDescent="0.2">
      <c r="J471" s="32"/>
    </row>
    <row r="472" spans="2:18" x14ac:dyDescent="0.2">
      <c r="J472" s="32"/>
    </row>
    <row r="473" spans="2:18" x14ac:dyDescent="0.2">
      <c r="J473" s="32"/>
    </row>
    <row r="475" spans="2:18" x14ac:dyDescent="0.2">
      <c r="J475" s="32"/>
    </row>
    <row r="476" spans="2:18" x14ac:dyDescent="0.2">
      <c r="J476" s="32"/>
    </row>
    <row r="477" spans="2:18" x14ac:dyDescent="0.2">
      <c r="J477" s="32"/>
    </row>
    <row r="480" spans="2:18" x14ac:dyDescent="0.2">
      <c r="J480" s="32"/>
    </row>
    <row r="481" spans="3:10" x14ac:dyDescent="0.2">
      <c r="J481" s="32"/>
    </row>
    <row r="484" spans="3:10" x14ac:dyDescent="0.2">
      <c r="J484" s="32"/>
    </row>
    <row r="485" spans="3:10" x14ac:dyDescent="0.2">
      <c r="J485" s="32"/>
    </row>
    <row r="486" spans="3:10" x14ac:dyDescent="0.2">
      <c r="J486" s="32"/>
    </row>
    <row r="491" spans="3:10" x14ac:dyDescent="0.2">
      <c r="C491" s="33"/>
    </row>
    <row r="493" spans="3:10" x14ac:dyDescent="0.2">
      <c r="C493" s="33"/>
      <c r="J493" s="32"/>
    </row>
    <row r="495" spans="3:10" x14ac:dyDescent="0.2">
      <c r="C495" s="33"/>
      <c r="J495" s="32"/>
    </row>
    <row r="497" spans="2:18" x14ac:dyDescent="0.2">
      <c r="C497" s="33"/>
      <c r="J497" s="32"/>
    </row>
    <row r="498" spans="2:18" x14ac:dyDescent="0.2">
      <c r="C498" s="33"/>
      <c r="J498" s="32"/>
    </row>
    <row r="499" spans="2:18" x14ac:dyDescent="0.2">
      <c r="C499" s="33"/>
      <c r="J499" s="32"/>
    </row>
    <row r="500" spans="2:18" x14ac:dyDescent="0.2">
      <c r="C500" s="33"/>
      <c r="J500" s="32"/>
    </row>
    <row r="502" spans="2:18" x14ac:dyDescent="0.2">
      <c r="F502" s="6"/>
      <c r="G502" s="26"/>
      <c r="H502" s="6"/>
      <c r="I502" s="26"/>
      <c r="J502" s="6"/>
      <c r="K502" s="26"/>
      <c r="L502" s="27"/>
      <c r="M502" s="28"/>
      <c r="N502" s="27"/>
      <c r="P502" s="27"/>
      <c r="R502" s="29"/>
    </row>
    <row r="503" spans="2:18" ht="18" x14ac:dyDescent="0.25">
      <c r="B503" s="30"/>
      <c r="C503" s="9"/>
      <c r="D503" s="10"/>
      <c r="E503" s="10"/>
      <c r="F503" s="31"/>
      <c r="H503" s="31"/>
      <c r="I503" s="31"/>
      <c r="J503" s="31"/>
      <c r="K503" s="31"/>
    </row>
    <row r="506" spans="2:18" x14ac:dyDescent="0.2">
      <c r="J506" s="32"/>
    </row>
    <row r="508" spans="2:18" ht="18" x14ac:dyDescent="0.25">
      <c r="N508" s="34"/>
    </row>
    <row r="509" spans="2:18" x14ac:dyDescent="0.2">
      <c r="J509" s="32"/>
    </row>
    <row r="513" spans="10:10" x14ac:dyDescent="0.2">
      <c r="J513" s="32"/>
    </row>
    <row r="517" spans="10:10" x14ac:dyDescent="0.2">
      <c r="J517" s="32"/>
    </row>
    <row r="518" spans="10:10" x14ac:dyDescent="0.2">
      <c r="J518" s="32"/>
    </row>
    <row r="520" spans="10:10" x14ac:dyDescent="0.2">
      <c r="J520" s="32"/>
    </row>
    <row r="521" spans="10:10" x14ac:dyDescent="0.2">
      <c r="J521" s="32"/>
    </row>
    <row r="530" spans="2:18" x14ac:dyDescent="0.2">
      <c r="F530" s="6"/>
      <c r="G530" s="26"/>
      <c r="H530" s="6"/>
      <c r="I530" s="26"/>
      <c r="J530" s="6"/>
      <c r="K530" s="26"/>
      <c r="L530" s="27"/>
      <c r="M530" s="28"/>
      <c r="N530" s="27"/>
      <c r="P530" s="27"/>
      <c r="R530" s="29"/>
    </row>
    <row r="531" spans="2:18" ht="18" x14ac:dyDescent="0.25">
      <c r="B531" s="30"/>
      <c r="C531" s="9"/>
      <c r="D531" s="10"/>
      <c r="E531" s="10"/>
      <c r="F531" s="31"/>
      <c r="H531" s="31"/>
      <c r="I531" s="31"/>
      <c r="J531" s="31"/>
      <c r="K531" s="31"/>
    </row>
    <row r="536" spans="2:18" x14ac:dyDescent="0.2">
      <c r="J536" s="32"/>
    </row>
    <row r="538" spans="2:18" x14ac:dyDescent="0.2">
      <c r="J538" s="32"/>
    </row>
    <row r="550" spans="1:10" x14ac:dyDescent="0.2">
      <c r="C550" s="33"/>
      <c r="D550" s="32"/>
      <c r="E550" s="32"/>
      <c r="J550" s="32"/>
    </row>
    <row r="551" spans="1:10" x14ac:dyDescent="0.2">
      <c r="A551" s="33"/>
    </row>
    <row r="552" spans="1:10" x14ac:dyDescent="0.2">
      <c r="A552" s="33"/>
    </row>
    <row r="553" spans="1:10" x14ac:dyDescent="0.2">
      <c r="A553" s="33"/>
      <c r="C553" s="33"/>
      <c r="D553" s="32"/>
      <c r="E553" s="32"/>
      <c r="J553" s="32"/>
    </row>
    <row r="554" spans="1:10" x14ac:dyDescent="0.2">
      <c r="A554" s="33"/>
    </row>
    <row r="555" spans="1:10" x14ac:dyDescent="0.2">
      <c r="A555" s="33"/>
    </row>
    <row r="556" spans="1:10" x14ac:dyDescent="0.2">
      <c r="A556" s="33"/>
      <c r="C556" s="33"/>
      <c r="J556" s="32"/>
    </row>
    <row r="557" spans="1:10" x14ac:dyDescent="0.2">
      <c r="A557" s="33"/>
      <c r="C557" s="33"/>
      <c r="D557" s="32"/>
      <c r="E557" s="32"/>
      <c r="J557" s="32"/>
    </row>
    <row r="558" spans="1:10" x14ac:dyDescent="0.2">
      <c r="A558" s="33"/>
    </row>
    <row r="559" spans="1:10" x14ac:dyDescent="0.2">
      <c r="A559" s="33"/>
    </row>
    <row r="576" spans="6:18" x14ac:dyDescent="0.2">
      <c r="F576" s="6"/>
      <c r="G576" s="26"/>
      <c r="H576" s="6"/>
      <c r="I576" s="26"/>
      <c r="J576" s="6"/>
      <c r="K576" s="26"/>
      <c r="L576" s="27"/>
      <c r="M576" s="28"/>
      <c r="N576" s="27"/>
      <c r="P576" s="27"/>
      <c r="R576" s="29"/>
    </row>
    <row r="577" spans="2:11" ht="18" x14ac:dyDescent="0.25">
      <c r="B577" s="30"/>
      <c r="C577" s="9"/>
      <c r="D577" s="10"/>
      <c r="E577" s="10"/>
      <c r="F577" s="31"/>
      <c r="H577" s="31"/>
      <c r="I577" s="31"/>
      <c r="J577" s="31"/>
      <c r="K577" s="31"/>
    </row>
  </sheetData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rintOptions gridLines="1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T575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4.28515625" style="1" customWidth="1"/>
    <col min="2" max="2" width="36" style="1" customWidth="1"/>
    <col min="3" max="3" width="18.85546875" style="1" customWidth="1"/>
    <col min="4" max="4" width="8.28515625" style="2" customWidth="1"/>
    <col min="5" max="6" width="6" style="2" customWidth="1"/>
    <col min="7" max="7" width="6.140625" style="2" customWidth="1"/>
    <col min="8" max="17" width="6" style="2" customWidth="1"/>
    <col min="18" max="32" width="9.140625" style="3" hidden="1" customWidth="1"/>
    <col min="33" max="256" width="9.140625" style="1" customWidth="1"/>
    <col min="257" max="16384" width="11.42578125" style="1"/>
  </cols>
  <sheetData>
    <row r="1" spans="1:254" ht="23.25" x14ac:dyDescent="0.35">
      <c r="A1" s="156" t="s">
        <v>13</v>
      </c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7" customFormat="1" x14ac:dyDescent="0.2">
      <c r="A2" s="5"/>
      <c r="B2" s="5"/>
      <c r="C2" s="1"/>
      <c r="D2" s="2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/>
      <c r="Y2" s="4" t="s">
        <v>2</v>
      </c>
      <c r="Z2" s="4"/>
      <c r="AA2" s="4"/>
      <c r="AB2" s="4"/>
      <c r="AC2" s="4" t="s">
        <v>3</v>
      </c>
      <c r="AD2" s="4"/>
      <c r="AE2" s="4"/>
      <c r="AF2" s="4"/>
    </row>
    <row r="3" spans="1:254" s="7" customFormat="1" ht="15.75" x14ac:dyDescent="0.25">
      <c r="A3" s="8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7</v>
      </c>
      <c r="Y3" s="4">
        <v>1</v>
      </c>
      <c r="Z3" s="4">
        <v>2</v>
      </c>
      <c r="AA3" s="4">
        <v>3</v>
      </c>
      <c r="AB3" s="4">
        <v>4</v>
      </c>
      <c r="AC3" s="4"/>
      <c r="AD3" s="4"/>
      <c r="AE3" s="4"/>
      <c r="AF3" s="4"/>
    </row>
    <row r="4" spans="1:254" s="48" customFormat="1" ht="15.75" x14ac:dyDescent="0.25">
      <c r="A4" s="113">
        <f>AF4</f>
        <v>1</v>
      </c>
      <c r="B4" s="131" t="s">
        <v>311</v>
      </c>
      <c r="C4" s="131" t="s">
        <v>48</v>
      </c>
      <c r="D4" s="113">
        <f t="shared" ref="D4:D35" si="0">IF(B4&lt;&gt;"",AC4,"")</f>
        <v>360</v>
      </c>
      <c r="E4" s="90" t="str">
        <f t="shared" ref="E4:E23" si="1">IF(AD4&lt;4," ","F")</f>
        <v>F</v>
      </c>
      <c r="F4" s="91"/>
      <c r="G4" s="92" t="str">
        <f>IF(F4&gt;0,INDEX(Poeng!$A$1:$B$100,F4,2),"")</f>
        <v/>
      </c>
      <c r="H4" s="93">
        <v>1</v>
      </c>
      <c r="I4" s="92">
        <f>IF(H4&gt;0,INDEX(Poeng!$A$1:$B$100,H4,2),"")</f>
        <v>100</v>
      </c>
      <c r="J4" s="93">
        <v>3</v>
      </c>
      <c r="K4" s="92">
        <f>IF(J4&gt;0,INDEX(Poeng!$A$1:$B$100,J4,2),"")</f>
        <v>60</v>
      </c>
      <c r="L4" s="94">
        <v>1</v>
      </c>
      <c r="M4" s="95">
        <f>IF(L4&gt;0,INDEX(Poeng!$A$1:$B$100,L4,2),"")</f>
        <v>100</v>
      </c>
      <c r="N4" s="94">
        <v>5</v>
      </c>
      <c r="O4" s="95">
        <f>IF(N4&gt;0,INDEX(Poeng!$A$1:$B$100,N4,2),"")</f>
        <v>45</v>
      </c>
      <c r="P4" s="94">
        <v>1</v>
      </c>
      <c r="Q4" s="95">
        <f>IF(P4&gt;0,INDEX(Poeng!$A$1:$B$100,P4,2),"")</f>
        <v>100</v>
      </c>
      <c r="R4" s="49">
        <f t="shared" ref="R4:R35" si="2">IF(F4&gt;0,G4,0)</f>
        <v>0</v>
      </c>
      <c r="S4" s="49">
        <f t="shared" ref="S4:S35" si="3">IF(H4&gt;0,I4,0)</f>
        <v>100</v>
      </c>
      <c r="T4" s="49">
        <f t="shared" ref="T4:T35" si="4">IF(J4&gt;0,K4,0)</f>
        <v>60</v>
      </c>
      <c r="U4" s="49">
        <f t="shared" ref="U4:U35" si="5">IF(L4&gt;0,M4,0)</f>
        <v>100</v>
      </c>
      <c r="V4" s="49">
        <f t="shared" ref="V4:V35" si="6">IF(N4&gt;0,O4,0)</f>
        <v>45</v>
      </c>
      <c r="W4" s="49">
        <f t="shared" ref="W4:W35" si="7">IF(P4&gt;0,Q4,0)</f>
        <v>100</v>
      </c>
      <c r="X4" s="49" t="e">
        <f>IF(#REF!&gt;0,#REF!,0)</f>
        <v>#REF!</v>
      </c>
      <c r="Y4" s="49">
        <f t="shared" ref="Y4:Y30" si="8">LARGE(R4:W4,1)</f>
        <v>100</v>
      </c>
      <c r="Z4" s="49">
        <f t="shared" ref="Z4:Z30" si="9">LARGE(R4:W4,2)</f>
        <v>100</v>
      </c>
      <c r="AA4" s="49">
        <f t="shared" ref="AA4:AA30" si="10">LARGE(R4:W4,3)</f>
        <v>100</v>
      </c>
      <c r="AB4" s="49">
        <f t="shared" ref="AB4:AB30" si="11">LARGE(R4:W4,4)</f>
        <v>60</v>
      </c>
      <c r="AC4" s="49">
        <f t="shared" ref="AC4:AC30" si="12">SUM(Y4:AB4)</f>
        <v>360</v>
      </c>
      <c r="AD4" s="48">
        <f t="shared" ref="AD4:AD35" si="13">COUNT(F4:Q4)/2</f>
        <v>5</v>
      </c>
      <c r="AE4" s="48">
        <f t="shared" ref="AE4:AE30" si="14">AC4*10^8+Y4*10^6/2+Z4*10^4/2+AA4*10^2/2+AB4/2</f>
        <v>36050505030</v>
      </c>
      <c r="AF4" s="42">
        <f t="shared" ref="AF4:AF35" si="15">IF(B4&lt;&gt;"",RANK(AE4,AE$4:AE$71,0),"")</f>
        <v>1</v>
      </c>
    </row>
    <row r="5" spans="1:254" s="48" customFormat="1" ht="15.75" x14ac:dyDescent="0.25">
      <c r="A5" s="134">
        <v>2</v>
      </c>
      <c r="B5" s="171" t="s">
        <v>191</v>
      </c>
      <c r="C5" s="172" t="s">
        <v>192</v>
      </c>
      <c r="D5" s="173">
        <f t="shared" si="0"/>
        <v>360</v>
      </c>
      <c r="E5" s="90" t="str">
        <f t="shared" si="1"/>
        <v>F</v>
      </c>
      <c r="F5" s="91">
        <v>1</v>
      </c>
      <c r="G5" s="92">
        <f>IF(F5&gt;0,INDEX(Poeng!$A$1:$B$100,F5,2),"")</f>
        <v>100</v>
      </c>
      <c r="H5" s="90">
        <v>3</v>
      </c>
      <c r="I5" s="92">
        <f>IF(H5&gt;0,INDEX(Poeng!$A$1:$B$100,H5,2),"")</f>
        <v>60</v>
      </c>
      <c r="J5" s="93">
        <v>1</v>
      </c>
      <c r="K5" s="92">
        <f>IF(J5&gt;0,INDEX(Poeng!$A$1:$B$100,J5,2),"")</f>
        <v>100</v>
      </c>
      <c r="L5" s="94">
        <v>8</v>
      </c>
      <c r="M5" s="95">
        <f>IF(L5&gt;0,INDEX(Poeng!$A$1:$B$100,L5,2),"")</f>
        <v>32</v>
      </c>
      <c r="N5" s="94">
        <v>1</v>
      </c>
      <c r="O5" s="95">
        <f>IF(N5&gt;0,INDEX(Poeng!$A$1:$B$100,N5,2),"")</f>
        <v>100</v>
      </c>
      <c r="P5" s="94"/>
      <c r="Q5" s="95" t="str">
        <f>IF(P5&gt;0,INDEX(Poeng!$A$1:$B$100,P5,2),"")</f>
        <v/>
      </c>
      <c r="R5" s="49">
        <f t="shared" si="2"/>
        <v>100</v>
      </c>
      <c r="S5" s="49">
        <f t="shared" si="3"/>
        <v>60</v>
      </c>
      <c r="T5" s="49">
        <f t="shared" si="4"/>
        <v>100</v>
      </c>
      <c r="U5" s="49">
        <f t="shared" si="5"/>
        <v>32</v>
      </c>
      <c r="V5" s="49">
        <f t="shared" si="6"/>
        <v>100</v>
      </c>
      <c r="W5" s="49">
        <f t="shared" si="7"/>
        <v>0</v>
      </c>
      <c r="X5" s="49" t="e">
        <f>IF(#REF!&gt;0,#REF!,0)</f>
        <v>#REF!</v>
      </c>
      <c r="Y5" s="49">
        <f t="shared" si="8"/>
        <v>100</v>
      </c>
      <c r="Z5" s="49">
        <f t="shared" si="9"/>
        <v>100</v>
      </c>
      <c r="AA5" s="49">
        <f t="shared" si="10"/>
        <v>100</v>
      </c>
      <c r="AB5" s="49">
        <f t="shared" si="11"/>
        <v>60</v>
      </c>
      <c r="AC5" s="49">
        <f t="shared" si="12"/>
        <v>360</v>
      </c>
      <c r="AD5" s="48">
        <f t="shared" si="13"/>
        <v>5</v>
      </c>
      <c r="AE5" s="48">
        <f t="shared" si="14"/>
        <v>36050505030</v>
      </c>
      <c r="AF5" s="42">
        <f t="shared" si="15"/>
        <v>1</v>
      </c>
    </row>
    <row r="6" spans="1:254" s="48" customFormat="1" ht="15.75" x14ac:dyDescent="0.25">
      <c r="A6" s="92">
        <f t="shared" ref="A6:A30" si="16">AF6</f>
        <v>3</v>
      </c>
      <c r="B6" s="96" t="s">
        <v>193</v>
      </c>
      <c r="C6" s="97" t="s">
        <v>194</v>
      </c>
      <c r="D6" s="90">
        <f t="shared" si="0"/>
        <v>280</v>
      </c>
      <c r="E6" s="90" t="str">
        <f t="shared" si="1"/>
        <v>F</v>
      </c>
      <c r="F6" s="91">
        <v>2</v>
      </c>
      <c r="G6" s="92">
        <f>IF(F6&gt;0,INDEX(Poeng!$A$1:$B$100,F6,2),"")</f>
        <v>80</v>
      </c>
      <c r="H6" s="90">
        <v>2</v>
      </c>
      <c r="I6" s="92">
        <f>IF(H6&gt;0,INDEX(Poeng!$A$1:$B$100,H6,2),"")</f>
        <v>80</v>
      </c>
      <c r="J6" s="93">
        <v>4</v>
      </c>
      <c r="K6" s="92">
        <f>IF(J6&gt;0,INDEX(Poeng!$A$1:$B$100,J6,2),"")</f>
        <v>50</v>
      </c>
      <c r="L6" s="94">
        <v>6</v>
      </c>
      <c r="M6" s="95">
        <f>IF(L6&gt;0,INDEX(Poeng!$A$1:$B$100,L6,2),"")</f>
        <v>40</v>
      </c>
      <c r="N6" s="94">
        <v>3</v>
      </c>
      <c r="O6" s="95">
        <f>IF(N6&gt;0,INDEX(Poeng!$A$1:$B$100,N6,2),"")</f>
        <v>60</v>
      </c>
      <c r="P6" s="94">
        <v>3</v>
      </c>
      <c r="Q6" s="95">
        <f>IF(P6&gt;0,INDEX(Poeng!$A$1:$B$100,P6,2),"")</f>
        <v>60</v>
      </c>
      <c r="R6" s="49">
        <f t="shared" si="2"/>
        <v>80</v>
      </c>
      <c r="S6" s="49">
        <f t="shared" si="3"/>
        <v>80</v>
      </c>
      <c r="T6" s="49">
        <f t="shared" si="4"/>
        <v>50</v>
      </c>
      <c r="U6" s="49">
        <f t="shared" si="5"/>
        <v>40</v>
      </c>
      <c r="V6" s="49">
        <f t="shared" si="6"/>
        <v>60</v>
      </c>
      <c r="W6" s="49">
        <f t="shared" si="7"/>
        <v>60</v>
      </c>
      <c r="X6" s="49" t="e">
        <f>IF(#REF!&gt;0,#REF!,0)</f>
        <v>#REF!</v>
      </c>
      <c r="Y6" s="49">
        <f t="shared" si="8"/>
        <v>80</v>
      </c>
      <c r="Z6" s="49">
        <f t="shared" si="9"/>
        <v>80</v>
      </c>
      <c r="AA6" s="49">
        <f t="shared" si="10"/>
        <v>60</v>
      </c>
      <c r="AB6" s="49">
        <f t="shared" si="11"/>
        <v>60</v>
      </c>
      <c r="AC6" s="49">
        <f t="shared" si="12"/>
        <v>280</v>
      </c>
      <c r="AD6" s="48">
        <f t="shared" si="13"/>
        <v>6</v>
      </c>
      <c r="AE6" s="48">
        <f t="shared" si="14"/>
        <v>28040403030</v>
      </c>
      <c r="AF6" s="42">
        <f t="shared" si="15"/>
        <v>3</v>
      </c>
    </row>
    <row r="7" spans="1:254" s="48" customFormat="1" ht="15.75" x14ac:dyDescent="0.25">
      <c r="A7" s="94">
        <f t="shared" si="16"/>
        <v>4</v>
      </c>
      <c r="B7" s="96" t="s">
        <v>195</v>
      </c>
      <c r="C7" s="97" t="s">
        <v>48</v>
      </c>
      <c r="D7" s="94">
        <f t="shared" si="0"/>
        <v>270</v>
      </c>
      <c r="E7" s="90" t="str">
        <f t="shared" si="1"/>
        <v>F</v>
      </c>
      <c r="F7" s="91">
        <v>3</v>
      </c>
      <c r="G7" s="92">
        <f>IF(F7&gt;0,INDEX(Poeng!$A$1:$B$100,F7,2),"")</f>
        <v>60</v>
      </c>
      <c r="H7" s="93">
        <v>4</v>
      </c>
      <c r="I7" s="92">
        <f>IF(H7&gt;0,INDEX(Poeng!$A$1:$B$100,H7,2),"")</f>
        <v>50</v>
      </c>
      <c r="J7" s="93">
        <v>7</v>
      </c>
      <c r="K7" s="92">
        <f>IF(J7&gt;0,INDEX(Poeng!$A$1:$B$100,J7,2),"")</f>
        <v>36</v>
      </c>
      <c r="L7" s="94">
        <v>2</v>
      </c>
      <c r="M7" s="95">
        <f>IF(L7&gt;0,INDEX(Poeng!$A$1:$B$100,L7,2),"")</f>
        <v>80</v>
      </c>
      <c r="N7" s="94">
        <v>15</v>
      </c>
      <c r="O7" s="95">
        <f>IF(N7&gt;0,INDEX(Poeng!$A$1:$B$100,N7,2),"")</f>
        <v>16</v>
      </c>
      <c r="P7" s="94">
        <v>2</v>
      </c>
      <c r="Q7" s="95">
        <f>IF(P7&gt;0,INDEX(Poeng!$A$1:$B$100,P7,2),"")</f>
        <v>80</v>
      </c>
      <c r="R7" s="49">
        <f t="shared" si="2"/>
        <v>60</v>
      </c>
      <c r="S7" s="49">
        <f t="shared" si="3"/>
        <v>50</v>
      </c>
      <c r="T7" s="49">
        <f t="shared" si="4"/>
        <v>36</v>
      </c>
      <c r="U7" s="49">
        <f t="shared" si="5"/>
        <v>80</v>
      </c>
      <c r="V7" s="49">
        <f t="shared" si="6"/>
        <v>16</v>
      </c>
      <c r="W7" s="49">
        <f t="shared" si="7"/>
        <v>80</v>
      </c>
      <c r="X7" s="52" t="e">
        <f>IF(#REF!&gt;0,#REF!,0)</f>
        <v>#REF!</v>
      </c>
      <c r="Y7" s="49">
        <f t="shared" si="8"/>
        <v>80</v>
      </c>
      <c r="Z7" s="49">
        <f t="shared" si="9"/>
        <v>80</v>
      </c>
      <c r="AA7" s="49">
        <f t="shared" si="10"/>
        <v>60</v>
      </c>
      <c r="AB7" s="49">
        <f t="shared" si="11"/>
        <v>50</v>
      </c>
      <c r="AC7" s="49">
        <f t="shared" si="12"/>
        <v>270</v>
      </c>
      <c r="AD7" s="48">
        <f t="shared" si="13"/>
        <v>6</v>
      </c>
      <c r="AE7" s="48">
        <f t="shared" si="14"/>
        <v>27040403025</v>
      </c>
      <c r="AF7" s="42">
        <f t="shared" si="15"/>
        <v>4</v>
      </c>
    </row>
    <row r="8" spans="1:254" s="48" customFormat="1" ht="15.75" x14ac:dyDescent="0.25">
      <c r="A8" s="92">
        <f t="shared" si="16"/>
        <v>5</v>
      </c>
      <c r="B8" s="96" t="s">
        <v>201</v>
      </c>
      <c r="C8" s="97" t="s">
        <v>60</v>
      </c>
      <c r="D8" s="90">
        <f t="shared" si="0"/>
        <v>211</v>
      </c>
      <c r="E8" s="90" t="str">
        <f t="shared" si="1"/>
        <v>F</v>
      </c>
      <c r="F8" s="91">
        <v>9</v>
      </c>
      <c r="G8" s="92">
        <f>IF(F8&gt;0,INDEX(Poeng!$A$1:$B$100,F8,2),"")</f>
        <v>29</v>
      </c>
      <c r="H8" s="90">
        <v>7</v>
      </c>
      <c r="I8" s="92">
        <f>IF(H8&gt;0,INDEX(Poeng!$A$1:$B$100,H8,2),"")</f>
        <v>36</v>
      </c>
      <c r="J8" s="93">
        <v>2</v>
      </c>
      <c r="K8" s="92">
        <f>IF(J8&gt;0,INDEX(Poeng!$A$1:$B$100,J8,2),"")</f>
        <v>80</v>
      </c>
      <c r="L8" s="94">
        <v>5</v>
      </c>
      <c r="M8" s="95">
        <f>IF(L8&gt;0,INDEX(Poeng!$A$1:$B$100,L8,2),"")</f>
        <v>45</v>
      </c>
      <c r="N8" s="94">
        <v>7</v>
      </c>
      <c r="O8" s="95">
        <f>IF(N8&gt;0,INDEX(Poeng!$A$1:$B$100,N8,2),"")</f>
        <v>36</v>
      </c>
      <c r="P8" s="94">
        <v>4</v>
      </c>
      <c r="Q8" s="95">
        <f>IF(P8&gt;0,INDEX(Poeng!$A$1:$B$100,P8,2),"")</f>
        <v>50</v>
      </c>
      <c r="R8" s="49">
        <f t="shared" si="2"/>
        <v>29</v>
      </c>
      <c r="S8" s="49">
        <f t="shared" si="3"/>
        <v>36</v>
      </c>
      <c r="T8" s="49">
        <f t="shared" si="4"/>
        <v>80</v>
      </c>
      <c r="U8" s="49">
        <f t="shared" si="5"/>
        <v>45</v>
      </c>
      <c r="V8" s="49">
        <f t="shared" si="6"/>
        <v>36</v>
      </c>
      <c r="W8" s="49">
        <f t="shared" si="7"/>
        <v>50</v>
      </c>
      <c r="X8" s="52" t="e">
        <f>IF(#REF!&gt;0,#REF!,0)</f>
        <v>#REF!</v>
      </c>
      <c r="Y8" s="49">
        <f t="shared" si="8"/>
        <v>80</v>
      </c>
      <c r="Z8" s="49">
        <f t="shared" si="9"/>
        <v>50</v>
      </c>
      <c r="AA8" s="49">
        <f t="shared" si="10"/>
        <v>45</v>
      </c>
      <c r="AB8" s="49">
        <f t="shared" si="11"/>
        <v>36</v>
      </c>
      <c r="AC8" s="49">
        <f t="shared" si="12"/>
        <v>211</v>
      </c>
      <c r="AD8" s="48">
        <f t="shared" si="13"/>
        <v>6</v>
      </c>
      <c r="AE8" s="48">
        <f t="shared" si="14"/>
        <v>21140252268</v>
      </c>
      <c r="AF8" s="42">
        <f t="shared" si="15"/>
        <v>5</v>
      </c>
    </row>
    <row r="9" spans="1:254" s="48" customFormat="1" ht="15.75" x14ac:dyDescent="0.25">
      <c r="A9" s="94">
        <f t="shared" si="16"/>
        <v>6</v>
      </c>
      <c r="B9" s="96" t="s">
        <v>202</v>
      </c>
      <c r="C9" s="97" t="s">
        <v>56</v>
      </c>
      <c r="D9" s="94">
        <f t="shared" si="0"/>
        <v>188</v>
      </c>
      <c r="E9" s="90" t="str">
        <f t="shared" si="1"/>
        <v>F</v>
      </c>
      <c r="F9" s="91">
        <v>10</v>
      </c>
      <c r="G9" s="92">
        <f>IF(F9&gt;0,INDEX(Poeng!$A$1:$B$100,F9,2),"")</f>
        <v>26</v>
      </c>
      <c r="H9" s="93"/>
      <c r="I9" s="92" t="str">
        <f>IF(H9&gt;0,INDEX(Poeng!$A$1:$B$100,H9,2),"")</f>
        <v/>
      </c>
      <c r="J9" s="93">
        <v>6</v>
      </c>
      <c r="K9" s="92">
        <f>IF(J9&gt;0,INDEX(Poeng!$A$1:$B$100,J9,2),"")</f>
        <v>40</v>
      </c>
      <c r="L9" s="94">
        <v>7</v>
      </c>
      <c r="M9" s="95">
        <f>IF(L9&gt;0,INDEX(Poeng!$A$1:$B$100,L9,2),"")</f>
        <v>36</v>
      </c>
      <c r="N9" s="94">
        <v>2</v>
      </c>
      <c r="O9" s="95">
        <f>IF(N9&gt;0,INDEX(Poeng!$A$1:$B$100,N9,2),"")</f>
        <v>80</v>
      </c>
      <c r="P9" s="94">
        <v>8</v>
      </c>
      <c r="Q9" s="95">
        <f>IF(P9&gt;0,INDEX(Poeng!$A$1:$B$100,P9,2),"")</f>
        <v>32</v>
      </c>
      <c r="R9" s="49">
        <f t="shared" si="2"/>
        <v>26</v>
      </c>
      <c r="S9" s="49">
        <f t="shared" si="3"/>
        <v>0</v>
      </c>
      <c r="T9" s="49">
        <f t="shared" si="4"/>
        <v>40</v>
      </c>
      <c r="U9" s="49">
        <f t="shared" si="5"/>
        <v>36</v>
      </c>
      <c r="V9" s="49">
        <f t="shared" si="6"/>
        <v>80</v>
      </c>
      <c r="W9" s="49">
        <f t="shared" si="7"/>
        <v>32</v>
      </c>
      <c r="X9" s="52" t="e">
        <f>IF(#REF!&gt;0,#REF!,0)</f>
        <v>#REF!</v>
      </c>
      <c r="Y9" s="49">
        <f t="shared" si="8"/>
        <v>80</v>
      </c>
      <c r="Z9" s="49">
        <f t="shared" si="9"/>
        <v>40</v>
      </c>
      <c r="AA9" s="49">
        <f t="shared" si="10"/>
        <v>36</v>
      </c>
      <c r="AB9" s="49">
        <f t="shared" si="11"/>
        <v>32</v>
      </c>
      <c r="AC9" s="49">
        <f t="shared" si="12"/>
        <v>188</v>
      </c>
      <c r="AD9" s="48">
        <f t="shared" si="13"/>
        <v>5</v>
      </c>
      <c r="AE9" s="48">
        <f t="shared" si="14"/>
        <v>18840201816</v>
      </c>
      <c r="AF9" s="42">
        <f t="shared" si="15"/>
        <v>6</v>
      </c>
    </row>
    <row r="10" spans="1:254" s="48" customFormat="1" ht="15.75" x14ac:dyDescent="0.25">
      <c r="A10" s="94">
        <f t="shared" si="16"/>
        <v>7</v>
      </c>
      <c r="B10" s="96" t="s">
        <v>197</v>
      </c>
      <c r="C10" s="97" t="s">
        <v>55</v>
      </c>
      <c r="D10" s="94">
        <f t="shared" si="0"/>
        <v>181</v>
      </c>
      <c r="E10" s="90" t="str">
        <f t="shared" si="1"/>
        <v>F</v>
      </c>
      <c r="F10" s="91">
        <v>5</v>
      </c>
      <c r="G10" s="92">
        <f>IF(F10&gt;0,INDEX(Poeng!$A$1:$B$100,F10,2),"")</f>
        <v>45</v>
      </c>
      <c r="H10" s="90"/>
      <c r="I10" s="92" t="str">
        <f>IF(H10&gt;0,INDEX(Poeng!$A$1:$B$100,H10,2),"")</f>
        <v/>
      </c>
      <c r="J10" s="93">
        <v>8</v>
      </c>
      <c r="K10" s="92">
        <f>IF(J10&gt;0,INDEX(Poeng!$A$1:$B$100,J10,2),"")</f>
        <v>32</v>
      </c>
      <c r="L10" s="94">
        <v>4</v>
      </c>
      <c r="M10" s="95">
        <f>IF(L10&gt;0,INDEX(Poeng!$A$1:$B$100,L10,2),"")</f>
        <v>50</v>
      </c>
      <c r="N10" s="94">
        <v>4</v>
      </c>
      <c r="O10" s="95">
        <f>IF(N10&gt;0,INDEX(Poeng!$A$1:$B$100,N10,2),"")</f>
        <v>50</v>
      </c>
      <c r="P10" s="94">
        <v>7</v>
      </c>
      <c r="Q10" s="95">
        <f>IF(P10&gt;0,INDEX(Poeng!$A$1:$B$100,P10,2),"")</f>
        <v>36</v>
      </c>
      <c r="R10" s="49">
        <f t="shared" si="2"/>
        <v>45</v>
      </c>
      <c r="S10" s="49">
        <f t="shared" si="3"/>
        <v>0</v>
      </c>
      <c r="T10" s="49">
        <f t="shared" si="4"/>
        <v>32</v>
      </c>
      <c r="U10" s="49">
        <f t="shared" si="5"/>
        <v>50</v>
      </c>
      <c r="V10" s="49">
        <f t="shared" si="6"/>
        <v>50</v>
      </c>
      <c r="W10" s="49">
        <f t="shared" si="7"/>
        <v>36</v>
      </c>
      <c r="X10" s="52" t="e">
        <f>IF(#REF!&gt;0,#REF!,0)</f>
        <v>#REF!</v>
      </c>
      <c r="Y10" s="49">
        <f t="shared" si="8"/>
        <v>50</v>
      </c>
      <c r="Z10" s="49">
        <f t="shared" si="9"/>
        <v>50</v>
      </c>
      <c r="AA10" s="49">
        <f t="shared" si="10"/>
        <v>45</v>
      </c>
      <c r="AB10" s="49">
        <f t="shared" si="11"/>
        <v>36</v>
      </c>
      <c r="AC10" s="49">
        <f t="shared" si="12"/>
        <v>181</v>
      </c>
      <c r="AD10" s="48">
        <f t="shared" si="13"/>
        <v>5</v>
      </c>
      <c r="AE10" s="48">
        <f t="shared" si="14"/>
        <v>18125252268</v>
      </c>
      <c r="AF10" s="42">
        <f t="shared" si="15"/>
        <v>7</v>
      </c>
    </row>
    <row r="11" spans="1:254" s="48" customFormat="1" ht="15.75" x14ac:dyDescent="0.25">
      <c r="A11" s="92">
        <f t="shared" si="16"/>
        <v>8</v>
      </c>
      <c r="B11" s="96" t="s">
        <v>200</v>
      </c>
      <c r="C11" s="97" t="s">
        <v>194</v>
      </c>
      <c r="D11" s="90">
        <f t="shared" si="0"/>
        <v>162</v>
      </c>
      <c r="E11" s="90" t="str">
        <f t="shared" si="1"/>
        <v>F</v>
      </c>
      <c r="F11" s="91">
        <v>8</v>
      </c>
      <c r="G11" s="92">
        <f>IF(F11&gt;0,INDEX(Poeng!$A$1:$B$100,F11,2),"")</f>
        <v>32</v>
      </c>
      <c r="H11" s="90">
        <v>5</v>
      </c>
      <c r="I11" s="92">
        <f>IF(H11&gt;0,INDEX(Poeng!$A$1:$B$100,H11,2),"")</f>
        <v>45</v>
      </c>
      <c r="J11" s="93"/>
      <c r="K11" s="92" t="str">
        <f>IF(J11&gt;0,INDEX(Poeng!$A$1:$B$100,J11,2),"")</f>
        <v/>
      </c>
      <c r="L11" s="94">
        <v>10</v>
      </c>
      <c r="M11" s="95">
        <f>IF(L11&gt;0,INDEX(Poeng!$A$1:$B$100,L11,2),"")</f>
        <v>26</v>
      </c>
      <c r="N11" s="94">
        <v>6</v>
      </c>
      <c r="O11" s="95">
        <f>IF(N11&gt;0,INDEX(Poeng!$A$1:$B$100,N11,2),"")</f>
        <v>40</v>
      </c>
      <c r="P11" s="94">
        <v>5</v>
      </c>
      <c r="Q11" s="95">
        <f>IF(P11&gt;0,INDEX(Poeng!$A$1:$B$100,P11,2),"")</f>
        <v>45</v>
      </c>
      <c r="R11" s="49">
        <f t="shared" si="2"/>
        <v>32</v>
      </c>
      <c r="S11" s="49">
        <f t="shared" si="3"/>
        <v>45</v>
      </c>
      <c r="T11" s="49">
        <f t="shared" si="4"/>
        <v>0</v>
      </c>
      <c r="U11" s="49">
        <f t="shared" si="5"/>
        <v>26</v>
      </c>
      <c r="V11" s="49">
        <f t="shared" si="6"/>
        <v>40</v>
      </c>
      <c r="W11" s="49">
        <f t="shared" si="7"/>
        <v>45</v>
      </c>
      <c r="X11" s="52" t="e">
        <f>IF(#REF!&gt;0,#REF!,0)</f>
        <v>#REF!</v>
      </c>
      <c r="Y11" s="49">
        <f t="shared" si="8"/>
        <v>45</v>
      </c>
      <c r="Z11" s="49">
        <f t="shared" si="9"/>
        <v>45</v>
      </c>
      <c r="AA11" s="49">
        <f t="shared" si="10"/>
        <v>40</v>
      </c>
      <c r="AB11" s="49">
        <f t="shared" si="11"/>
        <v>32</v>
      </c>
      <c r="AC11" s="49">
        <f t="shared" si="12"/>
        <v>162</v>
      </c>
      <c r="AD11" s="48">
        <f t="shared" si="13"/>
        <v>5</v>
      </c>
      <c r="AE11" s="48">
        <f t="shared" si="14"/>
        <v>16222727016</v>
      </c>
      <c r="AF11" s="42">
        <f t="shared" si="15"/>
        <v>8</v>
      </c>
    </row>
    <row r="12" spans="1:254" s="48" customFormat="1" ht="15.75" x14ac:dyDescent="0.25">
      <c r="A12" s="92">
        <f t="shared" si="16"/>
        <v>9</v>
      </c>
      <c r="B12" s="96" t="s">
        <v>196</v>
      </c>
      <c r="C12" s="97" t="s">
        <v>55</v>
      </c>
      <c r="D12" s="90">
        <f t="shared" si="0"/>
        <v>151</v>
      </c>
      <c r="E12" s="90" t="str">
        <f t="shared" si="1"/>
        <v>F</v>
      </c>
      <c r="F12" s="91">
        <v>4</v>
      </c>
      <c r="G12" s="92">
        <f>IF(F12&gt;0,INDEX(Poeng!$A$1:$B$100,F12,2),"")</f>
        <v>50</v>
      </c>
      <c r="H12" s="90">
        <v>6</v>
      </c>
      <c r="I12" s="92">
        <f>IF(H12&gt;0,INDEX(Poeng!$A$1:$B$100,H12,2),"")</f>
        <v>40</v>
      </c>
      <c r="J12" s="93"/>
      <c r="K12" s="92" t="str">
        <f>IF(J12&gt;0,INDEX(Poeng!$A$1:$B$100,J12,2),"")</f>
        <v/>
      </c>
      <c r="L12" s="94">
        <v>9</v>
      </c>
      <c r="M12" s="95">
        <f>IF(L12&gt;0,INDEX(Poeng!$A$1:$B$100,L12,2),"")</f>
        <v>29</v>
      </c>
      <c r="N12" s="94">
        <v>8</v>
      </c>
      <c r="O12" s="95">
        <f>IF(N12&gt;0,INDEX(Poeng!$A$1:$B$100,N12,2),"")</f>
        <v>32</v>
      </c>
      <c r="P12" s="94"/>
      <c r="Q12" s="95" t="str">
        <f>IF(P12&gt;0,INDEX(Poeng!$A$1:$B$100,P12,2),"")</f>
        <v/>
      </c>
      <c r="R12" s="49">
        <f t="shared" si="2"/>
        <v>50</v>
      </c>
      <c r="S12" s="49">
        <f t="shared" si="3"/>
        <v>40</v>
      </c>
      <c r="T12" s="49">
        <f t="shared" si="4"/>
        <v>0</v>
      </c>
      <c r="U12" s="49">
        <f t="shared" si="5"/>
        <v>29</v>
      </c>
      <c r="V12" s="49">
        <f t="shared" si="6"/>
        <v>32</v>
      </c>
      <c r="W12" s="49">
        <f t="shared" si="7"/>
        <v>0</v>
      </c>
      <c r="X12" s="52" t="e">
        <f>IF(#REF!&gt;0,#REF!,0)</f>
        <v>#REF!</v>
      </c>
      <c r="Y12" s="49">
        <f t="shared" si="8"/>
        <v>50</v>
      </c>
      <c r="Z12" s="49">
        <f t="shared" si="9"/>
        <v>40</v>
      </c>
      <c r="AA12" s="49">
        <f t="shared" si="10"/>
        <v>32</v>
      </c>
      <c r="AB12" s="49">
        <f t="shared" si="11"/>
        <v>29</v>
      </c>
      <c r="AC12" s="49">
        <f t="shared" si="12"/>
        <v>151</v>
      </c>
      <c r="AD12" s="48">
        <f t="shared" si="13"/>
        <v>4</v>
      </c>
      <c r="AE12" s="48">
        <f t="shared" si="14"/>
        <v>15125201614.5</v>
      </c>
      <c r="AF12" s="42">
        <f t="shared" si="15"/>
        <v>9</v>
      </c>
    </row>
    <row r="13" spans="1:254" s="48" customFormat="1" ht="15.75" x14ac:dyDescent="0.25">
      <c r="A13" s="94">
        <f t="shared" si="16"/>
        <v>10</v>
      </c>
      <c r="B13" s="96" t="s">
        <v>198</v>
      </c>
      <c r="C13" s="97" t="s">
        <v>56</v>
      </c>
      <c r="D13" s="94">
        <f t="shared" si="0"/>
        <v>130</v>
      </c>
      <c r="E13" s="90" t="str">
        <f t="shared" si="1"/>
        <v>F</v>
      </c>
      <c r="F13" s="91">
        <v>6</v>
      </c>
      <c r="G13" s="92">
        <f>IF(F13&gt;0,INDEX(Poeng!$A$1:$B$100,F13,2),"")</f>
        <v>40</v>
      </c>
      <c r="H13" s="90">
        <v>8</v>
      </c>
      <c r="I13" s="92">
        <f>IF(H13&gt;0,INDEX(Poeng!$A$1:$B$100,H13,2),"")</f>
        <v>32</v>
      </c>
      <c r="J13" s="93">
        <v>9</v>
      </c>
      <c r="K13" s="92">
        <f>IF(J13&gt;0,INDEX(Poeng!$A$1:$B$100,J13,2),"")</f>
        <v>29</v>
      </c>
      <c r="L13" s="94">
        <v>11</v>
      </c>
      <c r="M13" s="95">
        <f>IF(L13&gt;0,INDEX(Poeng!$A$1:$B$100,L13,2),"")</f>
        <v>24</v>
      </c>
      <c r="N13" s="94"/>
      <c r="O13" s="95" t="str">
        <f>IF(N13&gt;0,INDEX(Poeng!$A$1:$B$100,N13,2),"")</f>
        <v/>
      </c>
      <c r="P13" s="94">
        <v>9</v>
      </c>
      <c r="Q13" s="95">
        <f>IF(P13&gt;0,INDEX(Poeng!$A$1:$B$100,P13,2),"")</f>
        <v>29</v>
      </c>
      <c r="R13" s="52">
        <f t="shared" si="2"/>
        <v>40</v>
      </c>
      <c r="S13" s="52">
        <f t="shared" si="3"/>
        <v>32</v>
      </c>
      <c r="T13" s="52">
        <f t="shared" si="4"/>
        <v>29</v>
      </c>
      <c r="U13" s="52">
        <f t="shared" si="5"/>
        <v>24</v>
      </c>
      <c r="V13" s="52">
        <f t="shared" si="6"/>
        <v>0</v>
      </c>
      <c r="W13" s="52">
        <f t="shared" si="7"/>
        <v>29</v>
      </c>
      <c r="X13" s="49" t="e">
        <f>IF(#REF!&gt;0,#REF!,0)</f>
        <v>#REF!</v>
      </c>
      <c r="Y13" s="52">
        <f t="shared" si="8"/>
        <v>40</v>
      </c>
      <c r="Z13" s="52">
        <f t="shared" si="9"/>
        <v>32</v>
      </c>
      <c r="AA13" s="52">
        <f t="shared" si="10"/>
        <v>29</v>
      </c>
      <c r="AB13" s="52">
        <f t="shared" si="11"/>
        <v>29</v>
      </c>
      <c r="AC13" s="52">
        <f t="shared" si="12"/>
        <v>130</v>
      </c>
      <c r="AD13" s="48">
        <f t="shared" si="13"/>
        <v>5</v>
      </c>
      <c r="AE13" s="48">
        <f t="shared" si="14"/>
        <v>13020161464.5</v>
      </c>
      <c r="AF13" s="42">
        <f t="shared" si="15"/>
        <v>10</v>
      </c>
    </row>
    <row r="14" spans="1:254" s="48" customFormat="1" ht="15.6" customHeight="1" x14ac:dyDescent="0.25">
      <c r="A14" s="94">
        <f t="shared" si="16"/>
        <v>11</v>
      </c>
      <c r="B14" s="96" t="s">
        <v>199</v>
      </c>
      <c r="C14" s="97" t="s">
        <v>53</v>
      </c>
      <c r="D14" s="94">
        <f t="shared" si="0"/>
        <v>128</v>
      </c>
      <c r="E14" s="90" t="str">
        <f t="shared" si="1"/>
        <v>F</v>
      </c>
      <c r="F14" s="91">
        <v>7</v>
      </c>
      <c r="G14" s="92">
        <f>IF(F14&gt;0,INDEX(Poeng!$A$1:$B$100,F14,2),"")</f>
        <v>36</v>
      </c>
      <c r="H14" s="90"/>
      <c r="I14" s="92" t="str">
        <f>IF(H14&gt;0,INDEX(Poeng!$A$1:$B$100,H14,2),"")</f>
        <v/>
      </c>
      <c r="J14" s="93">
        <v>10</v>
      </c>
      <c r="K14" s="92">
        <f>IF(J14&gt;0,INDEX(Poeng!$A$1:$B$100,J14,2),"")</f>
        <v>26</v>
      </c>
      <c r="L14" s="94"/>
      <c r="M14" s="95" t="str">
        <f>IF(L14&gt;0,INDEX(Poeng!$A$1:$B$100,L14,2),"")</f>
        <v/>
      </c>
      <c r="N14" s="94">
        <v>10</v>
      </c>
      <c r="O14" s="95">
        <f>IF(N14&gt;0,INDEX(Poeng!$A$1:$B$100,N14,2),"")</f>
        <v>26</v>
      </c>
      <c r="P14" s="94">
        <v>6</v>
      </c>
      <c r="Q14" s="95">
        <f>IF(P14&gt;0,INDEX(Poeng!$A$1:$B$100,P14,2),"")</f>
        <v>40</v>
      </c>
      <c r="R14" s="49">
        <f t="shared" si="2"/>
        <v>36</v>
      </c>
      <c r="S14" s="49">
        <f t="shared" si="3"/>
        <v>0</v>
      </c>
      <c r="T14" s="49">
        <f t="shared" si="4"/>
        <v>26</v>
      </c>
      <c r="U14" s="49">
        <f t="shared" si="5"/>
        <v>0</v>
      </c>
      <c r="V14" s="49">
        <f t="shared" si="6"/>
        <v>26</v>
      </c>
      <c r="W14" s="49">
        <f t="shared" si="7"/>
        <v>40</v>
      </c>
      <c r="X14" s="52" t="e">
        <f>IF(#REF!&gt;0,#REF!,0)</f>
        <v>#REF!</v>
      </c>
      <c r="Y14" s="49">
        <f t="shared" si="8"/>
        <v>40</v>
      </c>
      <c r="Z14" s="49">
        <f t="shared" si="9"/>
        <v>36</v>
      </c>
      <c r="AA14" s="49">
        <f t="shared" si="10"/>
        <v>26</v>
      </c>
      <c r="AB14" s="49">
        <f t="shared" si="11"/>
        <v>26</v>
      </c>
      <c r="AC14" s="49">
        <f t="shared" si="12"/>
        <v>128</v>
      </c>
      <c r="AD14" s="48">
        <f t="shared" si="13"/>
        <v>4</v>
      </c>
      <c r="AE14" s="48">
        <f t="shared" si="14"/>
        <v>12820181313</v>
      </c>
      <c r="AF14" s="42">
        <f t="shared" si="15"/>
        <v>11</v>
      </c>
    </row>
    <row r="15" spans="1:254" s="48" customFormat="1" ht="15.75" x14ac:dyDescent="0.25">
      <c r="A15" s="94">
        <f t="shared" si="16"/>
        <v>12</v>
      </c>
      <c r="B15" s="100" t="s">
        <v>455</v>
      </c>
      <c r="C15" s="100" t="s">
        <v>55</v>
      </c>
      <c r="D15" s="94">
        <f t="shared" si="0"/>
        <v>105</v>
      </c>
      <c r="E15" s="90" t="str">
        <f t="shared" si="1"/>
        <v xml:space="preserve"> </v>
      </c>
      <c r="F15" s="91"/>
      <c r="G15" s="92" t="str">
        <f>IF(F15&gt;0,INDEX(Poeng!$A$1:$B$100,F15,2),"")</f>
        <v/>
      </c>
      <c r="H15" s="93"/>
      <c r="I15" s="92" t="str">
        <f>IF(H15&gt;0,INDEX(Poeng!$A$1:$B$100,H15,2),"")</f>
        <v/>
      </c>
      <c r="J15" s="93">
        <v>5</v>
      </c>
      <c r="K15" s="92">
        <f>IF(J15&gt;0,INDEX(Poeng!$A$1:$B$100,J15,2),"")</f>
        <v>45</v>
      </c>
      <c r="L15" s="94">
        <v>3</v>
      </c>
      <c r="M15" s="95">
        <f>IF(L15&gt;0,INDEX(Poeng!$A$1:$B$100,L15,2),"")</f>
        <v>60</v>
      </c>
      <c r="N15" s="94"/>
      <c r="O15" s="95" t="str">
        <f>IF(N15&gt;0,INDEX(Poeng!$A$1:$B$100,N15,2),"")</f>
        <v/>
      </c>
      <c r="P15" s="94"/>
      <c r="Q15" s="95" t="str">
        <f>IF(P15&gt;0,INDEX(Poeng!$A$1:$B$100,P15,2),"")</f>
        <v/>
      </c>
      <c r="R15" s="49">
        <f t="shared" si="2"/>
        <v>0</v>
      </c>
      <c r="S15" s="49">
        <f t="shared" si="3"/>
        <v>0</v>
      </c>
      <c r="T15" s="49">
        <f t="shared" si="4"/>
        <v>45</v>
      </c>
      <c r="U15" s="49">
        <f t="shared" si="5"/>
        <v>60</v>
      </c>
      <c r="V15" s="49">
        <f t="shared" si="6"/>
        <v>0</v>
      </c>
      <c r="W15" s="49">
        <f t="shared" si="7"/>
        <v>0</v>
      </c>
      <c r="X15" s="49" t="e">
        <f>IF(#REF!&gt;0,#REF!,0)</f>
        <v>#REF!</v>
      </c>
      <c r="Y15" s="49">
        <f t="shared" si="8"/>
        <v>60</v>
      </c>
      <c r="Z15" s="49">
        <f t="shared" si="9"/>
        <v>45</v>
      </c>
      <c r="AA15" s="49">
        <f t="shared" si="10"/>
        <v>0</v>
      </c>
      <c r="AB15" s="49">
        <f t="shared" si="11"/>
        <v>0</v>
      </c>
      <c r="AC15" s="49">
        <f t="shared" si="12"/>
        <v>105</v>
      </c>
      <c r="AD15" s="48">
        <f t="shared" si="13"/>
        <v>2</v>
      </c>
      <c r="AE15" s="48">
        <f t="shared" si="14"/>
        <v>10530225000</v>
      </c>
      <c r="AF15" s="42">
        <f t="shared" si="15"/>
        <v>12</v>
      </c>
    </row>
    <row r="16" spans="1:254" s="48" customFormat="1" ht="15.75" x14ac:dyDescent="0.25">
      <c r="A16" s="92">
        <f t="shared" si="16"/>
        <v>13</v>
      </c>
      <c r="B16" s="96" t="s">
        <v>203</v>
      </c>
      <c r="C16" s="97" t="s">
        <v>52</v>
      </c>
      <c r="D16" s="90">
        <f t="shared" si="0"/>
        <v>98</v>
      </c>
      <c r="E16" s="90" t="str">
        <f t="shared" si="1"/>
        <v>F</v>
      </c>
      <c r="F16" s="91">
        <v>11</v>
      </c>
      <c r="G16" s="92">
        <f>IF(F16&gt;0,INDEX(Poeng!$A$1:$B$100,F16,2),"")</f>
        <v>24</v>
      </c>
      <c r="H16" s="90">
        <v>10</v>
      </c>
      <c r="I16" s="92">
        <f>IF(H16&gt;0,INDEX(Poeng!$A$1:$B$100,H16,2),"")</f>
        <v>26</v>
      </c>
      <c r="J16" s="93"/>
      <c r="K16" s="92" t="str">
        <f>IF(J16&gt;0,INDEX(Poeng!$A$1:$B$100,J16,2),"")</f>
        <v/>
      </c>
      <c r="L16" s="99">
        <v>12</v>
      </c>
      <c r="M16" s="95">
        <f>IF(L16&gt;0,INDEX(Poeng!$A$1:$B$100,L16,2),"")</f>
        <v>22</v>
      </c>
      <c r="N16" s="94">
        <v>13</v>
      </c>
      <c r="O16" s="95">
        <f>IF(N16&gt;0,INDEX(Poeng!$A$1:$B$100,N16,2),"")</f>
        <v>20</v>
      </c>
      <c r="P16" s="94">
        <v>10</v>
      </c>
      <c r="Q16" s="95">
        <f>IF(P16&gt;0,INDEX(Poeng!$A$1:$B$100,P16,2),"")</f>
        <v>26</v>
      </c>
      <c r="R16" s="49">
        <f t="shared" si="2"/>
        <v>24</v>
      </c>
      <c r="S16" s="49">
        <f t="shared" si="3"/>
        <v>26</v>
      </c>
      <c r="T16" s="49">
        <f t="shared" si="4"/>
        <v>0</v>
      </c>
      <c r="U16" s="49">
        <f t="shared" si="5"/>
        <v>22</v>
      </c>
      <c r="V16" s="49">
        <f t="shared" si="6"/>
        <v>20</v>
      </c>
      <c r="W16" s="49">
        <f t="shared" si="7"/>
        <v>26</v>
      </c>
      <c r="X16" s="52" t="e">
        <f>IF(#REF!&gt;0,#REF!,0)</f>
        <v>#REF!</v>
      </c>
      <c r="Y16" s="49">
        <f t="shared" si="8"/>
        <v>26</v>
      </c>
      <c r="Z16" s="49">
        <f t="shared" si="9"/>
        <v>26</v>
      </c>
      <c r="AA16" s="49">
        <f t="shared" si="10"/>
        <v>24</v>
      </c>
      <c r="AB16" s="49">
        <f t="shared" si="11"/>
        <v>22</v>
      </c>
      <c r="AC16" s="49">
        <f t="shared" si="12"/>
        <v>98</v>
      </c>
      <c r="AD16" s="48">
        <f t="shared" si="13"/>
        <v>5</v>
      </c>
      <c r="AE16" s="48">
        <f t="shared" si="14"/>
        <v>9813131211</v>
      </c>
      <c r="AF16" s="42">
        <f t="shared" si="15"/>
        <v>13</v>
      </c>
    </row>
    <row r="17" spans="1:254" s="48" customFormat="1" ht="15.75" x14ac:dyDescent="0.25">
      <c r="A17" s="94">
        <f t="shared" si="16"/>
        <v>14</v>
      </c>
      <c r="B17" s="96" t="s">
        <v>317</v>
      </c>
      <c r="C17" s="96" t="s">
        <v>185</v>
      </c>
      <c r="D17" s="94">
        <f t="shared" si="0"/>
        <v>91</v>
      </c>
      <c r="E17" s="90" t="str">
        <f t="shared" si="1"/>
        <v>F</v>
      </c>
      <c r="F17" s="91">
        <v>19</v>
      </c>
      <c r="G17" s="92">
        <f>IF(F17&gt;0,INDEX(Poeng!$A$1:$B$100,F17,2),"")</f>
        <v>12</v>
      </c>
      <c r="H17" s="90">
        <v>12</v>
      </c>
      <c r="I17" s="92">
        <f>IF(H17&gt;0,INDEX(Poeng!$A$1:$B$100,H17,2),"")</f>
        <v>22</v>
      </c>
      <c r="J17" s="93">
        <v>13</v>
      </c>
      <c r="K17" s="92">
        <f>IF(J17&gt;0,INDEX(Poeng!$A$1:$B$100,J17,2),"")</f>
        <v>20</v>
      </c>
      <c r="L17" s="94">
        <v>13</v>
      </c>
      <c r="M17" s="95">
        <f>IF(L17&gt;0,INDEX(Poeng!$A$1:$B$100,L17,2),"")</f>
        <v>20</v>
      </c>
      <c r="N17" s="94">
        <v>9</v>
      </c>
      <c r="O17" s="95">
        <f>IF(N17&gt;0,INDEX(Poeng!$A$1:$B$100,N17,2),"")</f>
        <v>29</v>
      </c>
      <c r="P17" s="94">
        <v>14</v>
      </c>
      <c r="Q17" s="95">
        <f>IF(P17&gt;0,INDEX(Poeng!$A$1:$B$100,P17,2),"")</f>
        <v>18</v>
      </c>
      <c r="R17" s="49">
        <f t="shared" si="2"/>
        <v>12</v>
      </c>
      <c r="S17" s="49">
        <f t="shared" si="3"/>
        <v>22</v>
      </c>
      <c r="T17" s="49">
        <f t="shared" si="4"/>
        <v>20</v>
      </c>
      <c r="U17" s="49">
        <f t="shared" si="5"/>
        <v>20</v>
      </c>
      <c r="V17" s="49">
        <f t="shared" si="6"/>
        <v>29</v>
      </c>
      <c r="W17" s="49">
        <f t="shared" si="7"/>
        <v>18</v>
      </c>
      <c r="X17" s="49" t="e">
        <f>IF(#REF!&gt;0,#REF!,0)</f>
        <v>#REF!</v>
      </c>
      <c r="Y17" s="49">
        <f t="shared" si="8"/>
        <v>29</v>
      </c>
      <c r="Z17" s="49">
        <f t="shared" si="9"/>
        <v>22</v>
      </c>
      <c r="AA17" s="49">
        <f t="shared" si="10"/>
        <v>20</v>
      </c>
      <c r="AB17" s="49">
        <f t="shared" si="11"/>
        <v>20</v>
      </c>
      <c r="AC17" s="49">
        <f t="shared" si="12"/>
        <v>91</v>
      </c>
      <c r="AD17" s="48">
        <f t="shared" si="13"/>
        <v>6</v>
      </c>
      <c r="AE17" s="48">
        <f t="shared" si="14"/>
        <v>9114611010</v>
      </c>
      <c r="AF17" s="42">
        <f t="shared" si="15"/>
        <v>14</v>
      </c>
    </row>
    <row r="18" spans="1:254" s="48" customFormat="1" ht="15.75" x14ac:dyDescent="0.25">
      <c r="A18" s="94">
        <f t="shared" si="16"/>
        <v>15</v>
      </c>
      <c r="B18" s="98" t="s">
        <v>310</v>
      </c>
      <c r="C18" s="98" t="s">
        <v>52</v>
      </c>
      <c r="D18" s="90">
        <f t="shared" si="0"/>
        <v>82</v>
      </c>
      <c r="E18" s="90" t="str">
        <f t="shared" si="1"/>
        <v>F</v>
      </c>
      <c r="F18" s="91"/>
      <c r="G18" s="92" t="str">
        <f>IF(F18&gt;0,INDEX(Poeng!$A$1:$B$100,F18,2),"")</f>
        <v/>
      </c>
      <c r="H18" s="93">
        <v>9</v>
      </c>
      <c r="I18" s="92">
        <f>IF(H18&gt;0,INDEX(Poeng!$A$1:$B$100,H18,2),"")</f>
        <v>29</v>
      </c>
      <c r="J18" s="93">
        <v>17</v>
      </c>
      <c r="K18" s="92">
        <f>IF(J18&gt;0,INDEX(Poeng!$A$1:$B$100,J18,2),"")</f>
        <v>14</v>
      </c>
      <c r="L18" s="94"/>
      <c r="M18" s="95" t="str">
        <f>IF(L18&gt;0,INDEX(Poeng!$A$1:$B$100,L18,2),"")</f>
        <v/>
      </c>
      <c r="N18" s="94">
        <v>16</v>
      </c>
      <c r="O18" s="95">
        <f>IF(N18&gt;0,INDEX(Poeng!$A$1:$B$100,N18,2),"")</f>
        <v>15</v>
      </c>
      <c r="P18" s="94">
        <v>11</v>
      </c>
      <c r="Q18" s="95">
        <f>IF(P18&gt;0,INDEX(Poeng!$A$1:$B$100,P18,2),"")</f>
        <v>24</v>
      </c>
      <c r="R18" s="45">
        <f t="shared" si="2"/>
        <v>0</v>
      </c>
      <c r="S18" s="45">
        <f t="shared" si="3"/>
        <v>29</v>
      </c>
      <c r="T18" s="45">
        <f t="shared" si="4"/>
        <v>14</v>
      </c>
      <c r="U18" s="45">
        <f t="shared" si="5"/>
        <v>0</v>
      </c>
      <c r="V18" s="45">
        <f t="shared" si="6"/>
        <v>15</v>
      </c>
      <c r="W18" s="45">
        <f t="shared" si="7"/>
        <v>24</v>
      </c>
      <c r="X18" s="45" t="e">
        <f>IF(#REF!&gt;0,#REF!,0)</f>
        <v>#REF!</v>
      </c>
      <c r="Y18" s="45">
        <f t="shared" si="8"/>
        <v>29</v>
      </c>
      <c r="Z18" s="45">
        <f t="shared" si="9"/>
        <v>24</v>
      </c>
      <c r="AA18" s="45">
        <f t="shared" si="10"/>
        <v>15</v>
      </c>
      <c r="AB18" s="45">
        <f t="shared" si="11"/>
        <v>14</v>
      </c>
      <c r="AC18" s="45">
        <f t="shared" si="12"/>
        <v>82</v>
      </c>
      <c r="AD18" s="46">
        <f t="shared" si="13"/>
        <v>4</v>
      </c>
      <c r="AE18" s="46">
        <f t="shared" si="14"/>
        <v>8214620757</v>
      </c>
      <c r="AF18" s="47">
        <f t="shared" si="15"/>
        <v>15</v>
      </c>
    </row>
    <row r="19" spans="1:254" s="48" customFormat="1" ht="15.75" x14ac:dyDescent="0.25">
      <c r="A19" s="92">
        <f t="shared" si="16"/>
        <v>16</v>
      </c>
      <c r="B19" s="96" t="s">
        <v>315</v>
      </c>
      <c r="C19" s="96" t="s">
        <v>52</v>
      </c>
      <c r="D19" s="90">
        <f t="shared" si="0"/>
        <v>82</v>
      </c>
      <c r="E19" s="90" t="str">
        <f t="shared" si="1"/>
        <v>F</v>
      </c>
      <c r="F19" s="91">
        <v>17</v>
      </c>
      <c r="G19" s="92">
        <f>IF(F19&gt;0,INDEX(Poeng!$A$1:$B$100,F19,2),"")</f>
        <v>14</v>
      </c>
      <c r="H19" s="90">
        <v>11</v>
      </c>
      <c r="I19" s="92">
        <f>IF(H19&gt;0,INDEX(Poeng!$A$1:$B$100,H19,2),"")</f>
        <v>24</v>
      </c>
      <c r="J19" s="93"/>
      <c r="K19" s="92" t="str">
        <f>IF(J19&gt;0,INDEX(Poeng!$A$1:$B$100,J19,2),"")</f>
        <v/>
      </c>
      <c r="L19" s="94">
        <v>14</v>
      </c>
      <c r="M19" s="95">
        <f>IF(L19&gt;0,INDEX(Poeng!$A$1:$B$100,L19,2),"")</f>
        <v>18</v>
      </c>
      <c r="N19" s="94">
        <v>14</v>
      </c>
      <c r="O19" s="95">
        <f>IF(N19&gt;0,INDEX(Poeng!$A$1:$B$100,N19,2),"")</f>
        <v>18</v>
      </c>
      <c r="P19" s="94">
        <v>12</v>
      </c>
      <c r="Q19" s="95">
        <f>IF(P19&gt;0,INDEX(Poeng!$A$1:$B$100,P19,2),"")</f>
        <v>22</v>
      </c>
      <c r="R19" s="52">
        <f t="shared" si="2"/>
        <v>14</v>
      </c>
      <c r="S19" s="52">
        <f t="shared" si="3"/>
        <v>24</v>
      </c>
      <c r="T19" s="52">
        <f t="shared" si="4"/>
        <v>0</v>
      </c>
      <c r="U19" s="52">
        <f t="shared" si="5"/>
        <v>18</v>
      </c>
      <c r="V19" s="52">
        <f t="shared" si="6"/>
        <v>18</v>
      </c>
      <c r="W19" s="52">
        <f t="shared" si="7"/>
        <v>22</v>
      </c>
      <c r="X19" s="52" t="e">
        <f>IF(#REF!&gt;0,#REF!,0)</f>
        <v>#REF!</v>
      </c>
      <c r="Y19" s="52">
        <f t="shared" si="8"/>
        <v>24</v>
      </c>
      <c r="Z19" s="52">
        <f t="shared" si="9"/>
        <v>22</v>
      </c>
      <c r="AA19" s="52">
        <f t="shared" si="10"/>
        <v>18</v>
      </c>
      <c r="AB19" s="52">
        <f t="shared" si="11"/>
        <v>18</v>
      </c>
      <c r="AC19" s="52">
        <f t="shared" si="12"/>
        <v>82</v>
      </c>
      <c r="AD19" s="48">
        <f t="shared" si="13"/>
        <v>5</v>
      </c>
      <c r="AE19" s="48">
        <f t="shared" si="14"/>
        <v>8212110909</v>
      </c>
      <c r="AF19" s="42">
        <f t="shared" si="15"/>
        <v>16</v>
      </c>
    </row>
    <row r="20" spans="1:254" s="48" customFormat="1" ht="15.75" x14ac:dyDescent="0.25">
      <c r="A20" s="94">
        <f t="shared" si="16"/>
        <v>17</v>
      </c>
      <c r="B20" s="96" t="s">
        <v>316</v>
      </c>
      <c r="C20" s="96" t="s">
        <v>55</v>
      </c>
      <c r="D20" s="94">
        <f t="shared" si="0"/>
        <v>80</v>
      </c>
      <c r="E20" s="90" t="str">
        <f t="shared" si="1"/>
        <v>F</v>
      </c>
      <c r="F20" s="91">
        <v>15</v>
      </c>
      <c r="G20" s="92">
        <f>IF(F20&gt;0,INDEX(Poeng!$A$1:$B$100,F20,2),"")</f>
        <v>16</v>
      </c>
      <c r="H20" s="90">
        <v>14</v>
      </c>
      <c r="I20" s="92">
        <f>IF(H20&gt;0,INDEX(Poeng!$A$1:$B$100,H20,2),"")</f>
        <v>18</v>
      </c>
      <c r="J20" s="93">
        <v>12</v>
      </c>
      <c r="K20" s="92">
        <f>IF(J20&gt;0,INDEX(Poeng!$A$1:$B$100,J20,2),"")</f>
        <v>22</v>
      </c>
      <c r="L20" s="94"/>
      <c r="M20" s="95" t="str">
        <f>IF(L20&gt;0,INDEX(Poeng!$A$1:$B$100,L20,2),"")</f>
        <v/>
      </c>
      <c r="N20" s="94">
        <v>11</v>
      </c>
      <c r="O20" s="95">
        <f>IF(N20&gt;0,INDEX(Poeng!$A$1:$B$100,N20,2),"")</f>
        <v>24</v>
      </c>
      <c r="P20" s="94">
        <v>18</v>
      </c>
      <c r="Q20" s="95">
        <f>IF(P20&gt;0,INDEX(Poeng!$A$1:$B$100,P20,2),"")</f>
        <v>13</v>
      </c>
      <c r="R20" s="52">
        <f t="shared" si="2"/>
        <v>16</v>
      </c>
      <c r="S20" s="52">
        <f t="shared" si="3"/>
        <v>18</v>
      </c>
      <c r="T20" s="52">
        <f t="shared" si="4"/>
        <v>22</v>
      </c>
      <c r="U20" s="52">
        <f t="shared" si="5"/>
        <v>0</v>
      </c>
      <c r="V20" s="52">
        <f t="shared" si="6"/>
        <v>24</v>
      </c>
      <c r="W20" s="52">
        <f t="shared" si="7"/>
        <v>13</v>
      </c>
      <c r="X20" s="49" t="e">
        <f>IF(#REF!&gt;0,#REF!,0)</f>
        <v>#REF!</v>
      </c>
      <c r="Y20" s="52">
        <f t="shared" si="8"/>
        <v>24</v>
      </c>
      <c r="Z20" s="52">
        <f t="shared" si="9"/>
        <v>22</v>
      </c>
      <c r="AA20" s="52">
        <f t="shared" si="10"/>
        <v>18</v>
      </c>
      <c r="AB20" s="52">
        <f t="shared" si="11"/>
        <v>16</v>
      </c>
      <c r="AC20" s="52">
        <f t="shared" si="12"/>
        <v>80</v>
      </c>
      <c r="AD20" s="48">
        <f t="shared" si="13"/>
        <v>5</v>
      </c>
      <c r="AE20" s="48">
        <f t="shared" si="14"/>
        <v>8012110908</v>
      </c>
      <c r="AF20" s="42">
        <f t="shared" si="15"/>
        <v>17</v>
      </c>
    </row>
    <row r="21" spans="1:254" s="48" customFormat="1" ht="15.75" x14ac:dyDescent="0.25">
      <c r="A21" s="94">
        <f t="shared" si="16"/>
        <v>18</v>
      </c>
      <c r="B21" s="96" t="s">
        <v>318</v>
      </c>
      <c r="C21" s="96" t="s">
        <v>48</v>
      </c>
      <c r="D21" s="94">
        <f t="shared" si="0"/>
        <v>73</v>
      </c>
      <c r="E21" s="90" t="str">
        <f t="shared" si="1"/>
        <v>F</v>
      </c>
      <c r="F21" s="91">
        <v>18</v>
      </c>
      <c r="G21" s="92">
        <f>IF(F21&gt;0,INDEX(Poeng!$A$1:$B$100,F21,2),"")</f>
        <v>13</v>
      </c>
      <c r="H21" s="93"/>
      <c r="I21" s="92" t="str">
        <f>IF(H21&gt;0,INDEX(Poeng!$A$1:$B$100,H21,2),"")</f>
        <v/>
      </c>
      <c r="J21" s="93">
        <v>14</v>
      </c>
      <c r="K21" s="92">
        <f>IF(J21&gt;0,INDEX(Poeng!$A$1:$B$100,J21,2),"")</f>
        <v>18</v>
      </c>
      <c r="L21" s="101"/>
      <c r="M21" s="102" t="str">
        <f>IF(L21&gt;0,INDEX(Poeng!$A$1:$B$100,L21,2),"")</f>
        <v/>
      </c>
      <c r="N21" s="101">
        <v>12</v>
      </c>
      <c r="O21" s="102">
        <f>IF(N21&gt;0,INDEX(Poeng!$A$1:$B$100,N21,2),"")</f>
        <v>22</v>
      </c>
      <c r="P21" s="101">
        <v>13</v>
      </c>
      <c r="Q21" s="102">
        <f>IF(P21&gt;0,INDEX(Poeng!$A$1:$B$100,P21,2),"")</f>
        <v>20</v>
      </c>
      <c r="R21" s="19">
        <f t="shared" si="2"/>
        <v>13</v>
      </c>
      <c r="S21" s="19">
        <f t="shared" si="3"/>
        <v>0</v>
      </c>
      <c r="T21" s="19">
        <f t="shared" si="4"/>
        <v>18</v>
      </c>
      <c r="U21" s="19">
        <f t="shared" si="5"/>
        <v>0</v>
      </c>
      <c r="V21" s="19">
        <f t="shared" si="6"/>
        <v>22</v>
      </c>
      <c r="W21" s="19">
        <f t="shared" si="7"/>
        <v>20</v>
      </c>
      <c r="X21" s="19" t="e">
        <f>IF(#REF!&gt;0,#REF!,0)</f>
        <v>#REF!</v>
      </c>
      <c r="Y21" s="19">
        <f t="shared" si="8"/>
        <v>22</v>
      </c>
      <c r="Z21" s="19">
        <f t="shared" si="9"/>
        <v>20</v>
      </c>
      <c r="AA21" s="19">
        <f t="shared" si="10"/>
        <v>18</v>
      </c>
      <c r="AB21" s="19">
        <f t="shared" si="11"/>
        <v>13</v>
      </c>
      <c r="AC21" s="19">
        <f t="shared" si="12"/>
        <v>73</v>
      </c>
      <c r="AD21" s="3">
        <f t="shared" si="13"/>
        <v>4</v>
      </c>
      <c r="AE21" s="12">
        <f t="shared" si="14"/>
        <v>7311100906.5</v>
      </c>
      <c r="AF21" s="13">
        <f t="shared" si="15"/>
        <v>18</v>
      </c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pans="1:254" s="48" customFormat="1" ht="15.75" x14ac:dyDescent="0.25">
      <c r="A22" s="92">
        <f t="shared" si="16"/>
        <v>19</v>
      </c>
      <c r="B22" s="96" t="s">
        <v>204</v>
      </c>
      <c r="C22" s="97" t="s">
        <v>66</v>
      </c>
      <c r="D22" s="90">
        <f t="shared" si="0"/>
        <v>72</v>
      </c>
      <c r="E22" s="90" t="str">
        <f t="shared" si="1"/>
        <v>F</v>
      </c>
      <c r="F22" s="91">
        <v>12</v>
      </c>
      <c r="G22" s="92">
        <f>IF(F22&gt;0,INDEX(Poeng!$A$1:$B$100,F22,2),"")</f>
        <v>22</v>
      </c>
      <c r="H22" s="93">
        <v>13</v>
      </c>
      <c r="I22" s="92">
        <f>IF(H22&gt;0,INDEX(Poeng!$A$1:$B$100,H22,2),"")</f>
        <v>20</v>
      </c>
      <c r="J22" s="93"/>
      <c r="K22" s="92" t="str">
        <f>IF(J22&gt;0,INDEX(Poeng!$A$1:$B$100,J22,2),"")</f>
        <v/>
      </c>
      <c r="L22" s="94">
        <v>15</v>
      </c>
      <c r="M22" s="95">
        <f>IF(L22&gt;0,INDEX(Poeng!$A$1:$B$100,L22,2),"")</f>
        <v>16</v>
      </c>
      <c r="N22" s="94">
        <v>17</v>
      </c>
      <c r="O22" s="95">
        <f>IF(N22&gt;0,INDEX(Poeng!$A$1:$B$100,N22,2),"")</f>
        <v>14</v>
      </c>
      <c r="P22" s="94">
        <v>17</v>
      </c>
      <c r="Q22" s="95">
        <f>IF(P22&gt;0,INDEX(Poeng!$A$1:$B$100,P22,2),"")</f>
        <v>14</v>
      </c>
      <c r="R22" s="49">
        <f t="shared" si="2"/>
        <v>22</v>
      </c>
      <c r="S22" s="49">
        <f t="shared" si="3"/>
        <v>20</v>
      </c>
      <c r="T22" s="49">
        <f t="shared" si="4"/>
        <v>0</v>
      </c>
      <c r="U22" s="49">
        <f t="shared" si="5"/>
        <v>16</v>
      </c>
      <c r="V22" s="49">
        <f t="shared" si="6"/>
        <v>14</v>
      </c>
      <c r="W22" s="49">
        <f t="shared" si="7"/>
        <v>14</v>
      </c>
      <c r="X22" s="49" t="e">
        <f>IF(#REF!&gt;0,#REF!,0)</f>
        <v>#REF!</v>
      </c>
      <c r="Y22" s="49">
        <f t="shared" si="8"/>
        <v>22</v>
      </c>
      <c r="Z22" s="49">
        <f t="shared" si="9"/>
        <v>20</v>
      </c>
      <c r="AA22" s="49">
        <f t="shared" si="10"/>
        <v>16</v>
      </c>
      <c r="AB22" s="49">
        <f t="shared" si="11"/>
        <v>14</v>
      </c>
      <c r="AC22" s="49">
        <f t="shared" si="12"/>
        <v>72</v>
      </c>
      <c r="AD22" s="48">
        <f t="shared" si="13"/>
        <v>5</v>
      </c>
      <c r="AE22" s="48">
        <f t="shared" si="14"/>
        <v>7211100807</v>
      </c>
      <c r="AF22" s="42">
        <f t="shared" si="15"/>
        <v>19</v>
      </c>
    </row>
    <row r="23" spans="1:254" s="20" customFormat="1" ht="15.75" x14ac:dyDescent="0.25">
      <c r="A23" s="94">
        <f t="shared" si="16"/>
        <v>20</v>
      </c>
      <c r="B23" s="96" t="s">
        <v>314</v>
      </c>
      <c r="C23" s="96" t="s">
        <v>82</v>
      </c>
      <c r="D23" s="94">
        <f t="shared" si="0"/>
        <v>58</v>
      </c>
      <c r="E23" s="90" t="str">
        <f t="shared" si="1"/>
        <v>F</v>
      </c>
      <c r="F23" s="91">
        <v>16</v>
      </c>
      <c r="G23" s="92">
        <f>IF(F23&gt;0,INDEX(Poeng!$A$1:$B$100,F23,2),"")</f>
        <v>15</v>
      </c>
      <c r="H23" s="90"/>
      <c r="I23" s="92" t="str">
        <f>IF(H23&gt;0,INDEX(Poeng!$A$1:$B$100,H23,2),"")</f>
        <v/>
      </c>
      <c r="J23" s="93">
        <v>16</v>
      </c>
      <c r="K23" s="92">
        <f>IF(J23&gt;0,INDEX(Poeng!$A$1:$B$100,J23,2),"")</f>
        <v>15</v>
      </c>
      <c r="L23" s="101"/>
      <c r="M23" s="102" t="str">
        <f>IF(L23&gt;0,INDEX(Poeng!$A$1:$B$100,L23,2),"")</f>
        <v/>
      </c>
      <c r="N23" s="101">
        <v>18</v>
      </c>
      <c r="O23" s="102">
        <f>IF(N23&gt;0,INDEX(Poeng!$A$1:$B$100,N23,2),"")</f>
        <v>13</v>
      </c>
      <c r="P23" s="101">
        <v>16</v>
      </c>
      <c r="Q23" s="102">
        <f>IF(P23&gt;0,INDEX(Poeng!$A$1:$B$100,P23,2),"")</f>
        <v>15</v>
      </c>
      <c r="R23" s="21">
        <f t="shared" si="2"/>
        <v>15</v>
      </c>
      <c r="S23" s="21">
        <f t="shared" si="3"/>
        <v>0</v>
      </c>
      <c r="T23" s="21">
        <f t="shared" si="4"/>
        <v>15</v>
      </c>
      <c r="U23" s="21">
        <f t="shared" si="5"/>
        <v>0</v>
      </c>
      <c r="V23" s="21">
        <f t="shared" si="6"/>
        <v>13</v>
      </c>
      <c r="W23" s="21">
        <f t="shared" si="7"/>
        <v>15</v>
      </c>
      <c r="X23" s="11" t="e">
        <f>IF(#REF!&gt;0,#REF!,0)</f>
        <v>#REF!</v>
      </c>
      <c r="Y23" s="21">
        <f t="shared" si="8"/>
        <v>15</v>
      </c>
      <c r="Z23" s="21">
        <f t="shared" si="9"/>
        <v>15</v>
      </c>
      <c r="AA23" s="21">
        <f t="shared" si="10"/>
        <v>15</v>
      </c>
      <c r="AB23" s="21">
        <f t="shared" si="11"/>
        <v>13</v>
      </c>
      <c r="AC23" s="21">
        <f t="shared" si="12"/>
        <v>58</v>
      </c>
      <c r="AD23" s="3">
        <f t="shared" si="13"/>
        <v>4</v>
      </c>
      <c r="AE23" s="12">
        <f t="shared" si="14"/>
        <v>5807575756.5</v>
      </c>
      <c r="AF23" s="13">
        <f t="shared" si="15"/>
        <v>20</v>
      </c>
    </row>
    <row r="24" spans="1:254" s="20" customFormat="1" ht="15.75" x14ac:dyDescent="0.25">
      <c r="A24" s="92">
        <f t="shared" si="16"/>
        <v>21</v>
      </c>
      <c r="B24" s="98" t="s">
        <v>312</v>
      </c>
      <c r="C24" s="98" t="s">
        <v>52</v>
      </c>
      <c r="D24" s="90">
        <f t="shared" si="0"/>
        <v>55</v>
      </c>
      <c r="E24" s="90" t="str">
        <f t="shared" ref="E24:E29" si="17">IF(AD24&lt;4," ","F")</f>
        <v>F</v>
      </c>
      <c r="F24" s="91"/>
      <c r="G24" s="92"/>
      <c r="H24" s="90">
        <v>15</v>
      </c>
      <c r="I24" s="92">
        <f>IF(H24&gt;0,INDEX(Poeng!$A$1:$B$100,H24,2),"")</f>
        <v>16</v>
      </c>
      <c r="J24" s="93"/>
      <c r="K24" s="92" t="str">
        <f>IF(J24&gt;0,INDEX(Poeng!$A$1:$B$100,J24,2),"")</f>
        <v/>
      </c>
      <c r="L24" s="101">
        <v>16</v>
      </c>
      <c r="M24" s="102">
        <f>IF(L24&gt;0,INDEX(Poeng!$A$1:$B$100,L24,2),"")</f>
        <v>15</v>
      </c>
      <c r="N24" s="101">
        <v>19</v>
      </c>
      <c r="O24" s="102">
        <f>IF(N24&gt;0,INDEX(Poeng!$A$1:$B$100,N24,2),"")</f>
        <v>12</v>
      </c>
      <c r="P24" s="101">
        <v>19</v>
      </c>
      <c r="Q24" s="102">
        <f>IF(P24&gt;0,INDEX(Poeng!$A$1:$B$100,P24,2),"")</f>
        <v>12</v>
      </c>
      <c r="R24" s="19">
        <f t="shared" si="2"/>
        <v>0</v>
      </c>
      <c r="S24" s="19">
        <f t="shared" si="3"/>
        <v>16</v>
      </c>
      <c r="T24" s="19">
        <f t="shared" si="4"/>
        <v>0</v>
      </c>
      <c r="U24" s="19">
        <f t="shared" si="5"/>
        <v>15</v>
      </c>
      <c r="V24" s="19">
        <f t="shared" si="6"/>
        <v>12</v>
      </c>
      <c r="W24" s="19">
        <f t="shared" si="7"/>
        <v>12</v>
      </c>
      <c r="X24" s="11" t="e">
        <f>IF(#REF!&gt;0,#REF!,0)</f>
        <v>#REF!</v>
      </c>
      <c r="Y24" s="19">
        <f t="shared" si="8"/>
        <v>16</v>
      </c>
      <c r="Z24" s="19">
        <f t="shared" si="9"/>
        <v>15</v>
      </c>
      <c r="AA24" s="19">
        <f t="shared" si="10"/>
        <v>12</v>
      </c>
      <c r="AB24" s="19">
        <f t="shared" si="11"/>
        <v>12</v>
      </c>
      <c r="AC24" s="19">
        <f t="shared" si="12"/>
        <v>55</v>
      </c>
      <c r="AD24" s="3">
        <f t="shared" si="13"/>
        <v>4</v>
      </c>
      <c r="AE24" s="12">
        <f t="shared" si="14"/>
        <v>5508075606</v>
      </c>
      <c r="AF24" s="13">
        <f t="shared" si="15"/>
        <v>21</v>
      </c>
    </row>
    <row r="25" spans="1:254" s="20" customFormat="1" ht="15.75" x14ac:dyDescent="0.25">
      <c r="A25" s="94">
        <f t="shared" si="16"/>
        <v>22</v>
      </c>
      <c r="B25" s="96" t="s">
        <v>205</v>
      </c>
      <c r="C25" s="97" t="s">
        <v>206</v>
      </c>
      <c r="D25" s="94">
        <f t="shared" si="0"/>
        <v>52</v>
      </c>
      <c r="E25" s="90" t="str">
        <f t="shared" si="17"/>
        <v xml:space="preserve"> </v>
      </c>
      <c r="F25" s="91">
        <v>13</v>
      </c>
      <c r="G25" s="92">
        <f>IF(F25&gt;0,INDEX(Poeng!$A$1:$B$100,F25,2),"")</f>
        <v>20</v>
      </c>
      <c r="H25" s="90"/>
      <c r="I25" s="92" t="str">
        <f>IF(H25&gt;0,INDEX(Poeng!$A$1:$B$100,H25,2),"")</f>
        <v/>
      </c>
      <c r="J25" s="93">
        <v>15</v>
      </c>
      <c r="K25" s="92">
        <f>IF(J25&gt;0,INDEX(Poeng!$A$1:$B$100,J25,2),"")</f>
        <v>16</v>
      </c>
      <c r="L25" s="94"/>
      <c r="M25" s="95" t="str">
        <f>IF(L25&gt;0,INDEX(Poeng!$A$1:$B$100,L25,2),"")</f>
        <v/>
      </c>
      <c r="N25" s="94"/>
      <c r="O25" s="95" t="str">
        <f>IF(N25&gt;0,INDEX(Poeng!$A$1:$B$100,N25,2),"")</f>
        <v/>
      </c>
      <c r="P25" s="94">
        <v>15</v>
      </c>
      <c r="Q25" s="95">
        <f>IF(P25&gt;0,INDEX(Poeng!$A$1:$B$100,P25,2),"")</f>
        <v>16</v>
      </c>
      <c r="R25" s="45">
        <f t="shared" si="2"/>
        <v>20</v>
      </c>
      <c r="S25" s="45">
        <f t="shared" si="3"/>
        <v>0</v>
      </c>
      <c r="T25" s="45">
        <f t="shared" si="4"/>
        <v>16</v>
      </c>
      <c r="U25" s="45">
        <f t="shared" si="5"/>
        <v>0</v>
      </c>
      <c r="V25" s="45">
        <f t="shared" si="6"/>
        <v>0</v>
      </c>
      <c r="W25" s="45">
        <f t="shared" si="7"/>
        <v>16</v>
      </c>
      <c r="X25" s="45" t="e">
        <f>IF(#REF!&gt;0,#REF!,0)</f>
        <v>#REF!</v>
      </c>
      <c r="Y25" s="45">
        <f t="shared" si="8"/>
        <v>20</v>
      </c>
      <c r="Z25" s="45">
        <f t="shared" si="9"/>
        <v>16</v>
      </c>
      <c r="AA25" s="45">
        <f t="shared" si="10"/>
        <v>16</v>
      </c>
      <c r="AB25" s="45">
        <f t="shared" si="11"/>
        <v>0</v>
      </c>
      <c r="AC25" s="45">
        <f t="shared" si="12"/>
        <v>52</v>
      </c>
      <c r="AD25" s="46">
        <f t="shared" si="13"/>
        <v>3</v>
      </c>
      <c r="AE25" s="46">
        <f t="shared" si="14"/>
        <v>5210080800</v>
      </c>
      <c r="AF25" s="47">
        <f t="shared" si="15"/>
        <v>22</v>
      </c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</row>
    <row r="26" spans="1:254" s="20" customFormat="1" ht="15.75" x14ac:dyDescent="0.25">
      <c r="A26" s="92">
        <f t="shared" si="16"/>
        <v>23</v>
      </c>
      <c r="B26" s="100" t="s">
        <v>456</v>
      </c>
      <c r="C26" s="100" t="s">
        <v>48</v>
      </c>
      <c r="D26" s="90">
        <f t="shared" si="0"/>
        <v>37</v>
      </c>
      <c r="E26" s="90" t="str">
        <f t="shared" si="17"/>
        <v xml:space="preserve"> </v>
      </c>
      <c r="F26" s="91"/>
      <c r="G26" s="92" t="str">
        <f>IF(F26&gt;0,INDEX(Poeng!$A$1:$B$100,F26,2),"")</f>
        <v/>
      </c>
      <c r="H26" s="93"/>
      <c r="I26" s="92" t="str">
        <f>IF(H26&gt;0,INDEX(Poeng!$A$1:$B$100,H26,2),"")</f>
        <v/>
      </c>
      <c r="J26" s="93">
        <v>19</v>
      </c>
      <c r="K26" s="92">
        <f>IF(J26&gt;0,INDEX(Poeng!$A$1:$B$100,J26,2),"")</f>
        <v>12</v>
      </c>
      <c r="L26" s="101">
        <v>17</v>
      </c>
      <c r="M26" s="102">
        <f>IF(L26&gt;0,INDEX(Poeng!$A$1:$B$100,L26,2),"")</f>
        <v>14</v>
      </c>
      <c r="N26" s="101">
        <v>20</v>
      </c>
      <c r="O26" s="102">
        <f>IF(N26&gt;0,INDEX(Poeng!$A$1:$B$100,N26,2),"")</f>
        <v>11</v>
      </c>
      <c r="P26" s="101">
        <v>20</v>
      </c>
      <c r="Q26" s="102"/>
      <c r="R26" s="19">
        <f t="shared" si="2"/>
        <v>0</v>
      </c>
      <c r="S26" s="19">
        <f t="shared" si="3"/>
        <v>0</v>
      </c>
      <c r="T26" s="19">
        <f t="shared" si="4"/>
        <v>12</v>
      </c>
      <c r="U26" s="19">
        <f t="shared" si="5"/>
        <v>14</v>
      </c>
      <c r="V26" s="19">
        <f t="shared" si="6"/>
        <v>11</v>
      </c>
      <c r="W26" s="19">
        <f t="shared" si="7"/>
        <v>0</v>
      </c>
      <c r="X26" s="11" t="e">
        <f>IF(#REF!&gt;0,#REF!,0)</f>
        <v>#REF!</v>
      </c>
      <c r="Y26" s="19">
        <f t="shared" si="8"/>
        <v>14</v>
      </c>
      <c r="Z26" s="19">
        <f t="shared" si="9"/>
        <v>12</v>
      </c>
      <c r="AA26" s="19">
        <f t="shared" si="10"/>
        <v>11</v>
      </c>
      <c r="AB26" s="19">
        <f t="shared" si="11"/>
        <v>0</v>
      </c>
      <c r="AC26" s="19">
        <f t="shared" si="12"/>
        <v>37</v>
      </c>
      <c r="AD26" s="3">
        <f t="shared" si="13"/>
        <v>3.5</v>
      </c>
      <c r="AE26" s="12">
        <f t="shared" si="14"/>
        <v>3707060550</v>
      </c>
      <c r="AF26" s="13">
        <f t="shared" si="15"/>
        <v>23</v>
      </c>
    </row>
    <row r="27" spans="1:254" s="20" customFormat="1" ht="15.75" x14ac:dyDescent="0.25">
      <c r="A27" s="92">
        <f t="shared" si="16"/>
        <v>24</v>
      </c>
      <c r="B27" s="98" t="s">
        <v>308</v>
      </c>
      <c r="C27" s="98" t="s">
        <v>48</v>
      </c>
      <c r="D27" s="90">
        <f t="shared" si="0"/>
        <v>27</v>
      </c>
      <c r="E27" s="90" t="str">
        <f t="shared" si="17"/>
        <v xml:space="preserve"> </v>
      </c>
      <c r="F27" s="91"/>
      <c r="G27" s="92" t="str">
        <f>IF(F27&gt;0,INDEX(Poeng!$A$1:$B$100,F27,2),"")</f>
        <v/>
      </c>
      <c r="H27" s="93">
        <v>17</v>
      </c>
      <c r="I27" s="92">
        <f>IF(H27&gt;0,INDEX(Poeng!$A$1:$B$100,H27,2),"")</f>
        <v>14</v>
      </c>
      <c r="J27" s="93">
        <v>18</v>
      </c>
      <c r="K27" s="92">
        <f>IF(J27&gt;0,INDEX(Poeng!$A$1:$B$100,J27,2),"")</f>
        <v>13</v>
      </c>
      <c r="L27" s="103"/>
      <c r="M27" s="102" t="str">
        <f>IF(L27&gt;0,INDEX(Poeng!$A$1:$B$100,L27,2),"")</f>
        <v/>
      </c>
      <c r="N27" s="101"/>
      <c r="O27" s="102" t="str">
        <f>IF(N27&gt;0,INDEX(Poeng!$A$1:$B$100,N27,2),"")</f>
        <v/>
      </c>
      <c r="P27" s="101"/>
      <c r="Q27" s="102" t="str">
        <f>IF(P27&gt;0,INDEX(Poeng!$A$1:$B$100,P27,2),"")</f>
        <v/>
      </c>
      <c r="R27" s="19">
        <f t="shared" si="2"/>
        <v>0</v>
      </c>
      <c r="S27" s="19">
        <f t="shared" si="3"/>
        <v>14</v>
      </c>
      <c r="T27" s="19">
        <f t="shared" si="4"/>
        <v>13</v>
      </c>
      <c r="U27" s="19">
        <f t="shared" si="5"/>
        <v>0</v>
      </c>
      <c r="V27" s="19">
        <f t="shared" si="6"/>
        <v>0</v>
      </c>
      <c r="W27" s="19">
        <f t="shared" si="7"/>
        <v>0</v>
      </c>
      <c r="X27" s="11" t="e">
        <f>IF(#REF!&gt;0,#REF!,0)</f>
        <v>#REF!</v>
      </c>
      <c r="Y27" s="19">
        <f t="shared" si="8"/>
        <v>14</v>
      </c>
      <c r="Z27" s="19">
        <f t="shared" si="9"/>
        <v>13</v>
      </c>
      <c r="AA27" s="19">
        <f t="shared" si="10"/>
        <v>0</v>
      </c>
      <c r="AB27" s="19">
        <f t="shared" si="11"/>
        <v>0</v>
      </c>
      <c r="AC27" s="19">
        <f t="shared" si="12"/>
        <v>27</v>
      </c>
      <c r="AD27" s="3">
        <f t="shared" si="13"/>
        <v>2</v>
      </c>
      <c r="AE27" s="12">
        <f t="shared" si="14"/>
        <v>2707065000</v>
      </c>
      <c r="AF27" s="13">
        <f t="shared" si="15"/>
        <v>24</v>
      </c>
    </row>
    <row r="28" spans="1:254" s="20" customFormat="1" ht="15.75" x14ac:dyDescent="0.25">
      <c r="A28" s="92">
        <f t="shared" si="16"/>
        <v>25</v>
      </c>
      <c r="B28" s="98" t="s">
        <v>309</v>
      </c>
      <c r="C28" s="98" t="s">
        <v>52</v>
      </c>
      <c r="D28" s="90">
        <f t="shared" si="0"/>
        <v>25</v>
      </c>
      <c r="E28" s="90" t="str">
        <f t="shared" si="17"/>
        <v xml:space="preserve"> </v>
      </c>
      <c r="F28" s="91"/>
      <c r="G28" s="92" t="str">
        <f>IF(F28&gt;0,INDEX(Poeng!$A$1:$B$100,F28,2),"")</f>
        <v/>
      </c>
      <c r="H28" s="93">
        <v>16</v>
      </c>
      <c r="I28" s="92">
        <f>IF(H28&gt;0,INDEX(Poeng!$A$1:$B$100,H28,2),"")</f>
        <v>15</v>
      </c>
      <c r="J28" s="93"/>
      <c r="K28" s="92" t="str">
        <f>IF(J28&gt;0,INDEX(Poeng!$A$1:$B$100,J28,2),"")</f>
        <v/>
      </c>
      <c r="L28" s="101"/>
      <c r="M28" s="102" t="str">
        <f>IF(L28&gt;0,INDEX(Poeng!$A$1:$B$100,L28,2),"")</f>
        <v/>
      </c>
      <c r="N28" s="101">
        <v>21</v>
      </c>
      <c r="O28" s="102">
        <f>IF(N28&gt;0,INDEX(Poeng!$A$1:$B$100,N28,2),"")</f>
        <v>10</v>
      </c>
      <c r="P28" s="101"/>
      <c r="Q28" s="102" t="str">
        <f>IF(P28&gt;0,INDEX(Poeng!$A$1:$B$100,P28,2),"")</f>
        <v/>
      </c>
      <c r="R28" s="21">
        <f t="shared" si="2"/>
        <v>0</v>
      </c>
      <c r="S28" s="21">
        <f t="shared" si="3"/>
        <v>15</v>
      </c>
      <c r="T28" s="21">
        <f t="shared" si="4"/>
        <v>0</v>
      </c>
      <c r="U28" s="21">
        <f t="shared" si="5"/>
        <v>0</v>
      </c>
      <c r="V28" s="21">
        <f t="shared" si="6"/>
        <v>10</v>
      </c>
      <c r="W28" s="21">
        <f t="shared" si="7"/>
        <v>0</v>
      </c>
      <c r="X28" s="11" t="e">
        <f>IF(#REF!&gt;0,#REF!,0)</f>
        <v>#REF!</v>
      </c>
      <c r="Y28" s="21">
        <f t="shared" si="8"/>
        <v>15</v>
      </c>
      <c r="Z28" s="21">
        <f t="shared" si="9"/>
        <v>10</v>
      </c>
      <c r="AA28" s="21">
        <f t="shared" si="10"/>
        <v>0</v>
      </c>
      <c r="AB28" s="21">
        <f t="shared" si="11"/>
        <v>0</v>
      </c>
      <c r="AC28" s="21">
        <f t="shared" si="12"/>
        <v>25</v>
      </c>
      <c r="AD28" s="3">
        <f t="shared" si="13"/>
        <v>2</v>
      </c>
      <c r="AE28" s="12">
        <f t="shared" si="14"/>
        <v>2507550000</v>
      </c>
      <c r="AF28" s="13">
        <f t="shared" si="15"/>
        <v>25</v>
      </c>
    </row>
    <row r="29" spans="1:254" s="20" customFormat="1" ht="15.75" x14ac:dyDescent="0.25">
      <c r="A29" s="94">
        <f t="shared" si="16"/>
        <v>26</v>
      </c>
      <c r="B29" s="100" t="s">
        <v>203</v>
      </c>
      <c r="C29" s="100" t="s">
        <v>52</v>
      </c>
      <c r="D29" s="94">
        <f t="shared" si="0"/>
        <v>24</v>
      </c>
      <c r="E29" s="90" t="str">
        <f t="shared" si="17"/>
        <v xml:space="preserve"> </v>
      </c>
      <c r="F29" s="91"/>
      <c r="G29" s="92" t="str">
        <f>IF(F29&gt;0,INDEX(Poeng!$A$1:$B$100,F29,2),"")</f>
        <v/>
      </c>
      <c r="H29" s="90"/>
      <c r="I29" s="92" t="str">
        <f>IF(H29&gt;0,INDEX(Poeng!$A$1:$B$100,H29,2),"")</f>
        <v/>
      </c>
      <c r="J29" s="93">
        <v>11</v>
      </c>
      <c r="K29" s="92">
        <f>IF(J29&gt;0,INDEX(Poeng!$A$1:$B$100,J29,2),"")</f>
        <v>24</v>
      </c>
      <c r="L29" s="101"/>
      <c r="M29" s="102" t="str">
        <f>IF(L29&gt;0,INDEX(Poeng!$A$1:$B$100,L29,2),"")</f>
        <v/>
      </c>
      <c r="N29" s="101"/>
      <c r="O29" s="102" t="str">
        <f>IF(N29&gt;0,INDEX(Poeng!$A$1:$B$100,N29,2),"")</f>
        <v/>
      </c>
      <c r="P29" s="101"/>
      <c r="Q29" s="102" t="str">
        <f>IF(P29&gt;0,INDEX(Poeng!$A$1:$B$100,P29,2),"")</f>
        <v/>
      </c>
      <c r="R29" s="21">
        <f t="shared" si="2"/>
        <v>0</v>
      </c>
      <c r="S29" s="21">
        <f t="shared" si="3"/>
        <v>0</v>
      </c>
      <c r="T29" s="21">
        <f t="shared" si="4"/>
        <v>24</v>
      </c>
      <c r="U29" s="21">
        <f t="shared" si="5"/>
        <v>0</v>
      </c>
      <c r="V29" s="21">
        <f t="shared" si="6"/>
        <v>0</v>
      </c>
      <c r="W29" s="21">
        <f t="shared" si="7"/>
        <v>0</v>
      </c>
      <c r="X29" s="19" t="e">
        <f>IF(#REF!&gt;0,#REF!,0)</f>
        <v>#REF!</v>
      </c>
      <c r="Y29" s="21">
        <f t="shared" si="8"/>
        <v>24</v>
      </c>
      <c r="Z29" s="21">
        <f t="shared" si="9"/>
        <v>0</v>
      </c>
      <c r="AA29" s="21">
        <f t="shared" si="10"/>
        <v>0</v>
      </c>
      <c r="AB29" s="21">
        <f t="shared" si="11"/>
        <v>0</v>
      </c>
      <c r="AC29" s="21">
        <f t="shared" si="12"/>
        <v>24</v>
      </c>
      <c r="AD29" s="3">
        <f t="shared" si="13"/>
        <v>1</v>
      </c>
      <c r="AE29" s="12">
        <f t="shared" si="14"/>
        <v>2412000000</v>
      </c>
      <c r="AF29" s="13">
        <f t="shared" si="15"/>
        <v>26</v>
      </c>
    </row>
    <row r="30" spans="1:254" s="20" customFormat="1" ht="15.75" x14ac:dyDescent="0.25">
      <c r="A30" s="92">
        <f t="shared" si="16"/>
        <v>27</v>
      </c>
      <c r="B30" s="96" t="s">
        <v>313</v>
      </c>
      <c r="C30" s="96" t="s">
        <v>207</v>
      </c>
      <c r="D30" s="90">
        <f t="shared" si="0"/>
        <v>18</v>
      </c>
      <c r="E30" s="90" t="str">
        <f>IF(AD30&lt;4," ","F")</f>
        <v xml:space="preserve"> </v>
      </c>
      <c r="F30" s="91">
        <v>14</v>
      </c>
      <c r="G30" s="92">
        <f>IF(F30&gt;0,INDEX(Poeng!$A$1:$B$100,F30,2),"")</f>
        <v>18</v>
      </c>
      <c r="H30" s="93"/>
      <c r="I30" s="92" t="str">
        <f>IF(H30&gt;0,INDEX(Poeng!$A$1:$B$100,H30,2),"")</f>
        <v/>
      </c>
      <c r="J30" s="93"/>
      <c r="K30" s="92" t="str">
        <f>IF(J30&gt;0,INDEX(Poeng!$A$1:$B$100,J30,2),"")</f>
        <v/>
      </c>
      <c r="L30" s="101"/>
      <c r="M30" s="102"/>
      <c r="N30" s="101"/>
      <c r="O30" s="102" t="str">
        <f>IF(N30&gt;0,INDEX(Poeng!$A$1:$B$100,N30,2),"")</f>
        <v/>
      </c>
      <c r="P30" s="101"/>
      <c r="Q30" s="102" t="str">
        <f>IF(P30&gt;0,INDEX(Poeng!$A$1:$B$100,P30,2),"")</f>
        <v/>
      </c>
      <c r="R30" s="21">
        <f t="shared" si="2"/>
        <v>18</v>
      </c>
      <c r="S30" s="21">
        <f t="shared" si="3"/>
        <v>0</v>
      </c>
      <c r="T30" s="21">
        <f t="shared" si="4"/>
        <v>0</v>
      </c>
      <c r="U30" s="21">
        <f t="shared" si="5"/>
        <v>0</v>
      </c>
      <c r="V30" s="21">
        <f t="shared" si="6"/>
        <v>0</v>
      </c>
      <c r="W30" s="21">
        <f t="shared" si="7"/>
        <v>0</v>
      </c>
      <c r="X30" s="11" t="e">
        <f>IF(#REF!&gt;0,#REF!,0)</f>
        <v>#REF!</v>
      </c>
      <c r="Y30" s="21">
        <f t="shared" si="8"/>
        <v>18</v>
      </c>
      <c r="Z30" s="21">
        <f t="shared" si="9"/>
        <v>0</v>
      </c>
      <c r="AA30" s="21">
        <f t="shared" si="10"/>
        <v>0</v>
      </c>
      <c r="AB30" s="21">
        <f t="shared" si="11"/>
        <v>0</v>
      </c>
      <c r="AC30" s="21">
        <f t="shared" si="12"/>
        <v>18</v>
      </c>
      <c r="AD30" s="3">
        <f t="shared" si="13"/>
        <v>1</v>
      </c>
      <c r="AE30" s="12">
        <f t="shared" si="14"/>
        <v>1809000000</v>
      </c>
      <c r="AF30" s="13">
        <f t="shared" si="15"/>
        <v>27</v>
      </c>
    </row>
    <row r="31" spans="1:254" s="20" customFormat="1" ht="15.75" x14ac:dyDescent="0.25">
      <c r="A31" s="14" t="str">
        <f t="shared" ref="A31:A64" si="18">AF31</f>
        <v/>
      </c>
      <c r="B31" s="22"/>
      <c r="C31" s="15"/>
      <c r="D31" s="16" t="str">
        <f t="shared" si="0"/>
        <v/>
      </c>
      <c r="E31" s="2" t="str">
        <f t="shared" ref="E31:E91" si="19">IF(AD31&lt;4," ","F")</f>
        <v xml:space="preserve"> </v>
      </c>
      <c r="F31" s="17"/>
      <c r="G31" s="14" t="str">
        <f>IF(F31&gt;0,INDEX(Poeng!$A$1:$B$100,F31,2),"")</f>
        <v/>
      </c>
      <c r="H31" s="16"/>
      <c r="I31" s="14" t="str">
        <f>IF(H31&gt;0,INDEX(Poeng!$A$1:$B$100,H31,2),"")</f>
        <v/>
      </c>
      <c r="J31" s="18"/>
      <c r="K31" s="14" t="str">
        <f>IF(J31&gt;0,INDEX(Poeng!$A$1:$B$100,J31,2),"")</f>
        <v/>
      </c>
      <c r="L31" s="16"/>
      <c r="M31" s="14" t="str">
        <f>IF(L31&gt;0,INDEX(Poeng!$A$1:$B$100,L31,2),"")</f>
        <v/>
      </c>
      <c r="N31" s="16"/>
      <c r="O31" s="14" t="str">
        <f>IF(N31&gt;0,INDEX(Poeng!$A$1:$B$100,N31,2),"")</f>
        <v/>
      </c>
      <c r="P31" s="16"/>
      <c r="Q31" s="14" t="str">
        <f>IF(P31&gt;0,INDEX(Poeng!$A$1:$B$100,P31,2),"")</f>
        <v/>
      </c>
      <c r="R31" s="21">
        <f t="shared" si="2"/>
        <v>0</v>
      </c>
      <c r="S31" s="21">
        <f t="shared" si="3"/>
        <v>0</v>
      </c>
      <c r="T31" s="21">
        <f t="shared" si="4"/>
        <v>0</v>
      </c>
      <c r="U31" s="21">
        <f t="shared" si="5"/>
        <v>0</v>
      </c>
      <c r="V31" s="21">
        <f t="shared" si="6"/>
        <v>0</v>
      </c>
      <c r="W31" s="21">
        <f t="shared" si="7"/>
        <v>0</v>
      </c>
      <c r="X31" s="11" t="e">
        <f>IF(#REF!&gt;0,#REF!,0)</f>
        <v>#REF!</v>
      </c>
      <c r="Y31" s="21">
        <f t="shared" ref="Y31:Y64" si="20">LARGE(R31:W31,1)</f>
        <v>0</v>
      </c>
      <c r="Z31" s="21">
        <f t="shared" ref="Z31:Z64" si="21">LARGE(R31:W31,2)</f>
        <v>0</v>
      </c>
      <c r="AA31" s="21">
        <f t="shared" ref="AA31:AA64" si="22">LARGE(R31:W31,3)</f>
        <v>0</v>
      </c>
      <c r="AB31" s="21">
        <f t="shared" ref="AB31:AB64" si="23">LARGE(R31:W31,4)</f>
        <v>0</v>
      </c>
      <c r="AC31" s="21">
        <f t="shared" ref="AC31:AC64" si="24">SUM(Y31:AB31)</f>
        <v>0</v>
      </c>
      <c r="AD31" s="3">
        <f t="shared" si="13"/>
        <v>0</v>
      </c>
      <c r="AE31" s="12">
        <f t="shared" ref="AE31:AE64" si="25">AC31*10^8+Y31*10^6/2+Z31*10^4/2+AA31*10^2/2+AB31/2</f>
        <v>0</v>
      </c>
      <c r="AF31" s="13" t="str">
        <f t="shared" si="15"/>
        <v/>
      </c>
    </row>
    <row r="32" spans="1:254" s="20" customFormat="1" ht="15.75" x14ac:dyDescent="0.25">
      <c r="A32" s="14" t="str">
        <f t="shared" si="18"/>
        <v/>
      </c>
      <c r="B32" s="22"/>
      <c r="C32" s="15"/>
      <c r="D32" s="16" t="str">
        <f t="shared" si="0"/>
        <v/>
      </c>
      <c r="E32" s="2" t="str">
        <f t="shared" si="19"/>
        <v xml:space="preserve"> </v>
      </c>
      <c r="F32" s="17"/>
      <c r="G32" s="14" t="str">
        <f>IF(F32&gt;0,INDEX(Poeng!$A$1:$B$100,F32,2),"")</f>
        <v/>
      </c>
      <c r="H32" s="16"/>
      <c r="I32" s="14" t="str">
        <f>IF(H32&gt;0,INDEX(Poeng!$A$1:$B$100,H32,2),"")</f>
        <v/>
      </c>
      <c r="J32" s="18"/>
      <c r="K32" s="14" t="str">
        <f>IF(J32&gt;0,INDEX(Poeng!$A$1:$B$100,J32,2),"")</f>
        <v/>
      </c>
      <c r="L32" s="16"/>
      <c r="M32" s="14" t="str">
        <f>IF(L32&gt;0,INDEX(Poeng!$A$1:$B$100,L32,2),"")</f>
        <v/>
      </c>
      <c r="N32" s="16"/>
      <c r="O32" s="14" t="str">
        <f>IF(N32&gt;0,INDEX(Poeng!$A$1:$B$100,N32,2),"")</f>
        <v/>
      </c>
      <c r="P32" s="16"/>
      <c r="Q32" s="14" t="str">
        <f>IF(P32&gt;0,INDEX(Poeng!$A$1:$B$100,P32,2),"")</f>
        <v/>
      </c>
      <c r="R32" s="21">
        <f t="shared" si="2"/>
        <v>0</v>
      </c>
      <c r="S32" s="21">
        <f t="shared" si="3"/>
        <v>0</v>
      </c>
      <c r="T32" s="21">
        <f t="shared" si="4"/>
        <v>0</v>
      </c>
      <c r="U32" s="21">
        <f t="shared" si="5"/>
        <v>0</v>
      </c>
      <c r="V32" s="21">
        <f t="shared" si="6"/>
        <v>0</v>
      </c>
      <c r="W32" s="21">
        <f t="shared" si="7"/>
        <v>0</v>
      </c>
      <c r="X32" s="11" t="e">
        <f>IF(#REF!&gt;0,#REF!,0)</f>
        <v>#REF!</v>
      </c>
      <c r="Y32" s="21">
        <f t="shared" si="20"/>
        <v>0</v>
      </c>
      <c r="Z32" s="21">
        <f t="shared" si="21"/>
        <v>0</v>
      </c>
      <c r="AA32" s="21">
        <f t="shared" si="22"/>
        <v>0</v>
      </c>
      <c r="AB32" s="21">
        <f t="shared" si="23"/>
        <v>0</v>
      </c>
      <c r="AC32" s="21">
        <f t="shared" si="24"/>
        <v>0</v>
      </c>
      <c r="AD32" s="3">
        <f t="shared" si="13"/>
        <v>0</v>
      </c>
      <c r="AE32" s="12">
        <f t="shared" si="25"/>
        <v>0</v>
      </c>
      <c r="AF32" s="13" t="str">
        <f t="shared" si="15"/>
        <v/>
      </c>
    </row>
    <row r="33" spans="1:32" s="20" customFormat="1" ht="15.75" x14ac:dyDescent="0.25">
      <c r="A33" s="14" t="str">
        <f t="shared" si="18"/>
        <v/>
      </c>
      <c r="B33" s="23"/>
      <c r="C33" s="23"/>
      <c r="D33" s="16" t="str">
        <f t="shared" si="0"/>
        <v/>
      </c>
      <c r="E33" s="2" t="str">
        <f t="shared" si="19"/>
        <v xml:space="preserve"> </v>
      </c>
      <c r="F33" s="17"/>
      <c r="G33" s="14" t="str">
        <f>IF(F33&gt;0,INDEX(Poeng!$A$1:$B$100,F33,2),"")</f>
        <v/>
      </c>
      <c r="H33" s="16"/>
      <c r="I33" s="14" t="str">
        <f>IF(H33&gt;0,INDEX(Poeng!$A$1:$B$100,H33,2),"")</f>
        <v/>
      </c>
      <c r="J33" s="18"/>
      <c r="K33" s="14" t="str">
        <f>IF(J33&gt;0,INDEX(Poeng!$A$1:$B$100,J33,2),"")</f>
        <v/>
      </c>
      <c r="L33" s="16"/>
      <c r="M33" s="14" t="str">
        <f>IF(L33&gt;0,INDEX(Poeng!$A$1:$B$100,L33,2),"")</f>
        <v/>
      </c>
      <c r="N33" s="16"/>
      <c r="O33" s="14" t="str">
        <f>IF(N33&gt;0,INDEX(Poeng!$A$1:$B$100,N33,2),"")</f>
        <v/>
      </c>
      <c r="P33" s="16"/>
      <c r="Q33" s="14" t="str">
        <f>IF(P33&gt;0,INDEX(Poeng!$A$1:$B$100,P33,2),"")</f>
        <v/>
      </c>
      <c r="R33" s="21">
        <f t="shared" si="2"/>
        <v>0</v>
      </c>
      <c r="S33" s="21">
        <f t="shared" si="3"/>
        <v>0</v>
      </c>
      <c r="T33" s="21">
        <f t="shared" si="4"/>
        <v>0</v>
      </c>
      <c r="U33" s="21">
        <f t="shared" si="5"/>
        <v>0</v>
      </c>
      <c r="V33" s="21">
        <f t="shared" si="6"/>
        <v>0</v>
      </c>
      <c r="W33" s="21">
        <f t="shared" si="7"/>
        <v>0</v>
      </c>
      <c r="X33" s="11" t="e">
        <f>IF(#REF!&gt;0,#REF!,0)</f>
        <v>#REF!</v>
      </c>
      <c r="Y33" s="21">
        <f t="shared" si="20"/>
        <v>0</v>
      </c>
      <c r="Z33" s="21">
        <f t="shared" si="21"/>
        <v>0</v>
      </c>
      <c r="AA33" s="21">
        <f t="shared" si="22"/>
        <v>0</v>
      </c>
      <c r="AB33" s="21">
        <f t="shared" si="23"/>
        <v>0</v>
      </c>
      <c r="AC33" s="21">
        <f t="shared" si="24"/>
        <v>0</v>
      </c>
      <c r="AD33" s="3">
        <f t="shared" si="13"/>
        <v>0</v>
      </c>
      <c r="AE33" s="12">
        <f t="shared" si="25"/>
        <v>0</v>
      </c>
      <c r="AF33" s="13" t="str">
        <f t="shared" si="15"/>
        <v/>
      </c>
    </row>
    <row r="34" spans="1:32" s="20" customFormat="1" ht="15.75" x14ac:dyDescent="0.25">
      <c r="A34" s="14" t="str">
        <f t="shared" si="18"/>
        <v/>
      </c>
      <c r="B34" s="22"/>
      <c r="C34"/>
      <c r="D34" s="16" t="str">
        <f t="shared" si="0"/>
        <v/>
      </c>
      <c r="E34" s="2" t="str">
        <f t="shared" si="19"/>
        <v xml:space="preserve"> </v>
      </c>
      <c r="F34" s="17"/>
      <c r="G34" s="14" t="str">
        <f>IF(F34&gt;0,INDEX(Poeng!$A$1:$B$100,F34,2),"")</f>
        <v/>
      </c>
      <c r="H34" s="18"/>
      <c r="I34" s="14" t="str">
        <f>IF(H34&gt;0,INDEX(Poeng!$A$1:$B$100,H34,2),"")</f>
        <v/>
      </c>
      <c r="J34" s="18"/>
      <c r="K34" s="14" t="str">
        <f>IF(J34&gt;0,INDEX(Poeng!$A$1:$B$100,J34,2),"")</f>
        <v/>
      </c>
      <c r="L34" s="16"/>
      <c r="M34" s="14" t="str">
        <f>IF(L34&gt;0,INDEX(Poeng!$A$1:$B$100,L34,2),"")</f>
        <v/>
      </c>
      <c r="N34" s="16"/>
      <c r="O34" s="14" t="str">
        <f>IF(N34&gt;0,INDEX(Poeng!$A$1:$B$100,N34,2),"")</f>
        <v/>
      </c>
      <c r="P34" s="16"/>
      <c r="Q34" s="14" t="str">
        <f>IF(P34&gt;0,INDEX(Poeng!$A$1:$B$100,P34,2),"")</f>
        <v/>
      </c>
      <c r="R34" s="21">
        <f t="shared" si="2"/>
        <v>0</v>
      </c>
      <c r="S34" s="21">
        <f t="shared" si="3"/>
        <v>0</v>
      </c>
      <c r="T34" s="21">
        <f t="shared" si="4"/>
        <v>0</v>
      </c>
      <c r="U34" s="21">
        <f t="shared" si="5"/>
        <v>0</v>
      </c>
      <c r="V34" s="21">
        <f t="shared" si="6"/>
        <v>0</v>
      </c>
      <c r="W34" s="21">
        <f t="shared" si="7"/>
        <v>0</v>
      </c>
      <c r="X34" s="11" t="e">
        <f>IF(#REF!&gt;0,#REF!,0)</f>
        <v>#REF!</v>
      </c>
      <c r="Y34" s="21">
        <f t="shared" si="20"/>
        <v>0</v>
      </c>
      <c r="Z34" s="21">
        <f t="shared" si="21"/>
        <v>0</v>
      </c>
      <c r="AA34" s="21">
        <f t="shared" si="22"/>
        <v>0</v>
      </c>
      <c r="AB34" s="21">
        <f t="shared" si="23"/>
        <v>0</v>
      </c>
      <c r="AC34" s="21">
        <f t="shared" si="24"/>
        <v>0</v>
      </c>
      <c r="AD34" s="3">
        <f t="shared" si="13"/>
        <v>0</v>
      </c>
      <c r="AE34" s="12">
        <f t="shared" si="25"/>
        <v>0</v>
      </c>
      <c r="AF34" s="13" t="str">
        <f t="shared" si="15"/>
        <v/>
      </c>
    </row>
    <row r="35" spans="1:32" s="20" customFormat="1" ht="15.75" x14ac:dyDescent="0.25">
      <c r="A35" s="14" t="str">
        <f t="shared" si="18"/>
        <v/>
      </c>
      <c r="B35" s="22"/>
      <c r="C35"/>
      <c r="D35" s="16" t="str">
        <f t="shared" si="0"/>
        <v/>
      </c>
      <c r="E35" s="2" t="str">
        <f t="shared" si="19"/>
        <v xml:space="preserve"> </v>
      </c>
      <c r="F35" s="17"/>
      <c r="G35" s="14" t="str">
        <f>IF(F35&gt;0,INDEX(Poeng!$A$1:$B$100,F35,2),"")</f>
        <v/>
      </c>
      <c r="H35" s="16"/>
      <c r="I35" s="14" t="str">
        <f>IF(H35&gt;0,INDEX(Poeng!$A$1:$B$100,H35,2),"")</f>
        <v/>
      </c>
      <c r="J35" s="18"/>
      <c r="K35" s="14" t="str">
        <f>IF(J35&gt;0,INDEX(Poeng!$A$1:$B$100,J35,2),"")</f>
        <v/>
      </c>
      <c r="L35" s="16"/>
      <c r="M35" s="14" t="str">
        <f>IF(L35&gt;0,INDEX(Poeng!$A$1:$B$100,L35,2),"")</f>
        <v/>
      </c>
      <c r="N35" s="16"/>
      <c r="O35" s="14" t="str">
        <f>IF(N35&gt;0,INDEX(Poeng!$A$1:$B$100,N35,2),"")</f>
        <v/>
      </c>
      <c r="P35" s="16"/>
      <c r="Q35" s="14" t="str">
        <f>IF(P35&gt;0,INDEX(Poeng!$A$1:$B$100,P35,2),"")</f>
        <v/>
      </c>
      <c r="R35" s="21">
        <f t="shared" si="2"/>
        <v>0</v>
      </c>
      <c r="S35" s="21">
        <f t="shared" si="3"/>
        <v>0</v>
      </c>
      <c r="T35" s="21">
        <f t="shared" si="4"/>
        <v>0</v>
      </c>
      <c r="U35" s="21">
        <f t="shared" si="5"/>
        <v>0</v>
      </c>
      <c r="V35" s="21">
        <f t="shared" si="6"/>
        <v>0</v>
      </c>
      <c r="W35" s="21">
        <f t="shared" si="7"/>
        <v>0</v>
      </c>
      <c r="X35" s="11" t="e">
        <f>IF(#REF!&gt;0,#REF!,0)</f>
        <v>#REF!</v>
      </c>
      <c r="Y35" s="21">
        <f t="shared" si="20"/>
        <v>0</v>
      </c>
      <c r="Z35" s="21">
        <f t="shared" si="21"/>
        <v>0</v>
      </c>
      <c r="AA35" s="21">
        <f t="shared" si="22"/>
        <v>0</v>
      </c>
      <c r="AB35" s="21">
        <f t="shared" si="23"/>
        <v>0</v>
      </c>
      <c r="AC35" s="21">
        <f t="shared" si="24"/>
        <v>0</v>
      </c>
      <c r="AD35" s="3">
        <f t="shared" si="13"/>
        <v>0</v>
      </c>
      <c r="AE35" s="12">
        <f t="shared" si="25"/>
        <v>0</v>
      </c>
      <c r="AF35" s="13" t="str">
        <f t="shared" si="15"/>
        <v/>
      </c>
    </row>
    <row r="36" spans="1:32" s="20" customFormat="1" ht="15.75" x14ac:dyDescent="0.25">
      <c r="A36" s="14" t="str">
        <f t="shared" si="18"/>
        <v/>
      </c>
      <c r="B36" s="22"/>
      <c r="C36"/>
      <c r="D36" s="16" t="str">
        <f t="shared" ref="D36:D67" si="26">IF(B36&lt;&gt;"",AC36,"")</f>
        <v/>
      </c>
      <c r="E36" s="2" t="str">
        <f t="shared" si="19"/>
        <v xml:space="preserve"> </v>
      </c>
      <c r="F36" s="17"/>
      <c r="G36" s="14" t="str">
        <f>IF(F36&gt;0,INDEX(Poeng!$A$1:$B$100,F36,2),"")</f>
        <v/>
      </c>
      <c r="H36" s="18"/>
      <c r="I36" s="14" t="str">
        <f>IF(H36&gt;0,INDEX(Poeng!$A$1:$B$100,H36,2),"")</f>
        <v/>
      </c>
      <c r="J36" s="18"/>
      <c r="K36" s="14" t="str">
        <f>IF(J36&gt;0,INDEX(Poeng!$A$1:$B$100,J36,2),"")</f>
        <v/>
      </c>
      <c r="L36" s="16"/>
      <c r="M36" s="14" t="str">
        <f>IF(L36&gt;0,INDEX(Poeng!$A$1:$B$100,L36,2),"")</f>
        <v/>
      </c>
      <c r="N36" s="16"/>
      <c r="O36" s="14" t="str">
        <f>IF(N36&gt;0,INDEX(Poeng!$A$1:$B$100,N36,2),"")</f>
        <v/>
      </c>
      <c r="P36" s="16"/>
      <c r="Q36" s="14" t="str">
        <f>IF(P36&gt;0,INDEX(Poeng!$A$1:$B$100,P36,2),"")</f>
        <v/>
      </c>
      <c r="R36" s="21">
        <f t="shared" ref="R36:R67" si="27">IF(F36&gt;0,G36,0)</f>
        <v>0</v>
      </c>
      <c r="S36" s="21">
        <f t="shared" ref="S36:S67" si="28">IF(H36&gt;0,I36,0)</f>
        <v>0</v>
      </c>
      <c r="T36" s="21">
        <f t="shared" ref="T36:T67" si="29">IF(J36&gt;0,K36,0)</f>
        <v>0</v>
      </c>
      <c r="U36" s="21">
        <f t="shared" ref="U36:U67" si="30">IF(L36&gt;0,M36,0)</f>
        <v>0</v>
      </c>
      <c r="V36" s="21">
        <f t="shared" ref="V36:V67" si="31">IF(N36&gt;0,O36,0)</f>
        <v>0</v>
      </c>
      <c r="W36" s="21">
        <f t="shared" ref="W36:W67" si="32">IF(P36&gt;0,Q36,0)</f>
        <v>0</v>
      </c>
      <c r="X36" s="11" t="e">
        <f>IF(#REF!&gt;0,#REF!,0)</f>
        <v>#REF!</v>
      </c>
      <c r="Y36" s="21">
        <f t="shared" si="20"/>
        <v>0</v>
      </c>
      <c r="Z36" s="21">
        <f t="shared" si="21"/>
        <v>0</v>
      </c>
      <c r="AA36" s="21">
        <f t="shared" si="22"/>
        <v>0</v>
      </c>
      <c r="AB36" s="21">
        <f t="shared" si="23"/>
        <v>0</v>
      </c>
      <c r="AC36" s="21">
        <f t="shared" si="24"/>
        <v>0</v>
      </c>
      <c r="AD36" s="3">
        <f t="shared" ref="AD36:AD67" si="33">COUNT(F36:Q36)/2</f>
        <v>0</v>
      </c>
      <c r="AE36" s="12">
        <f t="shared" si="25"/>
        <v>0</v>
      </c>
      <c r="AF36" s="13" t="str">
        <f t="shared" ref="AF36:AF67" si="34">IF(B36&lt;&gt;"",RANK(AE36,AE$4:AE$71,0),"")</f>
        <v/>
      </c>
    </row>
    <row r="37" spans="1:32" s="20" customFormat="1" ht="15.75" x14ac:dyDescent="0.25">
      <c r="A37" s="14" t="str">
        <f t="shared" si="18"/>
        <v/>
      </c>
      <c r="B37" s="22"/>
      <c r="C37"/>
      <c r="D37" s="16" t="str">
        <f t="shared" si="26"/>
        <v/>
      </c>
      <c r="E37" s="2" t="str">
        <f t="shared" si="19"/>
        <v xml:space="preserve"> </v>
      </c>
      <c r="F37" s="17"/>
      <c r="G37" s="14" t="str">
        <f>IF(F37&gt;0,INDEX(Poeng!$A$1:$B$100,F37,2),"")</f>
        <v/>
      </c>
      <c r="H37" s="16"/>
      <c r="I37" s="14" t="str">
        <f>IF(H37&gt;0,INDEX(Poeng!$A$1:$B$100,H37,2),"")</f>
        <v/>
      </c>
      <c r="J37" s="18"/>
      <c r="K37" s="14" t="str">
        <f>IF(J37&gt;0,INDEX(Poeng!$A$1:$B$100,J37,2),"")</f>
        <v/>
      </c>
      <c r="L37" s="16"/>
      <c r="M37" s="14" t="str">
        <f>IF(L37&gt;0,INDEX(Poeng!$A$1:$B$100,L37,2),"")</f>
        <v/>
      </c>
      <c r="N37" s="16"/>
      <c r="O37" s="14" t="str">
        <f>IF(N37&gt;0,INDEX(Poeng!$A$1:$B$100,N37,2),"")</f>
        <v/>
      </c>
      <c r="P37" s="16"/>
      <c r="Q37" s="14" t="str">
        <f>IF(P37&gt;0,INDEX(Poeng!$A$1:$B$100,P37,2),"")</f>
        <v/>
      </c>
      <c r="R37" s="21">
        <f t="shared" si="27"/>
        <v>0</v>
      </c>
      <c r="S37" s="21">
        <f t="shared" si="28"/>
        <v>0</v>
      </c>
      <c r="T37" s="21">
        <f t="shared" si="29"/>
        <v>0</v>
      </c>
      <c r="U37" s="21">
        <f t="shared" si="30"/>
        <v>0</v>
      </c>
      <c r="V37" s="21">
        <f t="shared" si="31"/>
        <v>0</v>
      </c>
      <c r="W37" s="21">
        <f t="shared" si="32"/>
        <v>0</v>
      </c>
      <c r="X37" s="11" t="e">
        <f>IF(#REF!&gt;0,#REF!,0)</f>
        <v>#REF!</v>
      </c>
      <c r="Y37" s="21">
        <f t="shared" si="20"/>
        <v>0</v>
      </c>
      <c r="Z37" s="21">
        <f t="shared" si="21"/>
        <v>0</v>
      </c>
      <c r="AA37" s="21">
        <f t="shared" si="22"/>
        <v>0</v>
      </c>
      <c r="AB37" s="21">
        <f t="shared" si="23"/>
        <v>0</v>
      </c>
      <c r="AC37" s="21">
        <f t="shared" si="24"/>
        <v>0</v>
      </c>
      <c r="AD37" s="3">
        <f t="shared" si="33"/>
        <v>0</v>
      </c>
      <c r="AE37" s="12">
        <f t="shared" si="25"/>
        <v>0</v>
      </c>
      <c r="AF37" s="13" t="str">
        <f t="shared" si="34"/>
        <v/>
      </c>
    </row>
    <row r="38" spans="1:32" s="20" customFormat="1" ht="15.75" x14ac:dyDescent="0.25">
      <c r="A38" s="14" t="str">
        <f t="shared" si="18"/>
        <v/>
      </c>
      <c r="B38" s="22"/>
      <c r="C38"/>
      <c r="D38" s="16" t="str">
        <f t="shared" si="26"/>
        <v/>
      </c>
      <c r="E38" s="2" t="str">
        <f t="shared" si="19"/>
        <v xml:space="preserve"> </v>
      </c>
      <c r="F38" s="17"/>
      <c r="G38" s="14" t="str">
        <f>IF(F38&gt;0,INDEX(Poeng!$A$1:$B$100,F38,2),"")</f>
        <v/>
      </c>
      <c r="H38" s="18"/>
      <c r="I38" s="14" t="str">
        <f>IF(H38&gt;0,INDEX(Poeng!$A$1:$B$100,H38,2),"")</f>
        <v/>
      </c>
      <c r="J38" s="18"/>
      <c r="K38" s="14" t="str">
        <f>IF(J38&gt;0,INDEX(Poeng!$A$1:$B$100,J38,2),"")</f>
        <v/>
      </c>
      <c r="L38" s="18"/>
      <c r="M38" s="14" t="str">
        <f>IF(L38&gt;0,INDEX(Poeng!$A$1:$B$100,L38,2),"")</f>
        <v/>
      </c>
      <c r="N38" s="16"/>
      <c r="O38" s="14" t="str">
        <f>IF(N38&gt;0,INDEX(Poeng!$A$1:$B$100,N38,2),"")</f>
        <v/>
      </c>
      <c r="P38" s="16"/>
      <c r="Q38" s="14" t="str">
        <f>IF(P38&gt;0,INDEX(Poeng!$A$1:$B$100,P38,2),"")</f>
        <v/>
      </c>
      <c r="R38" s="21">
        <f t="shared" si="27"/>
        <v>0</v>
      </c>
      <c r="S38" s="21">
        <f t="shared" si="28"/>
        <v>0</v>
      </c>
      <c r="T38" s="21">
        <f t="shared" si="29"/>
        <v>0</v>
      </c>
      <c r="U38" s="21">
        <f t="shared" si="30"/>
        <v>0</v>
      </c>
      <c r="V38" s="21">
        <f t="shared" si="31"/>
        <v>0</v>
      </c>
      <c r="W38" s="21">
        <f t="shared" si="32"/>
        <v>0</v>
      </c>
      <c r="X38" s="11" t="e">
        <f>IF(#REF!&gt;0,#REF!,0)</f>
        <v>#REF!</v>
      </c>
      <c r="Y38" s="21">
        <f t="shared" si="20"/>
        <v>0</v>
      </c>
      <c r="Z38" s="21">
        <f t="shared" si="21"/>
        <v>0</v>
      </c>
      <c r="AA38" s="21">
        <f t="shared" si="22"/>
        <v>0</v>
      </c>
      <c r="AB38" s="21">
        <f t="shared" si="23"/>
        <v>0</v>
      </c>
      <c r="AC38" s="21">
        <f t="shared" si="24"/>
        <v>0</v>
      </c>
      <c r="AD38" s="3">
        <f t="shared" si="33"/>
        <v>0</v>
      </c>
      <c r="AE38" s="12">
        <f t="shared" si="25"/>
        <v>0</v>
      </c>
      <c r="AF38" s="13" t="str">
        <f t="shared" si="34"/>
        <v/>
      </c>
    </row>
    <row r="39" spans="1:32" s="20" customFormat="1" ht="15.75" x14ac:dyDescent="0.25">
      <c r="A39" s="14" t="str">
        <f t="shared" si="18"/>
        <v/>
      </c>
      <c r="B39" s="22"/>
      <c r="C39"/>
      <c r="D39" s="16" t="str">
        <f t="shared" si="26"/>
        <v/>
      </c>
      <c r="E39" s="2" t="str">
        <f t="shared" si="19"/>
        <v xml:space="preserve"> </v>
      </c>
      <c r="F39" s="17"/>
      <c r="G39" s="14" t="str">
        <f>IF(F39&gt;0,INDEX(Poeng!$A$1:$B$100,F39,2),"")</f>
        <v/>
      </c>
      <c r="H39" s="16"/>
      <c r="I39" s="14" t="str">
        <f>IF(H39&gt;0,INDEX(Poeng!$A$1:$B$100,H39,2),"")</f>
        <v/>
      </c>
      <c r="J39" s="18"/>
      <c r="K39" s="14" t="str">
        <f>IF(J39&gt;0,INDEX(Poeng!$A$1:$B$100,J39,2),"")</f>
        <v/>
      </c>
      <c r="L39" s="16"/>
      <c r="M39" s="14" t="str">
        <f>IF(L39&gt;0,INDEX(Poeng!$A$1:$B$100,L39,2),"")</f>
        <v/>
      </c>
      <c r="N39" s="16"/>
      <c r="O39" s="14" t="str">
        <f>IF(N39&gt;0,INDEX(Poeng!$A$1:$B$100,N39,2),"")</f>
        <v/>
      </c>
      <c r="P39" s="16"/>
      <c r="Q39" s="14" t="str">
        <f>IF(P39&gt;0,INDEX(Poeng!$A$1:$B$100,P39,2),"")</f>
        <v/>
      </c>
      <c r="R39" s="21">
        <f t="shared" si="27"/>
        <v>0</v>
      </c>
      <c r="S39" s="21">
        <f t="shared" si="28"/>
        <v>0</v>
      </c>
      <c r="T39" s="21">
        <f t="shared" si="29"/>
        <v>0</v>
      </c>
      <c r="U39" s="21">
        <f t="shared" si="30"/>
        <v>0</v>
      </c>
      <c r="V39" s="21">
        <f t="shared" si="31"/>
        <v>0</v>
      </c>
      <c r="W39" s="21">
        <f t="shared" si="32"/>
        <v>0</v>
      </c>
      <c r="X39" s="11" t="e">
        <f>IF(#REF!&gt;0,#REF!,0)</f>
        <v>#REF!</v>
      </c>
      <c r="Y39" s="21">
        <f t="shared" si="20"/>
        <v>0</v>
      </c>
      <c r="Z39" s="21">
        <f t="shared" si="21"/>
        <v>0</v>
      </c>
      <c r="AA39" s="21">
        <f t="shared" si="22"/>
        <v>0</v>
      </c>
      <c r="AB39" s="21">
        <f t="shared" si="23"/>
        <v>0</v>
      </c>
      <c r="AC39" s="21">
        <f t="shared" si="24"/>
        <v>0</v>
      </c>
      <c r="AD39" s="3">
        <f t="shared" si="33"/>
        <v>0</v>
      </c>
      <c r="AE39" s="12">
        <f t="shared" si="25"/>
        <v>0</v>
      </c>
      <c r="AF39" s="13" t="str">
        <f t="shared" si="34"/>
        <v/>
      </c>
    </row>
    <row r="40" spans="1:32" s="20" customFormat="1" ht="15.75" x14ac:dyDescent="0.25">
      <c r="A40" s="14" t="str">
        <f t="shared" si="18"/>
        <v/>
      </c>
      <c r="B40" s="24"/>
      <c r="C40" s="24"/>
      <c r="D40" s="16" t="str">
        <f t="shared" si="26"/>
        <v/>
      </c>
      <c r="E40" s="2" t="str">
        <f t="shared" si="19"/>
        <v xml:space="preserve"> </v>
      </c>
      <c r="F40" s="17"/>
      <c r="G40" s="14" t="str">
        <f>IF(F40&gt;0,INDEX(Poeng!$A$1:$B$100,F40,2),"")</f>
        <v/>
      </c>
      <c r="H40" s="16"/>
      <c r="I40" s="14" t="str">
        <f>IF(H40&gt;0,INDEX(Poeng!$A$1:$B$100,H40,2),"")</f>
        <v/>
      </c>
      <c r="J40" s="18"/>
      <c r="K40" s="14" t="str">
        <f>IF(J40&gt;0,INDEX(Poeng!$A$1:$B$100,J40,2),"")</f>
        <v/>
      </c>
      <c r="L40" s="16"/>
      <c r="M40" s="14" t="str">
        <f>IF(L40&gt;0,INDEX(Poeng!$A$1:$B$100,L40,2),"")</f>
        <v/>
      </c>
      <c r="N40" s="16"/>
      <c r="O40" s="14" t="str">
        <f>IF(N40&gt;0,INDEX(Poeng!$A$1:$B$100,N40,2),"")</f>
        <v/>
      </c>
      <c r="P40" s="16"/>
      <c r="Q40" s="14" t="str">
        <f>IF(P40&gt;0,INDEX(Poeng!$A$1:$B$100,P40,2),"")</f>
        <v/>
      </c>
      <c r="R40" s="21">
        <f t="shared" si="27"/>
        <v>0</v>
      </c>
      <c r="S40" s="21">
        <f t="shared" si="28"/>
        <v>0</v>
      </c>
      <c r="T40" s="21">
        <f t="shared" si="29"/>
        <v>0</v>
      </c>
      <c r="U40" s="21">
        <f t="shared" si="30"/>
        <v>0</v>
      </c>
      <c r="V40" s="21">
        <f t="shared" si="31"/>
        <v>0</v>
      </c>
      <c r="W40" s="21">
        <f t="shared" si="32"/>
        <v>0</v>
      </c>
      <c r="X40" s="11" t="e">
        <f>IF(#REF!&gt;0,#REF!,0)</f>
        <v>#REF!</v>
      </c>
      <c r="Y40" s="21">
        <f t="shared" si="20"/>
        <v>0</v>
      </c>
      <c r="Z40" s="21">
        <f t="shared" si="21"/>
        <v>0</v>
      </c>
      <c r="AA40" s="21">
        <f t="shared" si="22"/>
        <v>0</v>
      </c>
      <c r="AB40" s="21">
        <f t="shared" si="23"/>
        <v>0</v>
      </c>
      <c r="AC40" s="21">
        <f t="shared" si="24"/>
        <v>0</v>
      </c>
      <c r="AD40" s="3">
        <f t="shared" si="33"/>
        <v>0</v>
      </c>
      <c r="AE40" s="12">
        <f t="shared" si="25"/>
        <v>0</v>
      </c>
      <c r="AF40" s="13" t="str">
        <f t="shared" si="34"/>
        <v/>
      </c>
    </row>
    <row r="41" spans="1:32" s="20" customFormat="1" ht="14.25" customHeight="1" x14ac:dyDescent="0.25">
      <c r="A41" s="14" t="str">
        <f t="shared" si="18"/>
        <v/>
      </c>
      <c r="B41" s="24"/>
      <c r="C41" s="24"/>
      <c r="D41" s="16" t="str">
        <f t="shared" si="26"/>
        <v/>
      </c>
      <c r="E41" s="2" t="str">
        <f t="shared" si="19"/>
        <v xml:space="preserve"> </v>
      </c>
      <c r="F41" s="17"/>
      <c r="G41" s="14" t="str">
        <f>IF(F41&gt;0,INDEX(Poeng!$A$1:$B$100,F41,2),"")</f>
        <v/>
      </c>
      <c r="H41" s="18"/>
      <c r="I41" s="14" t="str">
        <f>IF(H41&gt;0,INDEX(Poeng!$A$1:$B$100,H41,2),"")</f>
        <v/>
      </c>
      <c r="J41" s="18"/>
      <c r="K41" s="14" t="str">
        <f>IF(J41&gt;0,INDEX(Poeng!$A$1:$B$100,J41,2),"")</f>
        <v/>
      </c>
      <c r="L41" s="18"/>
      <c r="M41" s="14" t="str">
        <f>IF(L41&gt;0,INDEX(Poeng!$A$1:$B$100,L41,2),"")</f>
        <v/>
      </c>
      <c r="N41" s="16"/>
      <c r="O41" s="14" t="str">
        <f>IF(N41&gt;0,INDEX(Poeng!$A$1:$B$100,N41,2),"")</f>
        <v/>
      </c>
      <c r="P41" s="16"/>
      <c r="Q41" s="14" t="str">
        <f>IF(P41&gt;0,INDEX(Poeng!$A$1:$B$100,P41,2),"")</f>
        <v/>
      </c>
      <c r="R41" s="21">
        <f t="shared" si="27"/>
        <v>0</v>
      </c>
      <c r="S41" s="21">
        <f t="shared" si="28"/>
        <v>0</v>
      </c>
      <c r="T41" s="21">
        <f t="shared" si="29"/>
        <v>0</v>
      </c>
      <c r="U41" s="21">
        <f t="shared" si="30"/>
        <v>0</v>
      </c>
      <c r="V41" s="21">
        <f t="shared" si="31"/>
        <v>0</v>
      </c>
      <c r="W41" s="21">
        <f t="shared" si="32"/>
        <v>0</v>
      </c>
      <c r="X41" s="11" t="e">
        <f>IF(#REF!&gt;0,#REF!,0)</f>
        <v>#REF!</v>
      </c>
      <c r="Y41" s="21">
        <f t="shared" si="20"/>
        <v>0</v>
      </c>
      <c r="Z41" s="21">
        <f t="shared" si="21"/>
        <v>0</v>
      </c>
      <c r="AA41" s="21">
        <f t="shared" si="22"/>
        <v>0</v>
      </c>
      <c r="AB41" s="21">
        <f t="shared" si="23"/>
        <v>0</v>
      </c>
      <c r="AC41" s="21">
        <f t="shared" si="24"/>
        <v>0</v>
      </c>
      <c r="AD41" s="3">
        <f t="shared" si="33"/>
        <v>0</v>
      </c>
      <c r="AE41" s="12">
        <f t="shared" si="25"/>
        <v>0</v>
      </c>
      <c r="AF41" s="13" t="str">
        <f t="shared" si="34"/>
        <v/>
      </c>
    </row>
    <row r="42" spans="1:32" s="20" customFormat="1" ht="15.75" x14ac:dyDescent="0.25">
      <c r="A42" s="14" t="str">
        <f t="shared" si="18"/>
        <v/>
      </c>
      <c r="B42" s="22"/>
      <c r="C42"/>
      <c r="D42" s="16" t="str">
        <f t="shared" si="26"/>
        <v/>
      </c>
      <c r="E42" s="2" t="str">
        <f t="shared" si="19"/>
        <v xml:space="preserve"> </v>
      </c>
      <c r="F42" s="17"/>
      <c r="G42" s="14" t="str">
        <f>IF(F42&gt;0,INDEX(Poeng!$A$1:$B$100,F42,2),"")</f>
        <v/>
      </c>
      <c r="H42" s="16"/>
      <c r="I42" s="14" t="str">
        <f>IF(H42&gt;0,INDEX(Poeng!$A$1:$B$100,H42,2),"")</f>
        <v/>
      </c>
      <c r="J42" s="18"/>
      <c r="K42" s="14" t="str">
        <f>IF(J42&gt;0,INDEX(Poeng!$A$1:$B$100,J42,2),"")</f>
        <v/>
      </c>
      <c r="L42" s="16"/>
      <c r="M42" s="14" t="str">
        <f>IF(L42&gt;0,INDEX(Poeng!$A$1:$B$100,L42,2),"")</f>
        <v/>
      </c>
      <c r="N42" s="16"/>
      <c r="O42" s="14" t="str">
        <f>IF(N42&gt;0,INDEX(Poeng!$A$1:$B$100,N42,2),"")</f>
        <v/>
      </c>
      <c r="P42" s="16"/>
      <c r="Q42" s="14" t="str">
        <f>IF(P42&gt;0,INDEX(Poeng!$A$1:$B$100,P42,2),"")</f>
        <v/>
      </c>
      <c r="R42" s="21">
        <f t="shared" si="27"/>
        <v>0</v>
      </c>
      <c r="S42" s="21">
        <f t="shared" si="28"/>
        <v>0</v>
      </c>
      <c r="T42" s="21">
        <f t="shared" si="29"/>
        <v>0</v>
      </c>
      <c r="U42" s="21">
        <f t="shared" si="30"/>
        <v>0</v>
      </c>
      <c r="V42" s="21">
        <f t="shared" si="31"/>
        <v>0</v>
      </c>
      <c r="W42" s="21">
        <f t="shared" si="32"/>
        <v>0</v>
      </c>
      <c r="X42" s="11" t="e">
        <f>IF(#REF!&gt;0,#REF!,0)</f>
        <v>#REF!</v>
      </c>
      <c r="Y42" s="21">
        <f t="shared" si="20"/>
        <v>0</v>
      </c>
      <c r="Z42" s="21">
        <f t="shared" si="21"/>
        <v>0</v>
      </c>
      <c r="AA42" s="21">
        <f t="shared" si="22"/>
        <v>0</v>
      </c>
      <c r="AB42" s="21">
        <f t="shared" si="23"/>
        <v>0</v>
      </c>
      <c r="AC42" s="21">
        <f t="shared" si="24"/>
        <v>0</v>
      </c>
      <c r="AD42" s="3">
        <f t="shared" si="33"/>
        <v>0</v>
      </c>
      <c r="AE42" s="12">
        <f t="shared" si="25"/>
        <v>0</v>
      </c>
      <c r="AF42" s="13" t="str">
        <f t="shared" si="34"/>
        <v/>
      </c>
    </row>
    <row r="43" spans="1:32" s="20" customFormat="1" ht="15.75" x14ac:dyDescent="0.25">
      <c r="A43" s="14" t="str">
        <f t="shared" si="18"/>
        <v/>
      </c>
      <c r="B43" s="24"/>
      <c r="C43" s="24"/>
      <c r="D43" s="16" t="str">
        <f t="shared" si="26"/>
        <v/>
      </c>
      <c r="E43" s="2" t="str">
        <f t="shared" si="19"/>
        <v xml:space="preserve"> </v>
      </c>
      <c r="F43" s="17"/>
      <c r="G43" s="14" t="str">
        <f>IF(F43&gt;0,INDEX(Poeng!$A$1:$B$100,F43,2),"")</f>
        <v/>
      </c>
      <c r="H43" s="16"/>
      <c r="I43" s="14" t="str">
        <f>IF(H43&gt;0,INDEX(Poeng!$A$1:$B$100,H43,2),"")</f>
        <v/>
      </c>
      <c r="J43" s="18"/>
      <c r="K43" s="14" t="str">
        <f>IF(J43&gt;0,INDEX(Poeng!$A$1:$B$100,J43,2),"")</f>
        <v/>
      </c>
      <c r="L43" s="16"/>
      <c r="M43" s="14" t="str">
        <f>IF(L43&gt;0,INDEX(Poeng!$A$1:$B$100,L43,2),"")</f>
        <v/>
      </c>
      <c r="N43" s="16"/>
      <c r="O43" s="14" t="str">
        <f>IF(N43&gt;0,INDEX(Poeng!$A$1:$B$100,N43,2),"")</f>
        <v/>
      </c>
      <c r="P43" s="16"/>
      <c r="Q43" s="14" t="str">
        <f>IF(P43&gt;0,INDEX(Poeng!$A$1:$B$100,P43,2),"")</f>
        <v/>
      </c>
      <c r="R43" s="21">
        <f t="shared" si="27"/>
        <v>0</v>
      </c>
      <c r="S43" s="21">
        <f t="shared" si="28"/>
        <v>0</v>
      </c>
      <c r="T43" s="21">
        <f t="shared" si="29"/>
        <v>0</v>
      </c>
      <c r="U43" s="21">
        <f t="shared" si="30"/>
        <v>0</v>
      </c>
      <c r="V43" s="21">
        <f t="shared" si="31"/>
        <v>0</v>
      </c>
      <c r="W43" s="21">
        <f t="shared" si="32"/>
        <v>0</v>
      </c>
      <c r="X43" s="11" t="e">
        <f>IF(#REF!&gt;0,#REF!,0)</f>
        <v>#REF!</v>
      </c>
      <c r="Y43" s="21">
        <f t="shared" si="20"/>
        <v>0</v>
      </c>
      <c r="Z43" s="21">
        <f t="shared" si="21"/>
        <v>0</v>
      </c>
      <c r="AA43" s="21">
        <f t="shared" si="22"/>
        <v>0</v>
      </c>
      <c r="AB43" s="21">
        <f t="shared" si="23"/>
        <v>0</v>
      </c>
      <c r="AC43" s="21">
        <f t="shared" si="24"/>
        <v>0</v>
      </c>
      <c r="AD43" s="3">
        <f t="shared" si="33"/>
        <v>0</v>
      </c>
      <c r="AE43" s="12">
        <f t="shared" si="25"/>
        <v>0</v>
      </c>
      <c r="AF43" s="13" t="str">
        <f t="shared" si="34"/>
        <v/>
      </c>
    </row>
    <row r="44" spans="1:32" s="20" customFormat="1" ht="15.75" x14ac:dyDescent="0.25">
      <c r="A44" s="14" t="str">
        <f t="shared" si="18"/>
        <v/>
      </c>
      <c r="B44" s="24"/>
      <c r="C44" s="24"/>
      <c r="D44" s="16" t="str">
        <f t="shared" si="26"/>
        <v/>
      </c>
      <c r="E44" s="2" t="str">
        <f t="shared" si="19"/>
        <v xml:space="preserve"> </v>
      </c>
      <c r="F44" s="17"/>
      <c r="G44" s="14" t="str">
        <f>IF(F44&gt;0,INDEX(Poeng!$A$1:$B$100,F44,2),"")</f>
        <v/>
      </c>
      <c r="H44" s="16"/>
      <c r="I44" s="14" t="str">
        <f>IF(H44&gt;0,INDEX(Poeng!$A$1:$B$100,H44,2),"")</f>
        <v/>
      </c>
      <c r="J44" s="18"/>
      <c r="K44" s="14" t="str">
        <f>IF(J44&gt;0,INDEX(Poeng!$A$1:$B$100,J44,2),"")</f>
        <v/>
      </c>
      <c r="L44" s="16"/>
      <c r="M44" s="14" t="str">
        <f>IF(L44&gt;0,INDEX(Poeng!$A$1:$B$100,L44,2),"")</f>
        <v/>
      </c>
      <c r="N44" s="16"/>
      <c r="O44" s="14" t="str">
        <f>IF(N44&gt;0,INDEX(Poeng!$A$1:$B$100,N44,2),"")</f>
        <v/>
      </c>
      <c r="P44" s="16"/>
      <c r="Q44" s="14" t="str">
        <f>IF(P44&gt;0,INDEX(Poeng!$A$1:$B$100,P44,2),"")</f>
        <v/>
      </c>
      <c r="R44" s="21">
        <f t="shared" si="27"/>
        <v>0</v>
      </c>
      <c r="S44" s="21">
        <f t="shared" si="28"/>
        <v>0</v>
      </c>
      <c r="T44" s="21">
        <f t="shared" si="29"/>
        <v>0</v>
      </c>
      <c r="U44" s="21">
        <f t="shared" si="30"/>
        <v>0</v>
      </c>
      <c r="V44" s="21">
        <f t="shared" si="31"/>
        <v>0</v>
      </c>
      <c r="W44" s="21">
        <f t="shared" si="32"/>
        <v>0</v>
      </c>
      <c r="X44" s="11" t="e">
        <f>IF(#REF!&gt;0,#REF!,0)</f>
        <v>#REF!</v>
      </c>
      <c r="Y44" s="21">
        <f t="shared" si="20"/>
        <v>0</v>
      </c>
      <c r="Z44" s="21">
        <f t="shared" si="21"/>
        <v>0</v>
      </c>
      <c r="AA44" s="21">
        <f t="shared" si="22"/>
        <v>0</v>
      </c>
      <c r="AB44" s="21">
        <f t="shared" si="23"/>
        <v>0</v>
      </c>
      <c r="AC44" s="21">
        <f t="shared" si="24"/>
        <v>0</v>
      </c>
      <c r="AD44" s="3">
        <f t="shared" si="33"/>
        <v>0</v>
      </c>
      <c r="AE44" s="12">
        <f t="shared" si="25"/>
        <v>0</v>
      </c>
      <c r="AF44" s="13" t="str">
        <f t="shared" si="34"/>
        <v/>
      </c>
    </row>
    <row r="45" spans="1:32" s="20" customFormat="1" ht="15.75" x14ac:dyDescent="0.25">
      <c r="A45" s="14" t="str">
        <f t="shared" si="18"/>
        <v/>
      </c>
      <c r="B45" s="25"/>
      <c r="C45" s="25"/>
      <c r="D45" s="16" t="str">
        <f t="shared" si="26"/>
        <v/>
      </c>
      <c r="E45" s="2" t="str">
        <f t="shared" si="19"/>
        <v xml:space="preserve"> </v>
      </c>
      <c r="F45" s="17"/>
      <c r="G45" s="14" t="str">
        <f>IF(F45&gt;0,INDEX(Poeng!$A$1:$B$100,F45,2),"")</f>
        <v/>
      </c>
      <c r="H45" s="16"/>
      <c r="I45" s="14" t="str">
        <f>IF(H45&gt;0,INDEX(Poeng!$A$1:$B$100,H45,2),"")</f>
        <v/>
      </c>
      <c r="J45" s="18"/>
      <c r="K45" s="14" t="str">
        <f>IF(J45&gt;0,INDEX(Poeng!$A$1:$B$100,J45,2),"")</f>
        <v/>
      </c>
      <c r="L45" s="16"/>
      <c r="M45" s="14" t="str">
        <f>IF(L45&gt;0,INDEX(Poeng!$A$1:$B$100,L45,2),"")</f>
        <v/>
      </c>
      <c r="N45" s="16"/>
      <c r="O45" s="14" t="str">
        <f>IF(N45&gt;0,INDEX(Poeng!$A$1:$B$100,N45,2),"")</f>
        <v/>
      </c>
      <c r="P45" s="16"/>
      <c r="Q45" s="14" t="str">
        <f>IF(P45&gt;0,INDEX(Poeng!$A$1:$B$100,P45,2),"")</f>
        <v/>
      </c>
      <c r="R45" s="21">
        <f t="shared" si="27"/>
        <v>0</v>
      </c>
      <c r="S45" s="21">
        <f t="shared" si="28"/>
        <v>0</v>
      </c>
      <c r="T45" s="21">
        <f t="shared" si="29"/>
        <v>0</v>
      </c>
      <c r="U45" s="21">
        <f t="shared" si="30"/>
        <v>0</v>
      </c>
      <c r="V45" s="21">
        <f t="shared" si="31"/>
        <v>0</v>
      </c>
      <c r="W45" s="21">
        <f t="shared" si="32"/>
        <v>0</v>
      </c>
      <c r="X45" s="11" t="e">
        <f>IF(#REF!&gt;0,#REF!,0)</f>
        <v>#REF!</v>
      </c>
      <c r="Y45" s="21">
        <f t="shared" si="20"/>
        <v>0</v>
      </c>
      <c r="Z45" s="21">
        <f t="shared" si="21"/>
        <v>0</v>
      </c>
      <c r="AA45" s="21">
        <f t="shared" si="22"/>
        <v>0</v>
      </c>
      <c r="AB45" s="21">
        <f t="shared" si="23"/>
        <v>0</v>
      </c>
      <c r="AC45" s="21">
        <f t="shared" si="24"/>
        <v>0</v>
      </c>
      <c r="AD45" s="3">
        <f t="shared" si="33"/>
        <v>0</v>
      </c>
      <c r="AE45" s="12">
        <f t="shared" si="25"/>
        <v>0</v>
      </c>
      <c r="AF45" s="13" t="str">
        <f t="shared" si="34"/>
        <v/>
      </c>
    </row>
    <row r="46" spans="1:32" s="20" customFormat="1" ht="15.75" x14ac:dyDescent="0.25">
      <c r="A46" s="14" t="str">
        <f t="shared" si="18"/>
        <v/>
      </c>
      <c r="B46" s="23"/>
      <c r="C46" s="23"/>
      <c r="D46" s="16" t="str">
        <f t="shared" si="26"/>
        <v/>
      </c>
      <c r="E46" s="2" t="str">
        <f t="shared" si="19"/>
        <v xml:space="preserve"> </v>
      </c>
      <c r="F46" s="17"/>
      <c r="G46" s="14" t="str">
        <f>IF(F46&gt;0,INDEX(Poeng!$A$1:$B$100,F46,2),"")</f>
        <v/>
      </c>
      <c r="H46" s="16"/>
      <c r="I46" s="14" t="str">
        <f>IF(H46&gt;0,INDEX(Poeng!$A$1:$B$100,H46,2),"")</f>
        <v/>
      </c>
      <c r="J46" s="18"/>
      <c r="K46" s="14" t="str">
        <f>IF(J46&gt;0,INDEX(Poeng!$A$1:$B$100,J46,2),"")</f>
        <v/>
      </c>
      <c r="L46" s="16"/>
      <c r="M46" s="14" t="str">
        <f>IF(L46&gt;0,INDEX(Poeng!$A$1:$B$100,L46,2),"")</f>
        <v/>
      </c>
      <c r="N46" s="16"/>
      <c r="O46" s="14" t="str">
        <f>IF(N46&gt;0,INDEX(Poeng!$A$1:$B$100,N46,2),"")</f>
        <v/>
      </c>
      <c r="P46" s="16"/>
      <c r="Q46" s="14" t="str">
        <f>IF(P46&gt;0,INDEX(Poeng!$A$1:$B$100,P46,2),"")</f>
        <v/>
      </c>
      <c r="R46" s="21">
        <f t="shared" si="27"/>
        <v>0</v>
      </c>
      <c r="S46" s="21">
        <f t="shared" si="28"/>
        <v>0</v>
      </c>
      <c r="T46" s="21">
        <f t="shared" si="29"/>
        <v>0</v>
      </c>
      <c r="U46" s="21">
        <f t="shared" si="30"/>
        <v>0</v>
      </c>
      <c r="V46" s="21">
        <f t="shared" si="31"/>
        <v>0</v>
      </c>
      <c r="W46" s="21">
        <f t="shared" si="32"/>
        <v>0</v>
      </c>
      <c r="X46" s="11" t="e">
        <f>IF(#REF!&gt;0,#REF!,0)</f>
        <v>#REF!</v>
      </c>
      <c r="Y46" s="21">
        <f t="shared" si="20"/>
        <v>0</v>
      </c>
      <c r="Z46" s="21">
        <f t="shared" si="21"/>
        <v>0</v>
      </c>
      <c r="AA46" s="21">
        <f t="shared" si="22"/>
        <v>0</v>
      </c>
      <c r="AB46" s="21">
        <f t="shared" si="23"/>
        <v>0</v>
      </c>
      <c r="AC46" s="21">
        <f t="shared" si="24"/>
        <v>0</v>
      </c>
      <c r="AD46" s="3">
        <f t="shared" si="33"/>
        <v>0</v>
      </c>
      <c r="AE46" s="12">
        <f t="shared" si="25"/>
        <v>0</v>
      </c>
      <c r="AF46" s="13" t="str">
        <f t="shared" si="34"/>
        <v/>
      </c>
    </row>
    <row r="47" spans="1:32" s="20" customFormat="1" ht="15.75" x14ac:dyDescent="0.25">
      <c r="A47" s="14" t="str">
        <f t="shared" si="18"/>
        <v/>
      </c>
      <c r="D47" s="16" t="str">
        <f t="shared" si="26"/>
        <v/>
      </c>
      <c r="E47" s="2" t="str">
        <f t="shared" si="19"/>
        <v xml:space="preserve"> </v>
      </c>
      <c r="F47" s="17"/>
      <c r="G47" s="16"/>
      <c r="H47" s="16"/>
      <c r="I47" s="14" t="str">
        <f>IF(H47&gt;0,INDEX(Poeng!$A$1:$B$100,H47,2),"")</f>
        <v/>
      </c>
      <c r="J47" s="18"/>
      <c r="K47" s="14" t="str">
        <f>IF(J47&gt;0,INDEX(Poeng!$A$1:$B$100,J47,2),"")</f>
        <v/>
      </c>
      <c r="L47" s="16"/>
      <c r="M47" s="14" t="str">
        <f>IF(L47&gt;0,INDEX(Poeng!$A$1:$B$100,L47,2),"")</f>
        <v/>
      </c>
      <c r="N47" s="16"/>
      <c r="O47" s="14" t="str">
        <f>IF(N47&gt;0,INDEX(Poeng!$A$1:$B$100,N47,2),"")</f>
        <v/>
      </c>
      <c r="P47" s="16"/>
      <c r="Q47" s="14" t="str">
        <f>IF(P47&gt;0,INDEX(Poeng!$A$1:$B$100,P47,2),"")</f>
        <v/>
      </c>
      <c r="R47" s="21">
        <f t="shared" si="27"/>
        <v>0</v>
      </c>
      <c r="S47" s="21">
        <f t="shared" si="28"/>
        <v>0</v>
      </c>
      <c r="T47" s="21">
        <f t="shared" si="29"/>
        <v>0</v>
      </c>
      <c r="U47" s="21">
        <f t="shared" si="30"/>
        <v>0</v>
      </c>
      <c r="V47" s="21">
        <f t="shared" si="31"/>
        <v>0</v>
      </c>
      <c r="W47" s="21">
        <f t="shared" si="32"/>
        <v>0</v>
      </c>
      <c r="X47" s="11" t="e">
        <f>IF(#REF!&gt;0,#REF!,0)</f>
        <v>#REF!</v>
      </c>
      <c r="Y47" s="21">
        <f t="shared" si="20"/>
        <v>0</v>
      </c>
      <c r="Z47" s="21">
        <f t="shared" si="21"/>
        <v>0</v>
      </c>
      <c r="AA47" s="21">
        <f t="shared" si="22"/>
        <v>0</v>
      </c>
      <c r="AB47" s="21">
        <f t="shared" si="23"/>
        <v>0</v>
      </c>
      <c r="AC47" s="21">
        <f t="shared" si="24"/>
        <v>0</v>
      </c>
      <c r="AD47" s="3">
        <f t="shared" si="33"/>
        <v>0</v>
      </c>
      <c r="AE47" s="12">
        <f t="shared" si="25"/>
        <v>0</v>
      </c>
      <c r="AF47" s="13" t="str">
        <f t="shared" si="34"/>
        <v/>
      </c>
    </row>
    <row r="48" spans="1:32" s="20" customFormat="1" ht="15.75" x14ac:dyDescent="0.25">
      <c r="A48" s="14" t="str">
        <f t="shared" si="18"/>
        <v/>
      </c>
      <c r="D48" s="16" t="str">
        <f t="shared" si="26"/>
        <v/>
      </c>
      <c r="E48" s="2" t="str">
        <f t="shared" si="19"/>
        <v xml:space="preserve"> </v>
      </c>
      <c r="F48" s="17"/>
      <c r="G48" s="16"/>
      <c r="H48" s="16"/>
      <c r="I48" s="14" t="str">
        <f>IF(H48&gt;0,INDEX(Poeng!$A$1:$B$100,H48,2),"")</f>
        <v/>
      </c>
      <c r="J48" s="18"/>
      <c r="K48" s="14" t="str">
        <f>IF(J48&gt;0,INDEX(Poeng!$A$1:$B$100,J48,2),"")</f>
        <v/>
      </c>
      <c r="L48" s="16"/>
      <c r="M48" s="14" t="str">
        <f>IF(L48&gt;0,INDEX(Poeng!$A$1:$B$100,L48,2),"")</f>
        <v/>
      </c>
      <c r="N48" s="16"/>
      <c r="O48" s="14" t="str">
        <f>IF(N48&gt;0,INDEX(Poeng!$A$1:$B$100,N48,2),"")</f>
        <v/>
      </c>
      <c r="P48" s="16"/>
      <c r="Q48" s="14" t="str">
        <f>IF(P48&gt;0,INDEX(Poeng!$A$1:$B$100,P48,2),"")</f>
        <v/>
      </c>
      <c r="R48" s="21">
        <f t="shared" si="27"/>
        <v>0</v>
      </c>
      <c r="S48" s="21">
        <f t="shared" si="28"/>
        <v>0</v>
      </c>
      <c r="T48" s="21">
        <f t="shared" si="29"/>
        <v>0</v>
      </c>
      <c r="U48" s="21">
        <f t="shared" si="30"/>
        <v>0</v>
      </c>
      <c r="V48" s="21">
        <f t="shared" si="31"/>
        <v>0</v>
      </c>
      <c r="W48" s="21">
        <f t="shared" si="32"/>
        <v>0</v>
      </c>
      <c r="X48" s="11" t="e">
        <f>IF(#REF!&gt;0,#REF!,0)</f>
        <v>#REF!</v>
      </c>
      <c r="Y48" s="21">
        <f t="shared" si="20"/>
        <v>0</v>
      </c>
      <c r="Z48" s="21">
        <f t="shared" si="21"/>
        <v>0</v>
      </c>
      <c r="AA48" s="21">
        <f t="shared" si="22"/>
        <v>0</v>
      </c>
      <c r="AB48" s="21">
        <f t="shared" si="23"/>
        <v>0</v>
      </c>
      <c r="AC48" s="21">
        <f t="shared" si="24"/>
        <v>0</v>
      </c>
      <c r="AD48" s="3">
        <f t="shared" si="33"/>
        <v>0</v>
      </c>
      <c r="AE48" s="12">
        <f t="shared" si="25"/>
        <v>0</v>
      </c>
      <c r="AF48" s="13" t="str">
        <f t="shared" si="34"/>
        <v/>
      </c>
    </row>
    <row r="49" spans="1:32" s="20" customFormat="1" ht="15.75" x14ac:dyDescent="0.25">
      <c r="A49" s="14" t="str">
        <f t="shared" si="18"/>
        <v/>
      </c>
      <c r="D49" s="16" t="str">
        <f t="shared" si="26"/>
        <v/>
      </c>
      <c r="E49" s="2" t="str">
        <f t="shared" si="19"/>
        <v xml:space="preserve"> </v>
      </c>
      <c r="F49" s="17"/>
      <c r="G49" s="16"/>
      <c r="H49" s="16"/>
      <c r="I49" s="14" t="str">
        <f>IF(H49&gt;0,INDEX(Poeng!$A$1:$B$100,H49,2),"")</f>
        <v/>
      </c>
      <c r="J49" s="18"/>
      <c r="K49" s="14" t="str">
        <f>IF(J49&gt;0,INDEX(Poeng!$A$1:$B$100,J49,2),"")</f>
        <v/>
      </c>
      <c r="L49" s="16"/>
      <c r="M49" s="14" t="str">
        <f>IF(L49&gt;0,INDEX(Poeng!$A$1:$B$100,L49,2),"")</f>
        <v/>
      </c>
      <c r="N49" s="16"/>
      <c r="O49" s="14" t="str">
        <f>IF(N49&gt;0,INDEX(Poeng!$A$1:$B$100,N49,2),"")</f>
        <v/>
      </c>
      <c r="P49" s="16"/>
      <c r="Q49" s="14" t="str">
        <f>IF(P49&gt;0,INDEX(Poeng!$A$1:$B$100,P49,2),"")</f>
        <v/>
      </c>
      <c r="R49" s="21">
        <f t="shared" si="27"/>
        <v>0</v>
      </c>
      <c r="S49" s="21">
        <f t="shared" si="28"/>
        <v>0</v>
      </c>
      <c r="T49" s="21">
        <f t="shared" si="29"/>
        <v>0</v>
      </c>
      <c r="U49" s="21">
        <f t="shared" si="30"/>
        <v>0</v>
      </c>
      <c r="V49" s="21">
        <f t="shared" si="31"/>
        <v>0</v>
      </c>
      <c r="W49" s="21">
        <f t="shared" si="32"/>
        <v>0</v>
      </c>
      <c r="X49" s="11" t="e">
        <f>IF(#REF!&gt;0,#REF!,0)</f>
        <v>#REF!</v>
      </c>
      <c r="Y49" s="21">
        <f t="shared" si="20"/>
        <v>0</v>
      </c>
      <c r="Z49" s="21">
        <f t="shared" si="21"/>
        <v>0</v>
      </c>
      <c r="AA49" s="21">
        <f t="shared" si="22"/>
        <v>0</v>
      </c>
      <c r="AB49" s="21">
        <f t="shared" si="23"/>
        <v>0</v>
      </c>
      <c r="AC49" s="21">
        <f t="shared" si="24"/>
        <v>0</v>
      </c>
      <c r="AD49" s="3">
        <f t="shared" si="33"/>
        <v>0</v>
      </c>
      <c r="AE49" s="12">
        <f t="shared" si="25"/>
        <v>0</v>
      </c>
      <c r="AF49" s="13" t="str">
        <f t="shared" si="34"/>
        <v/>
      </c>
    </row>
    <row r="50" spans="1:32" s="20" customFormat="1" ht="15.75" x14ac:dyDescent="0.25">
      <c r="A50" s="14" t="str">
        <f t="shared" si="18"/>
        <v/>
      </c>
      <c r="D50" s="16" t="str">
        <f t="shared" si="26"/>
        <v/>
      </c>
      <c r="E50" s="2" t="str">
        <f t="shared" si="19"/>
        <v xml:space="preserve"> </v>
      </c>
      <c r="F50" s="17"/>
      <c r="G50" s="16"/>
      <c r="H50" s="16"/>
      <c r="I50" s="14" t="str">
        <f>IF(H50&gt;0,INDEX(Poeng!$A$1:$B$100,H50,2),"")</f>
        <v/>
      </c>
      <c r="J50" s="18"/>
      <c r="K50" s="14" t="str">
        <f>IF(J50&gt;0,INDEX(Poeng!$A$1:$B$100,J50,2),"")</f>
        <v/>
      </c>
      <c r="L50" s="16"/>
      <c r="M50" s="14" t="str">
        <f>IF(L50&gt;0,INDEX(Poeng!$A$1:$B$100,L50,2),"")</f>
        <v/>
      </c>
      <c r="N50" s="16"/>
      <c r="O50" s="14" t="str">
        <f>IF(N50&gt;0,INDEX(Poeng!$A$1:$B$100,N50,2),"")</f>
        <v/>
      </c>
      <c r="P50" s="16"/>
      <c r="Q50" s="14" t="str">
        <f>IF(P50&gt;0,INDEX(Poeng!$A$1:$B$100,P50,2),"")</f>
        <v/>
      </c>
      <c r="R50" s="21">
        <f t="shared" si="27"/>
        <v>0</v>
      </c>
      <c r="S50" s="21">
        <f t="shared" si="28"/>
        <v>0</v>
      </c>
      <c r="T50" s="21">
        <f t="shared" si="29"/>
        <v>0</v>
      </c>
      <c r="U50" s="21">
        <f t="shared" si="30"/>
        <v>0</v>
      </c>
      <c r="V50" s="21">
        <f t="shared" si="31"/>
        <v>0</v>
      </c>
      <c r="W50" s="21">
        <f t="shared" si="32"/>
        <v>0</v>
      </c>
      <c r="X50" s="11" t="e">
        <f>IF(#REF!&gt;0,#REF!,0)</f>
        <v>#REF!</v>
      </c>
      <c r="Y50" s="21">
        <f t="shared" si="20"/>
        <v>0</v>
      </c>
      <c r="Z50" s="21">
        <f t="shared" si="21"/>
        <v>0</v>
      </c>
      <c r="AA50" s="21">
        <f t="shared" si="22"/>
        <v>0</v>
      </c>
      <c r="AB50" s="21">
        <f t="shared" si="23"/>
        <v>0</v>
      </c>
      <c r="AC50" s="21">
        <f t="shared" si="24"/>
        <v>0</v>
      </c>
      <c r="AD50" s="3">
        <f t="shared" si="33"/>
        <v>0</v>
      </c>
      <c r="AE50" s="12">
        <f t="shared" si="25"/>
        <v>0</v>
      </c>
      <c r="AF50" s="13" t="str">
        <f t="shared" si="34"/>
        <v/>
      </c>
    </row>
    <row r="51" spans="1:32" s="20" customFormat="1" ht="15.75" x14ac:dyDescent="0.25">
      <c r="A51" s="14" t="str">
        <f t="shared" si="18"/>
        <v/>
      </c>
      <c r="D51" s="16" t="str">
        <f t="shared" si="26"/>
        <v/>
      </c>
      <c r="E51" s="2" t="str">
        <f t="shared" si="19"/>
        <v xml:space="preserve"> </v>
      </c>
      <c r="F51" s="17"/>
      <c r="G51" s="16"/>
      <c r="H51" s="16"/>
      <c r="I51" s="14" t="str">
        <f>IF(H51&gt;0,INDEX(Poeng!$A$1:$B$100,H51,2),"")</f>
        <v/>
      </c>
      <c r="J51" s="18"/>
      <c r="K51" s="14" t="str">
        <f>IF(J51&gt;0,INDEX(Poeng!$A$1:$B$100,J51,2),"")</f>
        <v/>
      </c>
      <c r="L51" s="16"/>
      <c r="M51" s="14" t="str">
        <f>IF(L51&gt;0,INDEX(Poeng!$A$1:$B$100,L51,2),"")</f>
        <v/>
      </c>
      <c r="N51" s="16"/>
      <c r="O51" s="14" t="str">
        <f>IF(N51&gt;0,INDEX(Poeng!$A$1:$B$100,N51,2),"")</f>
        <v/>
      </c>
      <c r="P51" s="16"/>
      <c r="Q51" s="14" t="str">
        <f>IF(P51&gt;0,INDEX(Poeng!$A$1:$B$100,P51,2),"")</f>
        <v/>
      </c>
      <c r="R51" s="21">
        <f t="shared" si="27"/>
        <v>0</v>
      </c>
      <c r="S51" s="21">
        <f t="shared" si="28"/>
        <v>0</v>
      </c>
      <c r="T51" s="21">
        <f t="shared" si="29"/>
        <v>0</v>
      </c>
      <c r="U51" s="21">
        <f t="shared" si="30"/>
        <v>0</v>
      </c>
      <c r="V51" s="21">
        <f t="shared" si="31"/>
        <v>0</v>
      </c>
      <c r="W51" s="21">
        <f t="shared" si="32"/>
        <v>0</v>
      </c>
      <c r="X51" s="11" t="e">
        <f>IF(#REF!&gt;0,#REF!,0)</f>
        <v>#REF!</v>
      </c>
      <c r="Y51" s="21">
        <f t="shared" si="20"/>
        <v>0</v>
      </c>
      <c r="Z51" s="21">
        <f t="shared" si="21"/>
        <v>0</v>
      </c>
      <c r="AA51" s="21">
        <f t="shared" si="22"/>
        <v>0</v>
      </c>
      <c r="AB51" s="21">
        <f t="shared" si="23"/>
        <v>0</v>
      </c>
      <c r="AC51" s="21">
        <f t="shared" si="24"/>
        <v>0</v>
      </c>
      <c r="AD51" s="3">
        <f t="shared" si="33"/>
        <v>0</v>
      </c>
      <c r="AE51" s="12">
        <f t="shared" si="25"/>
        <v>0</v>
      </c>
      <c r="AF51" s="13" t="str">
        <f t="shared" si="34"/>
        <v/>
      </c>
    </row>
    <row r="52" spans="1:32" s="20" customFormat="1" ht="15.75" x14ac:dyDescent="0.25">
      <c r="A52" s="14" t="str">
        <f t="shared" si="18"/>
        <v/>
      </c>
      <c r="D52" s="16" t="str">
        <f t="shared" si="26"/>
        <v/>
      </c>
      <c r="E52" s="2" t="str">
        <f t="shared" si="19"/>
        <v xml:space="preserve"> </v>
      </c>
      <c r="F52" s="17"/>
      <c r="G52" s="16"/>
      <c r="H52" s="16"/>
      <c r="I52" s="14" t="str">
        <f>IF(H52&gt;0,INDEX(Poeng!$A$1:$B$100,H52,2),"")</f>
        <v/>
      </c>
      <c r="J52" s="18"/>
      <c r="K52" s="14" t="str">
        <f>IF(J52&gt;0,INDEX(Poeng!$A$1:$B$100,J52,2),"")</f>
        <v/>
      </c>
      <c r="L52" s="16"/>
      <c r="M52" s="14" t="str">
        <f>IF(L52&gt;0,INDEX(Poeng!$A$1:$B$100,L52,2),"")</f>
        <v/>
      </c>
      <c r="N52" s="16"/>
      <c r="O52" s="14" t="str">
        <f>IF(N52&gt;0,INDEX(Poeng!$A$1:$B$100,N52,2),"")</f>
        <v/>
      </c>
      <c r="P52" s="16"/>
      <c r="Q52" s="14" t="str">
        <f>IF(P52&gt;0,INDEX(Poeng!$A$1:$B$100,P52,2),"")</f>
        <v/>
      </c>
      <c r="R52" s="21">
        <f t="shared" si="27"/>
        <v>0</v>
      </c>
      <c r="S52" s="21">
        <f t="shared" si="28"/>
        <v>0</v>
      </c>
      <c r="T52" s="21">
        <f t="shared" si="29"/>
        <v>0</v>
      </c>
      <c r="U52" s="21">
        <f t="shared" si="30"/>
        <v>0</v>
      </c>
      <c r="V52" s="21">
        <f t="shared" si="31"/>
        <v>0</v>
      </c>
      <c r="W52" s="21">
        <f t="shared" si="32"/>
        <v>0</v>
      </c>
      <c r="X52" s="11" t="e">
        <f>IF(#REF!&gt;0,#REF!,0)</f>
        <v>#REF!</v>
      </c>
      <c r="Y52" s="21">
        <f t="shared" si="20"/>
        <v>0</v>
      </c>
      <c r="Z52" s="21">
        <f t="shared" si="21"/>
        <v>0</v>
      </c>
      <c r="AA52" s="21">
        <f t="shared" si="22"/>
        <v>0</v>
      </c>
      <c r="AB52" s="21">
        <f t="shared" si="23"/>
        <v>0</v>
      </c>
      <c r="AC52" s="21">
        <f t="shared" si="24"/>
        <v>0</v>
      </c>
      <c r="AD52" s="3">
        <f t="shared" si="33"/>
        <v>0</v>
      </c>
      <c r="AE52" s="12">
        <f t="shared" si="25"/>
        <v>0</v>
      </c>
      <c r="AF52" s="13" t="str">
        <f t="shared" si="34"/>
        <v/>
      </c>
    </row>
    <row r="53" spans="1:32" ht="15.75" x14ac:dyDescent="0.25">
      <c r="A53" s="14" t="str">
        <f t="shared" si="18"/>
        <v/>
      </c>
      <c r="B53" s="20"/>
      <c r="C53" s="20"/>
      <c r="D53" s="16" t="str">
        <f t="shared" si="26"/>
        <v/>
      </c>
      <c r="E53" s="2" t="str">
        <f t="shared" si="19"/>
        <v xml:space="preserve"> </v>
      </c>
      <c r="F53" s="17"/>
      <c r="G53" s="16"/>
      <c r="H53" s="16"/>
      <c r="I53" s="14" t="str">
        <f>IF(H53&gt;0,INDEX(Poeng!$A$1:$B$100,H53,2),"")</f>
        <v/>
      </c>
      <c r="J53" s="18"/>
      <c r="K53" s="14" t="str">
        <f>IF(J53&gt;0,INDEX(Poeng!$A$1:$B$100,J53,2),"")</f>
        <v/>
      </c>
      <c r="L53" s="16"/>
      <c r="M53" s="14" t="str">
        <f>IF(L53&gt;0,INDEX(Poeng!$A$1:$B$100,L53,2),"")</f>
        <v/>
      </c>
      <c r="N53" s="16"/>
      <c r="O53" s="14" t="str">
        <f>IF(N53&gt;0,INDEX(Poeng!$A$1:$B$100,N53,2),"")</f>
        <v/>
      </c>
      <c r="P53" s="16"/>
      <c r="Q53" s="14" t="str">
        <f>IF(P53&gt;0,INDEX(Poeng!$A$1:$B$100,P53,2),"")</f>
        <v/>
      </c>
      <c r="R53" s="21">
        <f t="shared" si="27"/>
        <v>0</v>
      </c>
      <c r="S53" s="21">
        <f t="shared" si="28"/>
        <v>0</v>
      </c>
      <c r="T53" s="21">
        <f t="shared" si="29"/>
        <v>0</v>
      </c>
      <c r="U53" s="21">
        <f t="shared" si="30"/>
        <v>0</v>
      </c>
      <c r="V53" s="21">
        <f t="shared" si="31"/>
        <v>0</v>
      </c>
      <c r="W53" s="21">
        <f t="shared" si="32"/>
        <v>0</v>
      </c>
      <c r="X53" s="11" t="e">
        <f>IF(#REF!&gt;0,#REF!,0)</f>
        <v>#REF!</v>
      </c>
      <c r="Y53" s="21">
        <f t="shared" si="20"/>
        <v>0</v>
      </c>
      <c r="Z53" s="21">
        <f t="shared" si="21"/>
        <v>0</v>
      </c>
      <c r="AA53" s="21">
        <f t="shared" si="22"/>
        <v>0</v>
      </c>
      <c r="AB53" s="21">
        <f t="shared" si="23"/>
        <v>0</v>
      </c>
      <c r="AC53" s="21">
        <f t="shared" si="24"/>
        <v>0</v>
      </c>
      <c r="AD53" s="3">
        <f t="shared" si="33"/>
        <v>0</v>
      </c>
      <c r="AE53" s="12">
        <f t="shared" si="25"/>
        <v>0</v>
      </c>
      <c r="AF53" s="13" t="str">
        <f t="shared" si="34"/>
        <v/>
      </c>
    </row>
    <row r="54" spans="1:32" ht="15.75" x14ac:dyDescent="0.25">
      <c r="A54" s="14" t="str">
        <f t="shared" si="18"/>
        <v/>
      </c>
      <c r="B54" s="20"/>
      <c r="C54" s="20"/>
      <c r="D54" s="16" t="str">
        <f t="shared" si="26"/>
        <v/>
      </c>
      <c r="E54" s="2" t="str">
        <f t="shared" si="19"/>
        <v xml:space="preserve"> </v>
      </c>
      <c r="F54" s="17"/>
      <c r="G54" s="16"/>
      <c r="H54" s="16"/>
      <c r="I54" s="14" t="str">
        <f>IF(H54&gt;0,INDEX(Poeng!$A$1:$B$100,H54,2),"")</f>
        <v/>
      </c>
      <c r="J54" s="18"/>
      <c r="K54" s="14" t="str">
        <f>IF(J54&gt;0,INDEX(Poeng!$A$1:$B$100,J54,2),"")</f>
        <v/>
      </c>
      <c r="L54" s="16"/>
      <c r="M54" s="14" t="str">
        <f>IF(L54&gt;0,INDEX(Poeng!$A$1:$B$100,L54,2),"")</f>
        <v/>
      </c>
      <c r="N54" s="16"/>
      <c r="O54" s="14" t="str">
        <f>IF(N54&gt;0,INDEX(Poeng!$A$1:$B$100,N54,2),"")</f>
        <v/>
      </c>
      <c r="P54" s="16"/>
      <c r="Q54" s="14" t="str">
        <f>IF(P54&gt;0,INDEX(Poeng!$A$1:$B$100,P54,2),"")</f>
        <v/>
      </c>
      <c r="R54" s="21">
        <f t="shared" si="27"/>
        <v>0</v>
      </c>
      <c r="S54" s="21">
        <f t="shared" si="28"/>
        <v>0</v>
      </c>
      <c r="T54" s="21">
        <f t="shared" si="29"/>
        <v>0</v>
      </c>
      <c r="U54" s="21">
        <f t="shared" si="30"/>
        <v>0</v>
      </c>
      <c r="V54" s="21">
        <f t="shared" si="31"/>
        <v>0</v>
      </c>
      <c r="W54" s="21">
        <f t="shared" si="32"/>
        <v>0</v>
      </c>
      <c r="X54" s="11" t="e">
        <f>IF(#REF!&gt;0,#REF!,0)</f>
        <v>#REF!</v>
      </c>
      <c r="Y54" s="21">
        <f t="shared" si="20"/>
        <v>0</v>
      </c>
      <c r="Z54" s="21">
        <f t="shared" si="21"/>
        <v>0</v>
      </c>
      <c r="AA54" s="21">
        <f t="shared" si="22"/>
        <v>0</v>
      </c>
      <c r="AB54" s="21">
        <f t="shared" si="23"/>
        <v>0</v>
      </c>
      <c r="AC54" s="21">
        <f t="shared" si="24"/>
        <v>0</v>
      </c>
      <c r="AD54" s="3">
        <f t="shared" si="33"/>
        <v>0</v>
      </c>
      <c r="AE54" s="12">
        <f t="shared" si="25"/>
        <v>0</v>
      </c>
      <c r="AF54" s="13" t="str">
        <f t="shared" si="34"/>
        <v/>
      </c>
    </row>
    <row r="55" spans="1:32" ht="15.75" x14ac:dyDescent="0.25">
      <c r="A55" s="14" t="str">
        <f t="shared" si="18"/>
        <v/>
      </c>
      <c r="B55" s="20"/>
      <c r="C55" s="20"/>
      <c r="D55" s="16" t="str">
        <f t="shared" si="26"/>
        <v/>
      </c>
      <c r="E55" s="2" t="str">
        <f t="shared" si="19"/>
        <v xml:space="preserve"> </v>
      </c>
      <c r="F55" s="17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27"/>
        <v>0</v>
      </c>
      <c r="S55" s="21">
        <f t="shared" si="28"/>
        <v>0</v>
      </c>
      <c r="T55" s="21">
        <f t="shared" si="29"/>
        <v>0</v>
      </c>
      <c r="U55" s="21">
        <f t="shared" si="30"/>
        <v>0</v>
      </c>
      <c r="V55" s="21">
        <f t="shared" si="31"/>
        <v>0</v>
      </c>
      <c r="W55" s="21">
        <f t="shared" si="32"/>
        <v>0</v>
      </c>
      <c r="X55" s="11" t="e">
        <f>IF(#REF!&gt;0,#REF!,0)</f>
        <v>#REF!</v>
      </c>
      <c r="Y55" s="21">
        <f t="shared" si="20"/>
        <v>0</v>
      </c>
      <c r="Z55" s="21">
        <f t="shared" si="21"/>
        <v>0</v>
      </c>
      <c r="AA55" s="21">
        <f t="shared" si="22"/>
        <v>0</v>
      </c>
      <c r="AB55" s="21">
        <f t="shared" si="23"/>
        <v>0</v>
      </c>
      <c r="AC55" s="21">
        <f t="shared" si="24"/>
        <v>0</v>
      </c>
      <c r="AD55" s="3">
        <f t="shared" si="33"/>
        <v>0</v>
      </c>
      <c r="AE55" s="12">
        <f t="shared" si="25"/>
        <v>0</v>
      </c>
      <c r="AF55" s="13" t="str">
        <f t="shared" si="34"/>
        <v/>
      </c>
    </row>
    <row r="56" spans="1:32" ht="15.75" x14ac:dyDescent="0.25">
      <c r="A56" s="14" t="str">
        <f t="shared" si="18"/>
        <v/>
      </c>
      <c r="B56" s="20"/>
      <c r="C56" s="20"/>
      <c r="D56" s="16" t="str">
        <f t="shared" si="26"/>
        <v/>
      </c>
      <c r="E56" s="2" t="str">
        <f t="shared" si="19"/>
        <v xml:space="preserve"> </v>
      </c>
      <c r="F56" s="17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27"/>
        <v>0</v>
      </c>
      <c r="S56" s="21">
        <f t="shared" si="28"/>
        <v>0</v>
      </c>
      <c r="T56" s="21">
        <f t="shared" si="29"/>
        <v>0</v>
      </c>
      <c r="U56" s="21">
        <f t="shared" si="30"/>
        <v>0</v>
      </c>
      <c r="V56" s="21">
        <f t="shared" si="31"/>
        <v>0</v>
      </c>
      <c r="W56" s="21">
        <f t="shared" si="32"/>
        <v>0</v>
      </c>
      <c r="X56" s="11" t="e">
        <f>IF(#REF!&gt;0,#REF!,0)</f>
        <v>#REF!</v>
      </c>
      <c r="Y56" s="21">
        <f t="shared" si="20"/>
        <v>0</v>
      </c>
      <c r="Z56" s="21">
        <f t="shared" si="21"/>
        <v>0</v>
      </c>
      <c r="AA56" s="21">
        <f t="shared" si="22"/>
        <v>0</v>
      </c>
      <c r="AB56" s="21">
        <f t="shared" si="23"/>
        <v>0</v>
      </c>
      <c r="AC56" s="21">
        <f t="shared" si="24"/>
        <v>0</v>
      </c>
      <c r="AD56" s="3">
        <f t="shared" si="33"/>
        <v>0</v>
      </c>
      <c r="AE56" s="12">
        <f t="shared" si="25"/>
        <v>0</v>
      </c>
      <c r="AF56" s="13" t="str">
        <f t="shared" si="34"/>
        <v/>
      </c>
    </row>
    <row r="57" spans="1:32" ht="15.75" x14ac:dyDescent="0.25">
      <c r="A57" s="14" t="str">
        <f t="shared" si="18"/>
        <v/>
      </c>
      <c r="B57" s="20"/>
      <c r="C57" s="20"/>
      <c r="D57" s="16" t="str">
        <f t="shared" si="26"/>
        <v/>
      </c>
      <c r="E57" s="2" t="str">
        <f t="shared" si="19"/>
        <v xml:space="preserve"> </v>
      </c>
      <c r="F57" s="17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27"/>
        <v>0</v>
      </c>
      <c r="S57" s="21">
        <f t="shared" si="28"/>
        <v>0</v>
      </c>
      <c r="T57" s="21">
        <f t="shared" si="29"/>
        <v>0</v>
      </c>
      <c r="U57" s="21">
        <f t="shared" si="30"/>
        <v>0</v>
      </c>
      <c r="V57" s="21">
        <f t="shared" si="31"/>
        <v>0</v>
      </c>
      <c r="W57" s="21">
        <f t="shared" si="32"/>
        <v>0</v>
      </c>
      <c r="X57" s="11" t="e">
        <f>IF(#REF!&gt;0,#REF!,0)</f>
        <v>#REF!</v>
      </c>
      <c r="Y57" s="21">
        <f t="shared" si="20"/>
        <v>0</v>
      </c>
      <c r="Z57" s="21">
        <f t="shared" si="21"/>
        <v>0</v>
      </c>
      <c r="AA57" s="21">
        <f t="shared" si="22"/>
        <v>0</v>
      </c>
      <c r="AB57" s="21">
        <f t="shared" si="23"/>
        <v>0</v>
      </c>
      <c r="AC57" s="21">
        <f t="shared" si="24"/>
        <v>0</v>
      </c>
      <c r="AD57" s="3">
        <f t="shared" si="33"/>
        <v>0</v>
      </c>
      <c r="AE57" s="12">
        <f t="shared" si="25"/>
        <v>0</v>
      </c>
      <c r="AF57" s="13" t="str">
        <f t="shared" si="34"/>
        <v/>
      </c>
    </row>
    <row r="58" spans="1:32" ht="15.75" x14ac:dyDescent="0.25">
      <c r="A58" s="14" t="str">
        <f t="shared" si="18"/>
        <v/>
      </c>
      <c r="B58" s="20"/>
      <c r="C58" s="20"/>
      <c r="D58" s="16" t="str">
        <f t="shared" si="26"/>
        <v/>
      </c>
      <c r="E58" s="2" t="str">
        <f t="shared" si="19"/>
        <v xml:space="preserve"> </v>
      </c>
      <c r="F58" s="17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27"/>
        <v>0</v>
      </c>
      <c r="S58" s="21">
        <f t="shared" si="28"/>
        <v>0</v>
      </c>
      <c r="T58" s="21">
        <f t="shared" si="29"/>
        <v>0</v>
      </c>
      <c r="U58" s="21">
        <f t="shared" si="30"/>
        <v>0</v>
      </c>
      <c r="V58" s="21">
        <f t="shared" si="31"/>
        <v>0</v>
      </c>
      <c r="W58" s="21">
        <f t="shared" si="32"/>
        <v>0</v>
      </c>
      <c r="X58" s="11" t="e">
        <f>IF(#REF!&gt;0,#REF!,0)</f>
        <v>#REF!</v>
      </c>
      <c r="Y58" s="21">
        <f t="shared" si="20"/>
        <v>0</v>
      </c>
      <c r="Z58" s="21">
        <f t="shared" si="21"/>
        <v>0</v>
      </c>
      <c r="AA58" s="21">
        <f t="shared" si="22"/>
        <v>0</v>
      </c>
      <c r="AB58" s="21">
        <f t="shared" si="23"/>
        <v>0</v>
      </c>
      <c r="AC58" s="21">
        <f t="shared" si="24"/>
        <v>0</v>
      </c>
      <c r="AD58" s="3">
        <f t="shared" si="33"/>
        <v>0</v>
      </c>
      <c r="AE58" s="12">
        <f t="shared" si="25"/>
        <v>0</v>
      </c>
      <c r="AF58" s="13" t="str">
        <f t="shared" si="34"/>
        <v/>
      </c>
    </row>
    <row r="59" spans="1:32" ht="15.75" x14ac:dyDescent="0.25">
      <c r="A59" s="14" t="str">
        <f t="shared" si="18"/>
        <v/>
      </c>
      <c r="B59" s="20"/>
      <c r="C59" s="20"/>
      <c r="D59" s="16" t="str">
        <f t="shared" si="26"/>
        <v/>
      </c>
      <c r="E59" s="2" t="str">
        <f t="shared" si="19"/>
        <v xml:space="preserve"> </v>
      </c>
      <c r="F59" s="17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27"/>
        <v>0</v>
      </c>
      <c r="S59" s="21">
        <f t="shared" si="28"/>
        <v>0</v>
      </c>
      <c r="T59" s="21">
        <f t="shared" si="29"/>
        <v>0</v>
      </c>
      <c r="U59" s="21">
        <f t="shared" si="30"/>
        <v>0</v>
      </c>
      <c r="V59" s="21">
        <f t="shared" si="31"/>
        <v>0</v>
      </c>
      <c r="W59" s="21">
        <f t="shared" si="32"/>
        <v>0</v>
      </c>
      <c r="X59" s="11" t="e">
        <f>IF(#REF!&gt;0,#REF!,0)</f>
        <v>#REF!</v>
      </c>
      <c r="Y59" s="21">
        <f t="shared" si="20"/>
        <v>0</v>
      </c>
      <c r="Z59" s="21">
        <f t="shared" si="21"/>
        <v>0</v>
      </c>
      <c r="AA59" s="21">
        <f t="shared" si="22"/>
        <v>0</v>
      </c>
      <c r="AB59" s="21">
        <f t="shared" si="23"/>
        <v>0</v>
      </c>
      <c r="AC59" s="21">
        <f t="shared" si="24"/>
        <v>0</v>
      </c>
      <c r="AD59" s="3">
        <f t="shared" si="33"/>
        <v>0</v>
      </c>
      <c r="AE59" s="12">
        <f t="shared" si="25"/>
        <v>0</v>
      </c>
      <c r="AF59" s="13" t="str">
        <f t="shared" si="34"/>
        <v/>
      </c>
    </row>
    <row r="60" spans="1:32" ht="15.75" x14ac:dyDescent="0.25">
      <c r="A60" s="14" t="str">
        <f t="shared" si="18"/>
        <v/>
      </c>
      <c r="B60" s="20"/>
      <c r="C60" s="20"/>
      <c r="D60" s="16" t="str">
        <f t="shared" si="26"/>
        <v/>
      </c>
      <c r="E60" s="2" t="str">
        <f t="shared" si="19"/>
        <v xml:space="preserve"> </v>
      </c>
      <c r="F60" s="17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27"/>
        <v>0</v>
      </c>
      <c r="S60" s="21">
        <f t="shared" si="28"/>
        <v>0</v>
      </c>
      <c r="T60" s="21">
        <f t="shared" si="29"/>
        <v>0</v>
      </c>
      <c r="U60" s="21">
        <f t="shared" si="30"/>
        <v>0</v>
      </c>
      <c r="V60" s="21">
        <f t="shared" si="31"/>
        <v>0</v>
      </c>
      <c r="W60" s="21">
        <f t="shared" si="32"/>
        <v>0</v>
      </c>
      <c r="X60" s="11" t="e">
        <f>IF(#REF!&gt;0,#REF!,0)</f>
        <v>#REF!</v>
      </c>
      <c r="Y60" s="21">
        <f t="shared" si="20"/>
        <v>0</v>
      </c>
      <c r="Z60" s="21">
        <f t="shared" si="21"/>
        <v>0</v>
      </c>
      <c r="AA60" s="21">
        <f t="shared" si="22"/>
        <v>0</v>
      </c>
      <c r="AB60" s="21">
        <f t="shared" si="23"/>
        <v>0</v>
      </c>
      <c r="AC60" s="21">
        <f t="shared" si="24"/>
        <v>0</v>
      </c>
      <c r="AD60" s="3">
        <f t="shared" si="33"/>
        <v>0</v>
      </c>
      <c r="AE60" s="12">
        <f t="shared" si="25"/>
        <v>0</v>
      </c>
      <c r="AF60" s="13" t="str">
        <f t="shared" si="34"/>
        <v/>
      </c>
    </row>
    <row r="61" spans="1:32" ht="15.75" x14ac:dyDescent="0.25">
      <c r="A61" s="14" t="str">
        <f t="shared" si="18"/>
        <v/>
      </c>
      <c r="B61" s="20"/>
      <c r="C61" s="20"/>
      <c r="D61" s="16" t="str">
        <f t="shared" si="26"/>
        <v/>
      </c>
      <c r="E61" s="2" t="str">
        <f t="shared" si="19"/>
        <v xml:space="preserve"> </v>
      </c>
      <c r="F61" s="17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27"/>
        <v>0</v>
      </c>
      <c r="S61" s="21">
        <f t="shared" si="28"/>
        <v>0</v>
      </c>
      <c r="T61" s="21">
        <f t="shared" si="29"/>
        <v>0</v>
      </c>
      <c r="U61" s="21">
        <f t="shared" si="30"/>
        <v>0</v>
      </c>
      <c r="V61" s="21">
        <f t="shared" si="31"/>
        <v>0</v>
      </c>
      <c r="W61" s="21">
        <f t="shared" si="32"/>
        <v>0</v>
      </c>
      <c r="X61" s="11" t="e">
        <f>IF(#REF!&gt;0,#REF!,0)</f>
        <v>#REF!</v>
      </c>
      <c r="Y61" s="21">
        <f t="shared" si="20"/>
        <v>0</v>
      </c>
      <c r="Z61" s="21">
        <f t="shared" si="21"/>
        <v>0</v>
      </c>
      <c r="AA61" s="21">
        <f t="shared" si="22"/>
        <v>0</v>
      </c>
      <c r="AB61" s="21">
        <f t="shared" si="23"/>
        <v>0</v>
      </c>
      <c r="AC61" s="21">
        <f t="shared" si="24"/>
        <v>0</v>
      </c>
      <c r="AD61" s="3">
        <f t="shared" si="33"/>
        <v>0</v>
      </c>
      <c r="AE61" s="12">
        <f t="shared" si="25"/>
        <v>0</v>
      </c>
      <c r="AF61" s="13" t="str">
        <f t="shared" si="34"/>
        <v/>
      </c>
    </row>
    <row r="62" spans="1:32" ht="15.75" x14ac:dyDescent="0.25">
      <c r="A62" s="14" t="str">
        <f t="shared" si="18"/>
        <v/>
      </c>
      <c r="B62" s="20"/>
      <c r="C62" s="20"/>
      <c r="D62" s="16" t="str">
        <f t="shared" si="26"/>
        <v/>
      </c>
      <c r="E62" s="2" t="str">
        <f t="shared" si="19"/>
        <v xml:space="preserve"> </v>
      </c>
      <c r="F62" s="16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27"/>
        <v>0</v>
      </c>
      <c r="S62" s="21">
        <f t="shared" si="28"/>
        <v>0</v>
      </c>
      <c r="T62" s="21">
        <f t="shared" si="29"/>
        <v>0</v>
      </c>
      <c r="U62" s="21">
        <f t="shared" si="30"/>
        <v>0</v>
      </c>
      <c r="V62" s="21">
        <f t="shared" si="31"/>
        <v>0</v>
      </c>
      <c r="W62" s="21">
        <f t="shared" si="32"/>
        <v>0</v>
      </c>
      <c r="X62" s="11" t="e">
        <f>IF(#REF!&gt;0,#REF!,0)</f>
        <v>#REF!</v>
      </c>
      <c r="Y62" s="21">
        <f t="shared" si="20"/>
        <v>0</v>
      </c>
      <c r="Z62" s="21">
        <f t="shared" si="21"/>
        <v>0</v>
      </c>
      <c r="AA62" s="21">
        <f t="shared" si="22"/>
        <v>0</v>
      </c>
      <c r="AB62" s="21">
        <f t="shared" si="23"/>
        <v>0</v>
      </c>
      <c r="AC62" s="21">
        <f t="shared" si="24"/>
        <v>0</v>
      </c>
      <c r="AD62" s="3">
        <f t="shared" si="33"/>
        <v>0</v>
      </c>
      <c r="AE62" s="12">
        <f t="shared" si="25"/>
        <v>0</v>
      </c>
      <c r="AF62" s="13" t="str">
        <f t="shared" si="34"/>
        <v/>
      </c>
    </row>
    <row r="63" spans="1:32" ht="15.75" x14ac:dyDescent="0.25">
      <c r="A63" s="14" t="str">
        <f t="shared" si="18"/>
        <v/>
      </c>
      <c r="B63" s="20"/>
      <c r="C63" s="20"/>
      <c r="D63" s="16" t="str">
        <f t="shared" si="26"/>
        <v/>
      </c>
      <c r="E63" s="2" t="str">
        <f t="shared" si="19"/>
        <v xml:space="preserve"> </v>
      </c>
      <c r="F63" s="16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27"/>
        <v>0</v>
      </c>
      <c r="S63" s="21">
        <f t="shared" si="28"/>
        <v>0</v>
      </c>
      <c r="T63" s="21">
        <f t="shared" si="29"/>
        <v>0</v>
      </c>
      <c r="U63" s="21">
        <f t="shared" si="30"/>
        <v>0</v>
      </c>
      <c r="V63" s="21">
        <f t="shared" si="31"/>
        <v>0</v>
      </c>
      <c r="W63" s="21">
        <f t="shared" si="32"/>
        <v>0</v>
      </c>
      <c r="X63" s="11" t="e">
        <f>IF(#REF!&gt;0,#REF!,0)</f>
        <v>#REF!</v>
      </c>
      <c r="Y63" s="21">
        <f t="shared" si="20"/>
        <v>0</v>
      </c>
      <c r="Z63" s="21">
        <f t="shared" si="21"/>
        <v>0</v>
      </c>
      <c r="AA63" s="21">
        <f t="shared" si="22"/>
        <v>0</v>
      </c>
      <c r="AB63" s="21">
        <f t="shared" si="23"/>
        <v>0</v>
      </c>
      <c r="AC63" s="21">
        <f t="shared" si="24"/>
        <v>0</v>
      </c>
      <c r="AD63" s="3">
        <f t="shared" si="33"/>
        <v>0</v>
      </c>
      <c r="AE63" s="12">
        <f t="shared" si="25"/>
        <v>0</v>
      </c>
      <c r="AF63" s="13" t="str">
        <f t="shared" si="34"/>
        <v/>
      </c>
    </row>
    <row r="64" spans="1:32" ht="15.75" x14ac:dyDescent="0.25">
      <c r="A64" s="14" t="str">
        <f t="shared" si="18"/>
        <v/>
      </c>
      <c r="B64" s="20"/>
      <c r="C64" s="20"/>
      <c r="D64" s="16" t="str">
        <f t="shared" si="26"/>
        <v/>
      </c>
      <c r="E64" s="2" t="str">
        <f t="shared" si="19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27"/>
        <v>0</v>
      </c>
      <c r="S64" s="21">
        <f t="shared" si="28"/>
        <v>0</v>
      </c>
      <c r="T64" s="21">
        <f t="shared" si="29"/>
        <v>0</v>
      </c>
      <c r="U64" s="21">
        <f t="shared" si="30"/>
        <v>0</v>
      </c>
      <c r="V64" s="21">
        <f t="shared" si="31"/>
        <v>0</v>
      </c>
      <c r="W64" s="21">
        <f t="shared" si="32"/>
        <v>0</v>
      </c>
      <c r="X64" s="11" t="e">
        <f>IF(#REF!&gt;0,#REF!,0)</f>
        <v>#REF!</v>
      </c>
      <c r="Y64" s="21">
        <f t="shared" si="20"/>
        <v>0</v>
      </c>
      <c r="Z64" s="21">
        <f t="shared" si="21"/>
        <v>0</v>
      </c>
      <c r="AA64" s="21">
        <f t="shared" si="22"/>
        <v>0</v>
      </c>
      <c r="AB64" s="21">
        <f t="shared" si="23"/>
        <v>0</v>
      </c>
      <c r="AC64" s="21">
        <f t="shared" si="24"/>
        <v>0</v>
      </c>
      <c r="AD64" s="3">
        <f t="shared" si="33"/>
        <v>0</v>
      </c>
      <c r="AE64" s="12">
        <f t="shared" si="25"/>
        <v>0</v>
      </c>
      <c r="AF64" s="13" t="str">
        <f t="shared" si="34"/>
        <v/>
      </c>
    </row>
    <row r="65" spans="1:32" ht="15.75" x14ac:dyDescent="0.25">
      <c r="A65" s="14" t="str">
        <f t="shared" ref="A65:A96" si="35">AF65</f>
        <v/>
      </c>
      <c r="B65" s="20"/>
      <c r="C65" s="20"/>
      <c r="D65" s="16" t="str">
        <f t="shared" si="26"/>
        <v/>
      </c>
      <c r="E65" s="2" t="str">
        <f t="shared" si="19"/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si="27"/>
        <v>0</v>
      </c>
      <c r="S65" s="21">
        <f t="shared" si="28"/>
        <v>0</v>
      </c>
      <c r="T65" s="21">
        <f t="shared" si="29"/>
        <v>0</v>
      </c>
      <c r="U65" s="21">
        <f t="shared" si="30"/>
        <v>0</v>
      </c>
      <c r="V65" s="21">
        <f t="shared" si="31"/>
        <v>0</v>
      </c>
      <c r="W65" s="21">
        <f t="shared" si="32"/>
        <v>0</v>
      </c>
      <c r="X65" s="11" t="e">
        <f>IF(#REF!&gt;0,#REF!,0)</f>
        <v>#REF!</v>
      </c>
      <c r="Y65" s="21">
        <f t="shared" ref="Y65:Y96" si="36">LARGE(R65:W65,1)</f>
        <v>0</v>
      </c>
      <c r="Z65" s="21">
        <f t="shared" ref="Z65:Z96" si="37">LARGE(R65:W65,2)</f>
        <v>0</v>
      </c>
      <c r="AA65" s="21">
        <f t="shared" ref="AA65:AA96" si="38">LARGE(R65:W65,3)</f>
        <v>0</v>
      </c>
      <c r="AB65" s="21">
        <f t="shared" ref="AB65:AB96" si="39">LARGE(R65:W65,4)</f>
        <v>0</v>
      </c>
      <c r="AC65" s="21">
        <f t="shared" ref="AC65:AC96" si="40">SUM(Y65:AB65)</f>
        <v>0</v>
      </c>
      <c r="AD65" s="3">
        <f t="shared" si="33"/>
        <v>0</v>
      </c>
      <c r="AE65" s="12">
        <f t="shared" ref="AE65:AE96" si="41">AC65*10^8+Y65*10^6/2+Z65*10^4/2+AA65*10^2/2+AB65/2</f>
        <v>0</v>
      </c>
      <c r="AF65" s="13" t="str">
        <f t="shared" si="34"/>
        <v/>
      </c>
    </row>
    <row r="66" spans="1:32" ht="15.75" x14ac:dyDescent="0.25">
      <c r="A66" s="14" t="str">
        <f t="shared" si="35"/>
        <v/>
      </c>
      <c r="B66" s="20"/>
      <c r="C66" s="20"/>
      <c r="D66" s="16" t="str">
        <f t="shared" si="26"/>
        <v/>
      </c>
      <c r="E66" s="2" t="str">
        <f t="shared" si="19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27"/>
        <v>0</v>
      </c>
      <c r="S66" s="21">
        <f t="shared" si="28"/>
        <v>0</v>
      </c>
      <c r="T66" s="21">
        <f t="shared" si="29"/>
        <v>0</v>
      </c>
      <c r="U66" s="21">
        <f t="shared" si="30"/>
        <v>0</v>
      </c>
      <c r="V66" s="21">
        <f t="shared" si="31"/>
        <v>0</v>
      </c>
      <c r="W66" s="21">
        <f t="shared" si="32"/>
        <v>0</v>
      </c>
      <c r="X66" s="11" t="e">
        <f>IF(#REF!&gt;0,#REF!,0)</f>
        <v>#REF!</v>
      </c>
      <c r="Y66" s="21">
        <f t="shared" si="36"/>
        <v>0</v>
      </c>
      <c r="Z66" s="21">
        <f t="shared" si="37"/>
        <v>0</v>
      </c>
      <c r="AA66" s="21">
        <f t="shared" si="38"/>
        <v>0</v>
      </c>
      <c r="AB66" s="21">
        <f t="shared" si="39"/>
        <v>0</v>
      </c>
      <c r="AC66" s="21">
        <f t="shared" si="40"/>
        <v>0</v>
      </c>
      <c r="AD66" s="3">
        <f t="shared" si="33"/>
        <v>0</v>
      </c>
      <c r="AE66" s="12">
        <f t="shared" si="41"/>
        <v>0</v>
      </c>
      <c r="AF66" s="13" t="str">
        <f t="shared" si="34"/>
        <v/>
      </c>
    </row>
    <row r="67" spans="1:32" ht="15.75" x14ac:dyDescent="0.25">
      <c r="A67" s="14" t="str">
        <f t="shared" si="35"/>
        <v/>
      </c>
      <c r="B67" s="20"/>
      <c r="C67" s="20"/>
      <c r="D67" s="16" t="str">
        <f t="shared" si="26"/>
        <v/>
      </c>
      <c r="E67" s="2" t="str">
        <f t="shared" si="19"/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si="27"/>
        <v>0</v>
      </c>
      <c r="S67" s="21">
        <f t="shared" si="28"/>
        <v>0</v>
      </c>
      <c r="T67" s="21">
        <f t="shared" si="29"/>
        <v>0</v>
      </c>
      <c r="U67" s="21">
        <f t="shared" si="30"/>
        <v>0</v>
      </c>
      <c r="V67" s="21">
        <f t="shared" si="31"/>
        <v>0</v>
      </c>
      <c r="W67" s="21">
        <f t="shared" si="32"/>
        <v>0</v>
      </c>
      <c r="X67" s="11" t="e">
        <f>IF(#REF!&gt;0,#REF!,0)</f>
        <v>#REF!</v>
      </c>
      <c r="Y67" s="21">
        <f t="shared" si="36"/>
        <v>0</v>
      </c>
      <c r="Z67" s="21">
        <f t="shared" si="37"/>
        <v>0</v>
      </c>
      <c r="AA67" s="21">
        <f t="shared" si="38"/>
        <v>0</v>
      </c>
      <c r="AB67" s="21">
        <f t="shared" si="39"/>
        <v>0</v>
      </c>
      <c r="AC67" s="21">
        <f t="shared" si="40"/>
        <v>0</v>
      </c>
      <c r="AD67" s="3">
        <f t="shared" si="33"/>
        <v>0</v>
      </c>
      <c r="AE67" s="12">
        <f t="shared" si="41"/>
        <v>0</v>
      </c>
      <c r="AF67" s="13" t="str">
        <f t="shared" si="34"/>
        <v/>
      </c>
    </row>
    <row r="68" spans="1:32" ht="15.75" x14ac:dyDescent="0.25">
      <c r="A68" s="14" t="str">
        <f t="shared" si="35"/>
        <v/>
      </c>
      <c r="B68" s="20"/>
      <c r="C68" s="20"/>
      <c r="D68" s="16" t="str">
        <f t="shared" ref="D68:D96" si="42">IF(B68&lt;&gt;"",AC68,"")</f>
        <v/>
      </c>
      <c r="E68" s="2" t="str">
        <f t="shared" si="19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ref="R68:R96" si="43">IF(F68&gt;0,G68,0)</f>
        <v>0</v>
      </c>
      <c r="S68" s="21">
        <f t="shared" ref="S68:S96" si="44">IF(H68&gt;0,I68,0)</f>
        <v>0</v>
      </c>
      <c r="T68" s="21">
        <f t="shared" ref="T68:T96" si="45">IF(J68&gt;0,K68,0)</f>
        <v>0</v>
      </c>
      <c r="U68" s="21">
        <f t="shared" ref="U68:U96" si="46">IF(L68&gt;0,M68,0)</f>
        <v>0</v>
      </c>
      <c r="V68" s="21">
        <f t="shared" ref="V68:V96" si="47">IF(N68&gt;0,O68,0)</f>
        <v>0</v>
      </c>
      <c r="W68" s="21">
        <f t="shared" ref="W68:W96" si="48">IF(P68&gt;0,Q68,0)</f>
        <v>0</v>
      </c>
      <c r="X68" s="11" t="e">
        <f>IF(#REF!&gt;0,#REF!,0)</f>
        <v>#REF!</v>
      </c>
      <c r="Y68" s="21">
        <f t="shared" si="36"/>
        <v>0</v>
      </c>
      <c r="Z68" s="21">
        <f t="shared" si="37"/>
        <v>0</v>
      </c>
      <c r="AA68" s="21">
        <f t="shared" si="38"/>
        <v>0</v>
      </c>
      <c r="AB68" s="21">
        <f t="shared" si="39"/>
        <v>0</v>
      </c>
      <c r="AC68" s="21">
        <f t="shared" si="40"/>
        <v>0</v>
      </c>
      <c r="AD68" s="3">
        <f t="shared" ref="AD68:AD96" si="49">COUNT(F68:Q68)/2</f>
        <v>0</v>
      </c>
      <c r="AE68" s="12">
        <f t="shared" si="41"/>
        <v>0</v>
      </c>
      <c r="AF68" s="13" t="str">
        <f t="shared" ref="AF68:AF96" si="50">IF(B68&lt;&gt;"",RANK(AE68,AE$4:AE$71,0),"")</f>
        <v/>
      </c>
    </row>
    <row r="69" spans="1:32" ht="15.75" x14ac:dyDescent="0.25">
      <c r="A69" s="14" t="str">
        <f t="shared" si="35"/>
        <v/>
      </c>
      <c r="B69" s="20"/>
      <c r="C69" s="20"/>
      <c r="D69" s="16" t="str">
        <f t="shared" si="42"/>
        <v/>
      </c>
      <c r="E69" s="2" t="str">
        <f t="shared" si="19"/>
        <v xml:space="preserve"> </v>
      </c>
      <c r="F69" s="16"/>
      <c r="G69" s="16"/>
      <c r="H69" s="16"/>
      <c r="I69" s="14" t="str">
        <f>IF(H69&gt;0,INDEX(Poeng!$A$1:$B$100,H69,2),"")</f>
        <v/>
      </c>
      <c r="J69" s="18"/>
      <c r="K69" s="14" t="str">
        <f>IF(J69&gt;0,INDEX(Poeng!$A$1:$B$100,J69,2),"")</f>
        <v/>
      </c>
      <c r="L69" s="16"/>
      <c r="M69" s="14" t="str">
        <f>IF(L69&gt;0,INDEX(Poeng!$A$1:$B$100,L69,2),"")</f>
        <v/>
      </c>
      <c r="N69" s="16"/>
      <c r="O69" s="14" t="str">
        <f>IF(N69&gt;0,INDEX(Poeng!$A$1:$B$100,N69,2),"")</f>
        <v/>
      </c>
      <c r="P69" s="16"/>
      <c r="Q69" s="14" t="str">
        <f>IF(P69&gt;0,INDEX(Poeng!$A$1:$B$100,P69,2),"")</f>
        <v/>
      </c>
      <c r="R69" s="21">
        <f t="shared" si="43"/>
        <v>0</v>
      </c>
      <c r="S69" s="21">
        <f t="shared" si="44"/>
        <v>0</v>
      </c>
      <c r="T69" s="21">
        <f t="shared" si="45"/>
        <v>0</v>
      </c>
      <c r="U69" s="21">
        <f t="shared" si="46"/>
        <v>0</v>
      </c>
      <c r="V69" s="21">
        <f t="shared" si="47"/>
        <v>0</v>
      </c>
      <c r="W69" s="21">
        <f t="shared" si="48"/>
        <v>0</v>
      </c>
      <c r="X69" s="11" t="e">
        <f>IF(#REF!&gt;0,#REF!,0)</f>
        <v>#REF!</v>
      </c>
      <c r="Y69" s="21">
        <f t="shared" si="36"/>
        <v>0</v>
      </c>
      <c r="Z69" s="21">
        <f t="shared" si="37"/>
        <v>0</v>
      </c>
      <c r="AA69" s="21">
        <f t="shared" si="38"/>
        <v>0</v>
      </c>
      <c r="AB69" s="21">
        <f t="shared" si="39"/>
        <v>0</v>
      </c>
      <c r="AC69" s="21">
        <f t="shared" si="40"/>
        <v>0</v>
      </c>
      <c r="AD69" s="3">
        <f t="shared" si="49"/>
        <v>0</v>
      </c>
      <c r="AE69" s="12">
        <f t="shared" si="41"/>
        <v>0</v>
      </c>
      <c r="AF69" s="13" t="str">
        <f t="shared" si="50"/>
        <v/>
      </c>
    </row>
    <row r="70" spans="1:32" ht="15.75" x14ac:dyDescent="0.25">
      <c r="A70" s="14" t="str">
        <f t="shared" si="35"/>
        <v/>
      </c>
      <c r="B70" s="20"/>
      <c r="C70" s="20"/>
      <c r="D70" s="16" t="str">
        <f t="shared" si="42"/>
        <v/>
      </c>
      <c r="E70" s="2" t="str">
        <f t="shared" si="19"/>
        <v xml:space="preserve"> </v>
      </c>
      <c r="F70" s="16"/>
      <c r="G70" s="16"/>
      <c r="H70" s="16"/>
      <c r="I70" s="14" t="str">
        <f>IF(H70&gt;0,INDEX(Poeng!$A$1:$B$100,H70,2),"")</f>
        <v/>
      </c>
      <c r="J70" s="18"/>
      <c r="K70" s="14" t="str">
        <f>IF(J70&gt;0,INDEX(Poeng!$A$1:$B$100,J70,2),"")</f>
        <v/>
      </c>
      <c r="L70" s="16"/>
      <c r="M70" s="14" t="str">
        <f>IF(L70&gt;0,INDEX(Poeng!$A$1:$B$100,L70,2),"")</f>
        <v/>
      </c>
      <c r="N70" s="16"/>
      <c r="O70" s="14" t="str">
        <f>IF(N70&gt;0,INDEX(Poeng!$A$1:$B$100,N70,2),"")</f>
        <v/>
      </c>
      <c r="P70" s="16"/>
      <c r="Q70" s="14" t="str">
        <f>IF(P70&gt;0,INDEX(Poeng!$A$1:$B$100,P70,2),"")</f>
        <v/>
      </c>
      <c r="R70" s="21">
        <f t="shared" si="43"/>
        <v>0</v>
      </c>
      <c r="S70" s="21">
        <f t="shared" si="44"/>
        <v>0</v>
      </c>
      <c r="T70" s="21">
        <f t="shared" si="45"/>
        <v>0</v>
      </c>
      <c r="U70" s="21">
        <f t="shared" si="46"/>
        <v>0</v>
      </c>
      <c r="V70" s="21">
        <f t="shared" si="47"/>
        <v>0</v>
      </c>
      <c r="W70" s="21">
        <f t="shared" si="48"/>
        <v>0</v>
      </c>
      <c r="X70" s="11" t="e">
        <f>IF(#REF!&gt;0,#REF!,0)</f>
        <v>#REF!</v>
      </c>
      <c r="Y70" s="21">
        <f t="shared" si="36"/>
        <v>0</v>
      </c>
      <c r="Z70" s="21">
        <f t="shared" si="37"/>
        <v>0</v>
      </c>
      <c r="AA70" s="21">
        <f t="shared" si="38"/>
        <v>0</v>
      </c>
      <c r="AB70" s="21">
        <f t="shared" si="39"/>
        <v>0</v>
      </c>
      <c r="AC70" s="21">
        <f t="shared" si="40"/>
        <v>0</v>
      </c>
      <c r="AD70" s="3">
        <f t="shared" si="49"/>
        <v>0</v>
      </c>
      <c r="AE70" s="12">
        <f t="shared" si="41"/>
        <v>0</v>
      </c>
      <c r="AF70" s="13" t="str">
        <f t="shared" si="50"/>
        <v/>
      </c>
    </row>
    <row r="71" spans="1:32" ht="15.75" x14ac:dyDescent="0.25">
      <c r="A71" s="14" t="str">
        <f t="shared" si="35"/>
        <v/>
      </c>
      <c r="B71" s="20"/>
      <c r="C71" s="20"/>
      <c r="D71" s="16" t="str">
        <f t="shared" si="42"/>
        <v/>
      </c>
      <c r="E71" s="2" t="str">
        <f t="shared" si="19"/>
        <v xml:space="preserve"> </v>
      </c>
      <c r="F71" s="16"/>
      <c r="G71" s="16"/>
      <c r="H71" s="16"/>
      <c r="I71" s="14" t="str">
        <f>IF(H71&gt;0,INDEX(Poeng!$A$1:$B$100,H71,2),"")</f>
        <v/>
      </c>
      <c r="J71" s="18"/>
      <c r="K71" s="14" t="str">
        <f>IF(J71&gt;0,INDEX(Poeng!$A$1:$B$100,J71,2),"")</f>
        <v/>
      </c>
      <c r="L71" s="16"/>
      <c r="M71" s="14" t="str">
        <f>IF(L71&gt;0,INDEX(Poeng!$A$1:$B$100,L71,2),"")</f>
        <v/>
      </c>
      <c r="N71" s="16"/>
      <c r="O71" s="14" t="str">
        <f>IF(N71&gt;0,INDEX(Poeng!$A$1:$B$100,N71,2),"")</f>
        <v/>
      </c>
      <c r="P71" s="16"/>
      <c r="Q71" s="14" t="str">
        <f>IF(P71&gt;0,INDEX(Poeng!$A$1:$B$100,P71,2),"")</f>
        <v/>
      </c>
      <c r="R71" s="21">
        <f t="shared" si="43"/>
        <v>0</v>
      </c>
      <c r="S71" s="21">
        <f t="shared" si="44"/>
        <v>0</v>
      </c>
      <c r="T71" s="21">
        <f t="shared" si="45"/>
        <v>0</v>
      </c>
      <c r="U71" s="21">
        <f t="shared" si="46"/>
        <v>0</v>
      </c>
      <c r="V71" s="21">
        <f t="shared" si="47"/>
        <v>0</v>
      </c>
      <c r="W71" s="21">
        <f t="shared" si="48"/>
        <v>0</v>
      </c>
      <c r="X71" s="11" t="e">
        <f>IF(#REF!&gt;0,#REF!,0)</f>
        <v>#REF!</v>
      </c>
      <c r="Y71" s="21">
        <f t="shared" si="36"/>
        <v>0</v>
      </c>
      <c r="Z71" s="21">
        <f t="shared" si="37"/>
        <v>0</v>
      </c>
      <c r="AA71" s="21">
        <f t="shared" si="38"/>
        <v>0</v>
      </c>
      <c r="AB71" s="21">
        <f t="shared" si="39"/>
        <v>0</v>
      </c>
      <c r="AC71" s="21">
        <f t="shared" si="40"/>
        <v>0</v>
      </c>
      <c r="AD71" s="3">
        <f t="shared" si="49"/>
        <v>0</v>
      </c>
      <c r="AE71" s="12">
        <f t="shared" si="41"/>
        <v>0</v>
      </c>
      <c r="AF71" s="13" t="str">
        <f t="shared" si="50"/>
        <v/>
      </c>
    </row>
    <row r="72" spans="1:32" ht="15.75" x14ac:dyDescent="0.25">
      <c r="A72" s="14" t="str">
        <f t="shared" si="35"/>
        <v/>
      </c>
      <c r="B72" s="20"/>
      <c r="C72" s="20"/>
      <c r="D72" s="16" t="str">
        <f t="shared" si="42"/>
        <v/>
      </c>
      <c r="E72" s="2" t="str">
        <f t="shared" si="19"/>
        <v xml:space="preserve"> </v>
      </c>
      <c r="F72" s="16"/>
      <c r="G72" s="16"/>
      <c r="H72" s="16"/>
      <c r="I72" s="14" t="str">
        <f>IF(H72&gt;0,INDEX(Poeng!$A$1:$B$100,H72,2),"")</f>
        <v/>
      </c>
      <c r="J72" s="18"/>
      <c r="K72" s="14" t="str">
        <f>IF(J72&gt;0,INDEX(Poeng!$A$1:$B$100,J72,2),"")</f>
        <v/>
      </c>
      <c r="L72" s="16"/>
      <c r="M72" s="14" t="str">
        <f>IF(L72&gt;0,INDEX(Poeng!$A$1:$B$100,L72,2),"")</f>
        <v/>
      </c>
      <c r="N72" s="16"/>
      <c r="O72" s="14" t="str">
        <f>IF(N72&gt;0,INDEX(Poeng!$A$1:$B$100,N72,2),"")</f>
        <v/>
      </c>
      <c r="P72" s="16"/>
      <c r="Q72" s="14" t="str">
        <f>IF(P72&gt;0,INDEX(Poeng!$A$1:$B$100,P72,2),"")</f>
        <v/>
      </c>
      <c r="R72" s="21">
        <f t="shared" si="43"/>
        <v>0</v>
      </c>
      <c r="S72" s="21">
        <f t="shared" si="44"/>
        <v>0</v>
      </c>
      <c r="T72" s="21">
        <f t="shared" si="45"/>
        <v>0</v>
      </c>
      <c r="U72" s="21">
        <f t="shared" si="46"/>
        <v>0</v>
      </c>
      <c r="V72" s="21">
        <f t="shared" si="47"/>
        <v>0</v>
      </c>
      <c r="W72" s="21">
        <f t="shared" si="48"/>
        <v>0</v>
      </c>
      <c r="X72" s="11" t="e">
        <f>IF(#REF!&gt;0,#REF!,0)</f>
        <v>#REF!</v>
      </c>
      <c r="Y72" s="21">
        <f t="shared" si="36"/>
        <v>0</v>
      </c>
      <c r="Z72" s="21">
        <f t="shared" si="37"/>
        <v>0</v>
      </c>
      <c r="AA72" s="21">
        <f t="shared" si="38"/>
        <v>0</v>
      </c>
      <c r="AB72" s="21">
        <f t="shared" si="39"/>
        <v>0</v>
      </c>
      <c r="AC72" s="21">
        <f t="shared" si="40"/>
        <v>0</v>
      </c>
      <c r="AD72" s="3">
        <f t="shared" si="49"/>
        <v>0</v>
      </c>
      <c r="AE72" s="12">
        <f t="shared" si="41"/>
        <v>0</v>
      </c>
      <c r="AF72" s="13" t="str">
        <f t="shared" si="50"/>
        <v/>
      </c>
    </row>
    <row r="73" spans="1:32" ht="15.75" x14ac:dyDescent="0.25">
      <c r="A73" s="14" t="str">
        <f t="shared" si="35"/>
        <v/>
      </c>
      <c r="B73" s="20"/>
      <c r="C73" s="20"/>
      <c r="D73" s="16" t="str">
        <f t="shared" si="42"/>
        <v/>
      </c>
      <c r="E73" s="2" t="str">
        <f t="shared" si="19"/>
        <v xml:space="preserve"> </v>
      </c>
      <c r="F73" s="16"/>
      <c r="G73" s="16"/>
      <c r="H73" s="16"/>
      <c r="I73" s="14" t="str">
        <f>IF(H73&gt;0,INDEX(Poeng!$A$1:$B$100,H73,2),"")</f>
        <v/>
      </c>
      <c r="J73" s="18"/>
      <c r="K73" s="14" t="str">
        <f>IF(J73&gt;0,INDEX(Poeng!$A$1:$B$100,J73,2),"")</f>
        <v/>
      </c>
      <c r="L73" s="16"/>
      <c r="M73" s="14" t="str">
        <f>IF(L73&gt;0,INDEX(Poeng!$A$1:$B$100,L73,2),"")</f>
        <v/>
      </c>
      <c r="N73" s="16"/>
      <c r="O73" s="14" t="str">
        <f>IF(N73&gt;0,INDEX(Poeng!$A$1:$B$100,N73,2),"")</f>
        <v/>
      </c>
      <c r="P73" s="16"/>
      <c r="Q73" s="14" t="str">
        <f>IF(P73&gt;0,INDEX(Poeng!$A$1:$B$100,P73,2),"")</f>
        <v/>
      </c>
      <c r="R73" s="21">
        <f t="shared" si="43"/>
        <v>0</v>
      </c>
      <c r="S73" s="21">
        <f t="shared" si="44"/>
        <v>0</v>
      </c>
      <c r="T73" s="21">
        <f t="shared" si="45"/>
        <v>0</v>
      </c>
      <c r="U73" s="21">
        <f t="shared" si="46"/>
        <v>0</v>
      </c>
      <c r="V73" s="21">
        <f t="shared" si="47"/>
        <v>0</v>
      </c>
      <c r="W73" s="21">
        <f t="shared" si="48"/>
        <v>0</v>
      </c>
      <c r="X73" s="11" t="e">
        <f>IF(#REF!&gt;0,#REF!,0)</f>
        <v>#REF!</v>
      </c>
      <c r="Y73" s="21">
        <f t="shared" si="36"/>
        <v>0</v>
      </c>
      <c r="Z73" s="21">
        <f t="shared" si="37"/>
        <v>0</v>
      </c>
      <c r="AA73" s="21">
        <f t="shared" si="38"/>
        <v>0</v>
      </c>
      <c r="AB73" s="21">
        <f t="shared" si="39"/>
        <v>0</v>
      </c>
      <c r="AC73" s="21">
        <f t="shared" si="40"/>
        <v>0</v>
      </c>
      <c r="AD73" s="3">
        <f t="shared" si="49"/>
        <v>0</v>
      </c>
      <c r="AE73" s="12">
        <f t="shared" si="41"/>
        <v>0</v>
      </c>
      <c r="AF73" s="13" t="str">
        <f t="shared" si="50"/>
        <v/>
      </c>
    </row>
    <row r="74" spans="1:32" ht="15.75" x14ac:dyDescent="0.25">
      <c r="A74" s="14" t="str">
        <f t="shared" si="35"/>
        <v/>
      </c>
      <c r="B74" s="20"/>
      <c r="C74" s="20"/>
      <c r="D74" s="16" t="str">
        <f t="shared" si="42"/>
        <v/>
      </c>
      <c r="E74" s="2" t="str">
        <f t="shared" si="19"/>
        <v xml:space="preserve"> </v>
      </c>
      <c r="F74" s="16"/>
      <c r="G74" s="16"/>
      <c r="H74" s="16"/>
      <c r="I74" s="14" t="str">
        <f>IF(H74&gt;0,INDEX(Poeng!$A$1:$B$100,H74,2),"")</f>
        <v/>
      </c>
      <c r="J74" s="18"/>
      <c r="K74" s="14" t="str">
        <f>IF(J74&gt;0,INDEX(Poeng!$A$1:$B$100,J74,2),"")</f>
        <v/>
      </c>
      <c r="L74" s="16"/>
      <c r="M74" s="14" t="str">
        <f>IF(L74&gt;0,INDEX(Poeng!$A$1:$B$100,L74,2),"")</f>
        <v/>
      </c>
      <c r="N74" s="16"/>
      <c r="O74" s="14" t="str">
        <f>IF(N74&gt;0,INDEX(Poeng!$A$1:$B$100,N74,2),"")</f>
        <v/>
      </c>
      <c r="P74" s="16"/>
      <c r="Q74" s="14" t="str">
        <f>IF(P74&gt;0,INDEX(Poeng!$A$1:$B$100,P74,2),"")</f>
        <v/>
      </c>
      <c r="R74" s="21">
        <f t="shared" si="43"/>
        <v>0</v>
      </c>
      <c r="S74" s="21">
        <f t="shared" si="44"/>
        <v>0</v>
      </c>
      <c r="T74" s="21">
        <f t="shared" si="45"/>
        <v>0</v>
      </c>
      <c r="U74" s="21">
        <f t="shared" si="46"/>
        <v>0</v>
      </c>
      <c r="V74" s="21">
        <f t="shared" si="47"/>
        <v>0</v>
      </c>
      <c r="W74" s="21">
        <f t="shared" si="48"/>
        <v>0</v>
      </c>
      <c r="X74" s="11" t="e">
        <f>IF(#REF!&gt;0,#REF!,0)</f>
        <v>#REF!</v>
      </c>
      <c r="Y74" s="21">
        <f t="shared" si="36"/>
        <v>0</v>
      </c>
      <c r="Z74" s="21">
        <f t="shared" si="37"/>
        <v>0</v>
      </c>
      <c r="AA74" s="21">
        <f t="shared" si="38"/>
        <v>0</v>
      </c>
      <c r="AB74" s="21">
        <f t="shared" si="39"/>
        <v>0</v>
      </c>
      <c r="AC74" s="21">
        <f t="shared" si="40"/>
        <v>0</v>
      </c>
      <c r="AD74" s="3">
        <f t="shared" si="49"/>
        <v>0</v>
      </c>
      <c r="AE74" s="12">
        <f t="shared" si="41"/>
        <v>0</v>
      </c>
      <c r="AF74" s="13" t="str">
        <f t="shared" si="50"/>
        <v/>
      </c>
    </row>
    <row r="75" spans="1:32" ht="15.75" x14ac:dyDescent="0.25">
      <c r="A75" s="14" t="str">
        <f t="shared" si="35"/>
        <v/>
      </c>
      <c r="B75" s="20"/>
      <c r="C75" s="20"/>
      <c r="D75" s="16" t="str">
        <f t="shared" si="42"/>
        <v/>
      </c>
      <c r="E75" s="2" t="str">
        <f t="shared" si="19"/>
        <v xml:space="preserve"> </v>
      </c>
      <c r="F75" s="16"/>
      <c r="G75" s="16"/>
      <c r="H75" s="16"/>
      <c r="I75" s="14" t="str">
        <f>IF(H75&gt;0,INDEX(Poeng!$A$1:$B$100,H75,2),"")</f>
        <v/>
      </c>
      <c r="J75" s="18"/>
      <c r="K75" s="14" t="str">
        <f>IF(J75&gt;0,INDEX(Poeng!$A$1:$B$100,J75,2),"")</f>
        <v/>
      </c>
      <c r="L75" s="16"/>
      <c r="M75" s="14" t="str">
        <f>IF(L75&gt;0,INDEX(Poeng!$A$1:$B$100,L75,2),"")</f>
        <v/>
      </c>
      <c r="N75" s="16"/>
      <c r="O75" s="14" t="str">
        <f>IF(N75&gt;0,INDEX(Poeng!$A$1:$B$100,N75,2),"")</f>
        <v/>
      </c>
      <c r="P75" s="16"/>
      <c r="Q75" s="14" t="str">
        <f>IF(P75&gt;0,INDEX(Poeng!$A$1:$B$100,P75,2),"")</f>
        <v/>
      </c>
      <c r="R75" s="21">
        <f t="shared" si="43"/>
        <v>0</v>
      </c>
      <c r="S75" s="21">
        <f t="shared" si="44"/>
        <v>0</v>
      </c>
      <c r="T75" s="21">
        <f t="shared" si="45"/>
        <v>0</v>
      </c>
      <c r="U75" s="21">
        <f t="shared" si="46"/>
        <v>0</v>
      </c>
      <c r="V75" s="21">
        <f t="shared" si="47"/>
        <v>0</v>
      </c>
      <c r="W75" s="21">
        <f t="shared" si="48"/>
        <v>0</v>
      </c>
      <c r="X75" s="11" t="e">
        <f>IF(#REF!&gt;0,#REF!,0)</f>
        <v>#REF!</v>
      </c>
      <c r="Y75" s="21">
        <f t="shared" si="36"/>
        <v>0</v>
      </c>
      <c r="Z75" s="21">
        <f t="shared" si="37"/>
        <v>0</v>
      </c>
      <c r="AA75" s="21">
        <f t="shared" si="38"/>
        <v>0</v>
      </c>
      <c r="AB75" s="21">
        <f t="shared" si="39"/>
        <v>0</v>
      </c>
      <c r="AC75" s="21">
        <f t="shared" si="40"/>
        <v>0</v>
      </c>
      <c r="AD75" s="3">
        <f t="shared" si="49"/>
        <v>0</v>
      </c>
      <c r="AE75" s="12">
        <f t="shared" si="41"/>
        <v>0</v>
      </c>
      <c r="AF75" s="13" t="str">
        <f t="shared" si="50"/>
        <v/>
      </c>
    </row>
    <row r="76" spans="1:32" ht="15.75" x14ac:dyDescent="0.25">
      <c r="A76" s="14" t="str">
        <f t="shared" si="35"/>
        <v/>
      </c>
      <c r="B76" s="20"/>
      <c r="C76" s="20"/>
      <c r="D76" s="16" t="str">
        <f t="shared" si="42"/>
        <v/>
      </c>
      <c r="E76" s="2" t="str">
        <f t="shared" si="19"/>
        <v xml:space="preserve"> </v>
      </c>
      <c r="F76" s="16"/>
      <c r="G76" s="16"/>
      <c r="H76" s="16"/>
      <c r="I76" s="14" t="str">
        <f>IF(H76&gt;0,INDEX(Poeng!$A$1:$B$100,H76,2),"")</f>
        <v/>
      </c>
      <c r="J76" s="18"/>
      <c r="K76" s="14" t="str">
        <f>IF(J76&gt;0,INDEX(Poeng!$A$1:$B$100,J76,2),"")</f>
        <v/>
      </c>
      <c r="L76" s="16"/>
      <c r="M76" s="14" t="str">
        <f>IF(L76&gt;0,INDEX(Poeng!$A$1:$B$100,L76,2),"")</f>
        <v/>
      </c>
      <c r="N76" s="16"/>
      <c r="O76" s="14" t="str">
        <f>IF(N76&gt;0,INDEX(Poeng!$A$1:$B$100,N76,2),"")</f>
        <v/>
      </c>
      <c r="P76" s="16"/>
      <c r="Q76" s="14" t="str">
        <f>IF(P76&gt;0,INDEX(Poeng!$A$1:$B$100,P76,2),"")</f>
        <v/>
      </c>
      <c r="R76" s="21">
        <f t="shared" si="43"/>
        <v>0</v>
      </c>
      <c r="S76" s="21">
        <f t="shared" si="44"/>
        <v>0</v>
      </c>
      <c r="T76" s="21">
        <f t="shared" si="45"/>
        <v>0</v>
      </c>
      <c r="U76" s="21">
        <f t="shared" si="46"/>
        <v>0</v>
      </c>
      <c r="V76" s="21">
        <f t="shared" si="47"/>
        <v>0</v>
      </c>
      <c r="W76" s="21">
        <f t="shared" si="48"/>
        <v>0</v>
      </c>
      <c r="X76" s="11" t="e">
        <f>IF(#REF!&gt;0,#REF!,0)</f>
        <v>#REF!</v>
      </c>
      <c r="Y76" s="21">
        <f t="shared" si="36"/>
        <v>0</v>
      </c>
      <c r="Z76" s="21">
        <f t="shared" si="37"/>
        <v>0</v>
      </c>
      <c r="AA76" s="21">
        <f t="shared" si="38"/>
        <v>0</v>
      </c>
      <c r="AB76" s="21">
        <f t="shared" si="39"/>
        <v>0</v>
      </c>
      <c r="AC76" s="21">
        <f t="shared" si="40"/>
        <v>0</v>
      </c>
      <c r="AD76" s="3">
        <f t="shared" si="49"/>
        <v>0</v>
      </c>
      <c r="AE76" s="12">
        <f t="shared" si="41"/>
        <v>0</v>
      </c>
      <c r="AF76" s="13" t="str">
        <f t="shared" si="50"/>
        <v/>
      </c>
    </row>
    <row r="77" spans="1:32" ht="15.75" x14ac:dyDescent="0.25">
      <c r="A77" s="14" t="str">
        <f t="shared" si="35"/>
        <v/>
      </c>
      <c r="B77" s="20"/>
      <c r="C77" s="20"/>
      <c r="D77" s="16" t="str">
        <f t="shared" si="42"/>
        <v/>
      </c>
      <c r="E77" s="2" t="str">
        <f t="shared" si="19"/>
        <v xml:space="preserve"> </v>
      </c>
      <c r="F77" s="16"/>
      <c r="G77" s="16"/>
      <c r="H77" s="16"/>
      <c r="I77" s="14" t="str">
        <f>IF(H77&gt;0,INDEX(Poeng!$A$1:$B$100,H77,2),"")</f>
        <v/>
      </c>
      <c r="J77" s="18"/>
      <c r="K77" s="14" t="str">
        <f>IF(J77&gt;0,INDEX(Poeng!$A$1:$B$100,J77,2),"")</f>
        <v/>
      </c>
      <c r="L77" s="16"/>
      <c r="M77" s="14" t="str">
        <f>IF(L77&gt;0,INDEX(Poeng!$A$1:$B$100,L77,2),"")</f>
        <v/>
      </c>
      <c r="N77" s="16"/>
      <c r="O77" s="14" t="str">
        <f>IF(N77&gt;0,INDEX(Poeng!$A$1:$B$100,N77,2),"")</f>
        <v/>
      </c>
      <c r="P77" s="16"/>
      <c r="Q77" s="14" t="str">
        <f>IF(P77&gt;0,INDEX(Poeng!$A$1:$B$100,P77,2),"")</f>
        <v/>
      </c>
      <c r="R77" s="21">
        <f t="shared" si="43"/>
        <v>0</v>
      </c>
      <c r="S77" s="21">
        <f t="shared" si="44"/>
        <v>0</v>
      </c>
      <c r="T77" s="21">
        <f t="shared" si="45"/>
        <v>0</v>
      </c>
      <c r="U77" s="21">
        <f t="shared" si="46"/>
        <v>0</v>
      </c>
      <c r="V77" s="21">
        <f t="shared" si="47"/>
        <v>0</v>
      </c>
      <c r="W77" s="21">
        <f t="shared" si="48"/>
        <v>0</v>
      </c>
      <c r="X77" s="19" t="e">
        <f>IF(#REF!&gt;0,#REF!,0)</f>
        <v>#REF!</v>
      </c>
      <c r="Y77" s="21">
        <f t="shared" si="36"/>
        <v>0</v>
      </c>
      <c r="Z77" s="21">
        <f t="shared" si="37"/>
        <v>0</v>
      </c>
      <c r="AA77" s="21">
        <f t="shared" si="38"/>
        <v>0</v>
      </c>
      <c r="AB77" s="21">
        <f t="shared" si="39"/>
        <v>0</v>
      </c>
      <c r="AC77" s="21">
        <f t="shared" si="40"/>
        <v>0</v>
      </c>
      <c r="AD77" s="3">
        <f t="shared" si="49"/>
        <v>0</v>
      </c>
      <c r="AE77" s="12">
        <f t="shared" si="41"/>
        <v>0</v>
      </c>
      <c r="AF77" s="13" t="str">
        <f t="shared" si="50"/>
        <v/>
      </c>
    </row>
    <row r="78" spans="1:32" ht="15.75" x14ac:dyDescent="0.25">
      <c r="A78" s="14" t="str">
        <f t="shared" si="35"/>
        <v/>
      </c>
      <c r="B78" s="20"/>
      <c r="C78" s="20"/>
      <c r="D78" s="16" t="str">
        <f t="shared" si="42"/>
        <v/>
      </c>
      <c r="E78" s="2" t="str">
        <f t="shared" si="19"/>
        <v xml:space="preserve"> </v>
      </c>
      <c r="F78" s="16"/>
      <c r="G78" s="16"/>
      <c r="H78" s="16"/>
      <c r="I78" s="14" t="str">
        <f>IF(H78&gt;0,INDEX(Poeng!$A$1:$B$100,H78,2),"")</f>
        <v/>
      </c>
      <c r="J78" s="18"/>
      <c r="K78" s="14" t="str">
        <f>IF(J78&gt;0,INDEX(Poeng!$A$1:$B$100,J78,2),"")</f>
        <v/>
      </c>
      <c r="L78" s="16"/>
      <c r="M78" s="14" t="str">
        <f>IF(L78&gt;0,INDEX(Poeng!$A$1:$B$100,L78,2),"")</f>
        <v/>
      </c>
      <c r="N78" s="16"/>
      <c r="O78" s="14" t="str">
        <f>IF(N78&gt;0,INDEX(Poeng!$A$1:$B$100,N78,2),"")</f>
        <v/>
      </c>
      <c r="P78" s="16"/>
      <c r="Q78" s="14" t="str">
        <f>IF(P78&gt;0,INDEX(Poeng!$A$1:$B$100,P78,2),"")</f>
        <v/>
      </c>
      <c r="R78" s="21">
        <f t="shared" si="43"/>
        <v>0</v>
      </c>
      <c r="S78" s="21">
        <f t="shared" si="44"/>
        <v>0</v>
      </c>
      <c r="T78" s="21">
        <f t="shared" si="45"/>
        <v>0</v>
      </c>
      <c r="U78" s="21">
        <f t="shared" si="46"/>
        <v>0</v>
      </c>
      <c r="V78" s="21">
        <f t="shared" si="47"/>
        <v>0</v>
      </c>
      <c r="W78" s="21">
        <f t="shared" si="48"/>
        <v>0</v>
      </c>
      <c r="X78" s="11" t="e">
        <f>IF(#REF!&gt;0,#REF!,0)</f>
        <v>#REF!</v>
      </c>
      <c r="Y78" s="21">
        <f t="shared" si="36"/>
        <v>0</v>
      </c>
      <c r="Z78" s="21">
        <f t="shared" si="37"/>
        <v>0</v>
      </c>
      <c r="AA78" s="21">
        <f t="shared" si="38"/>
        <v>0</v>
      </c>
      <c r="AB78" s="21">
        <f t="shared" si="39"/>
        <v>0</v>
      </c>
      <c r="AC78" s="21">
        <f t="shared" si="40"/>
        <v>0</v>
      </c>
      <c r="AD78" s="3">
        <f t="shared" si="49"/>
        <v>0</v>
      </c>
      <c r="AE78" s="12">
        <f t="shared" si="41"/>
        <v>0</v>
      </c>
      <c r="AF78" s="13" t="str">
        <f t="shared" si="50"/>
        <v/>
      </c>
    </row>
    <row r="79" spans="1:32" ht="15.75" x14ac:dyDescent="0.25">
      <c r="A79" s="14" t="str">
        <f t="shared" si="35"/>
        <v/>
      </c>
      <c r="B79" s="20"/>
      <c r="C79" s="20"/>
      <c r="D79" s="16" t="str">
        <f t="shared" si="42"/>
        <v/>
      </c>
      <c r="E79" s="2" t="str">
        <f t="shared" si="19"/>
        <v xml:space="preserve"> </v>
      </c>
      <c r="F79" s="16"/>
      <c r="G79" s="16"/>
      <c r="H79" s="16"/>
      <c r="I79" s="14" t="str">
        <f>IF(H79&gt;0,INDEX(Poeng!$A$1:$B$100,H79,2),"")</f>
        <v/>
      </c>
      <c r="J79" s="18"/>
      <c r="K79" s="14" t="str">
        <f>IF(J79&gt;0,INDEX(Poeng!$A$1:$B$100,J79,2),"")</f>
        <v/>
      </c>
      <c r="L79" s="16"/>
      <c r="M79" s="14" t="str">
        <f>IF(L79&gt;0,INDEX(Poeng!$A$1:$B$100,L79,2),"")</f>
        <v/>
      </c>
      <c r="N79" s="16"/>
      <c r="O79" s="14" t="str">
        <f>IF(N79&gt;0,INDEX(Poeng!$A$1:$B$100,N79,2),"")</f>
        <v/>
      </c>
      <c r="P79" s="16"/>
      <c r="Q79" s="14" t="str">
        <f>IF(P79&gt;0,INDEX(Poeng!$A$1:$B$100,P79,2),"")</f>
        <v/>
      </c>
      <c r="R79" s="21">
        <f t="shared" si="43"/>
        <v>0</v>
      </c>
      <c r="S79" s="21">
        <f t="shared" si="44"/>
        <v>0</v>
      </c>
      <c r="T79" s="21">
        <f t="shared" si="45"/>
        <v>0</v>
      </c>
      <c r="U79" s="21">
        <f t="shared" si="46"/>
        <v>0</v>
      </c>
      <c r="V79" s="21">
        <f t="shared" si="47"/>
        <v>0</v>
      </c>
      <c r="W79" s="21">
        <f t="shared" si="48"/>
        <v>0</v>
      </c>
      <c r="X79" s="19" t="e">
        <f>IF(#REF!&gt;0,#REF!,0)</f>
        <v>#REF!</v>
      </c>
      <c r="Y79" s="21">
        <f t="shared" si="36"/>
        <v>0</v>
      </c>
      <c r="Z79" s="21">
        <f t="shared" si="37"/>
        <v>0</v>
      </c>
      <c r="AA79" s="21">
        <f t="shared" si="38"/>
        <v>0</v>
      </c>
      <c r="AB79" s="21">
        <f t="shared" si="39"/>
        <v>0</v>
      </c>
      <c r="AC79" s="21">
        <f t="shared" si="40"/>
        <v>0</v>
      </c>
      <c r="AD79" s="3">
        <f t="shared" si="49"/>
        <v>0</v>
      </c>
      <c r="AE79" s="12">
        <f t="shared" si="41"/>
        <v>0</v>
      </c>
      <c r="AF79" s="13" t="str">
        <f t="shared" si="50"/>
        <v/>
      </c>
    </row>
    <row r="80" spans="1:32" ht="15.75" x14ac:dyDescent="0.25">
      <c r="A80" s="14" t="str">
        <f t="shared" si="35"/>
        <v/>
      </c>
      <c r="B80" s="20"/>
      <c r="C80" s="20"/>
      <c r="D80" s="16" t="str">
        <f t="shared" si="42"/>
        <v/>
      </c>
      <c r="E80" s="2" t="str">
        <f t="shared" si="19"/>
        <v xml:space="preserve"> </v>
      </c>
      <c r="F80" s="16"/>
      <c r="G80" s="16"/>
      <c r="H80" s="16"/>
      <c r="I80" s="14" t="str">
        <f>IF(H80&gt;0,INDEX(Poeng!$A$1:$B$100,H80,2),"")</f>
        <v/>
      </c>
      <c r="J80" s="18"/>
      <c r="K80" s="14" t="str">
        <f>IF(J80&gt;0,INDEX(Poeng!$A$1:$B$100,J80,2),"")</f>
        <v/>
      </c>
      <c r="L80" s="16"/>
      <c r="M80" s="14" t="str">
        <f>IF(L80&gt;0,INDEX(Poeng!$A$1:$B$100,L80,2),"")</f>
        <v/>
      </c>
      <c r="N80" s="16"/>
      <c r="O80" s="14" t="str">
        <f>IF(N80&gt;0,INDEX(Poeng!$A$1:$B$100,N80,2),"")</f>
        <v/>
      </c>
      <c r="P80" s="16"/>
      <c r="Q80" s="14" t="str">
        <f>IF(P80&gt;0,INDEX(Poeng!$A$1:$B$100,P80,2),"")</f>
        <v/>
      </c>
      <c r="R80" s="21">
        <f t="shared" si="43"/>
        <v>0</v>
      </c>
      <c r="S80" s="21">
        <f t="shared" si="44"/>
        <v>0</v>
      </c>
      <c r="T80" s="21">
        <f t="shared" si="45"/>
        <v>0</v>
      </c>
      <c r="U80" s="21">
        <f t="shared" si="46"/>
        <v>0</v>
      </c>
      <c r="V80" s="21">
        <f t="shared" si="47"/>
        <v>0</v>
      </c>
      <c r="W80" s="21">
        <f t="shared" si="48"/>
        <v>0</v>
      </c>
      <c r="X80" s="11" t="e">
        <f>IF(#REF!&gt;0,#REF!,0)</f>
        <v>#REF!</v>
      </c>
      <c r="Y80" s="21">
        <f t="shared" si="36"/>
        <v>0</v>
      </c>
      <c r="Z80" s="21">
        <f t="shared" si="37"/>
        <v>0</v>
      </c>
      <c r="AA80" s="21">
        <f t="shared" si="38"/>
        <v>0</v>
      </c>
      <c r="AB80" s="21">
        <f t="shared" si="39"/>
        <v>0</v>
      </c>
      <c r="AC80" s="21">
        <f t="shared" si="40"/>
        <v>0</v>
      </c>
      <c r="AD80" s="3">
        <f t="shared" si="49"/>
        <v>0</v>
      </c>
      <c r="AE80" s="12">
        <f t="shared" si="41"/>
        <v>0</v>
      </c>
      <c r="AF80" s="13" t="str">
        <f t="shared" si="50"/>
        <v/>
      </c>
    </row>
    <row r="81" spans="1:32" ht="15.75" x14ac:dyDescent="0.25">
      <c r="A81" s="14" t="str">
        <f t="shared" si="35"/>
        <v/>
      </c>
      <c r="B81" s="20"/>
      <c r="C81" s="20"/>
      <c r="D81" s="16" t="str">
        <f t="shared" si="42"/>
        <v/>
      </c>
      <c r="E81" s="2" t="str">
        <f t="shared" si="19"/>
        <v xml:space="preserve"> </v>
      </c>
      <c r="F81" s="16"/>
      <c r="G81" s="16"/>
      <c r="H81" s="16"/>
      <c r="I81" s="14" t="str">
        <f>IF(H81&gt;0,INDEX(Poeng!$A$1:$B$100,H81,2),"")</f>
        <v/>
      </c>
      <c r="J81" s="18"/>
      <c r="K81" s="14" t="str">
        <f>IF(J81&gt;0,INDEX(Poeng!$A$1:$B$100,J81,2),"")</f>
        <v/>
      </c>
      <c r="L81" s="16"/>
      <c r="M81" s="14" t="str">
        <f>IF(L81&gt;0,INDEX(Poeng!$A$1:$B$100,L81,2),"")</f>
        <v/>
      </c>
      <c r="N81" s="16"/>
      <c r="O81" s="14" t="str">
        <f>IF(N81&gt;0,INDEX(Poeng!$A$1:$B$100,N81,2),"")</f>
        <v/>
      </c>
      <c r="P81" s="16"/>
      <c r="Q81" s="14" t="str">
        <f>IF(P81&gt;0,INDEX(Poeng!$A$1:$B$100,P81,2),"")</f>
        <v/>
      </c>
      <c r="R81" s="21">
        <f t="shared" si="43"/>
        <v>0</v>
      </c>
      <c r="S81" s="21">
        <f t="shared" si="44"/>
        <v>0</v>
      </c>
      <c r="T81" s="21">
        <f t="shared" si="45"/>
        <v>0</v>
      </c>
      <c r="U81" s="21">
        <f t="shared" si="46"/>
        <v>0</v>
      </c>
      <c r="V81" s="21">
        <f t="shared" si="47"/>
        <v>0</v>
      </c>
      <c r="W81" s="21">
        <f t="shared" si="48"/>
        <v>0</v>
      </c>
      <c r="X81" s="19" t="e">
        <f>IF(#REF!&gt;0,#REF!,0)</f>
        <v>#REF!</v>
      </c>
      <c r="Y81" s="21">
        <f t="shared" si="36"/>
        <v>0</v>
      </c>
      <c r="Z81" s="21">
        <f t="shared" si="37"/>
        <v>0</v>
      </c>
      <c r="AA81" s="21">
        <f t="shared" si="38"/>
        <v>0</v>
      </c>
      <c r="AB81" s="21">
        <f t="shared" si="39"/>
        <v>0</v>
      </c>
      <c r="AC81" s="21">
        <f t="shared" si="40"/>
        <v>0</v>
      </c>
      <c r="AD81" s="3">
        <f t="shared" si="49"/>
        <v>0</v>
      </c>
      <c r="AE81" s="12">
        <f t="shared" si="41"/>
        <v>0</v>
      </c>
      <c r="AF81" s="13" t="str">
        <f t="shared" si="50"/>
        <v/>
      </c>
    </row>
    <row r="82" spans="1:32" ht="15.75" x14ac:dyDescent="0.25">
      <c r="A82" s="14" t="str">
        <f t="shared" si="35"/>
        <v/>
      </c>
      <c r="B82" s="20"/>
      <c r="C82" s="20"/>
      <c r="D82" s="16" t="str">
        <f t="shared" si="42"/>
        <v/>
      </c>
      <c r="E82" s="2" t="str">
        <f t="shared" si="19"/>
        <v xml:space="preserve"> </v>
      </c>
      <c r="F82" s="16"/>
      <c r="G82" s="16"/>
      <c r="H82" s="16"/>
      <c r="I82" s="14" t="str">
        <f>IF(H82&gt;0,INDEX(Poeng!$A$1:$B$100,H82,2),"")</f>
        <v/>
      </c>
      <c r="J82" s="18"/>
      <c r="K82" s="14" t="str">
        <f>IF(J82&gt;0,INDEX(Poeng!$A$1:$B$100,J82,2),"")</f>
        <v/>
      </c>
      <c r="L82" s="16"/>
      <c r="M82" s="14" t="str">
        <f>IF(L82&gt;0,INDEX(Poeng!$A$1:$B$100,L82,2),"")</f>
        <v/>
      </c>
      <c r="N82" s="16"/>
      <c r="O82" s="14" t="str">
        <f>IF(N82&gt;0,INDEX(Poeng!$A$1:$B$100,N82,2),"")</f>
        <v/>
      </c>
      <c r="P82" s="16"/>
      <c r="Q82" s="14" t="str">
        <f>IF(P82&gt;0,INDEX(Poeng!$A$1:$B$100,P82,2),"")</f>
        <v/>
      </c>
      <c r="R82" s="21">
        <f t="shared" si="43"/>
        <v>0</v>
      </c>
      <c r="S82" s="21">
        <f t="shared" si="44"/>
        <v>0</v>
      </c>
      <c r="T82" s="21">
        <f t="shared" si="45"/>
        <v>0</v>
      </c>
      <c r="U82" s="21">
        <f t="shared" si="46"/>
        <v>0</v>
      </c>
      <c r="V82" s="21">
        <f t="shared" si="47"/>
        <v>0</v>
      </c>
      <c r="W82" s="21">
        <f t="shared" si="48"/>
        <v>0</v>
      </c>
      <c r="X82" s="11" t="e">
        <f>IF(#REF!&gt;0,#REF!,0)</f>
        <v>#REF!</v>
      </c>
      <c r="Y82" s="21">
        <f t="shared" si="36"/>
        <v>0</v>
      </c>
      <c r="Z82" s="21">
        <f t="shared" si="37"/>
        <v>0</v>
      </c>
      <c r="AA82" s="21">
        <f t="shared" si="38"/>
        <v>0</v>
      </c>
      <c r="AB82" s="21">
        <f t="shared" si="39"/>
        <v>0</v>
      </c>
      <c r="AC82" s="21">
        <f t="shared" si="40"/>
        <v>0</v>
      </c>
      <c r="AD82" s="3">
        <f t="shared" si="49"/>
        <v>0</v>
      </c>
      <c r="AE82" s="12">
        <f t="shared" si="41"/>
        <v>0</v>
      </c>
      <c r="AF82" s="13" t="str">
        <f t="shared" si="50"/>
        <v/>
      </c>
    </row>
    <row r="83" spans="1:32" ht="15.75" x14ac:dyDescent="0.25">
      <c r="A83" s="14" t="str">
        <f t="shared" si="35"/>
        <v/>
      </c>
      <c r="B83" s="20"/>
      <c r="C83" s="20"/>
      <c r="D83" s="16" t="str">
        <f t="shared" si="42"/>
        <v/>
      </c>
      <c r="E83" s="2" t="str">
        <f t="shared" si="19"/>
        <v xml:space="preserve"> </v>
      </c>
      <c r="F83" s="16"/>
      <c r="G83" s="16"/>
      <c r="H83" s="16"/>
      <c r="I83" s="14" t="str">
        <f>IF(H83&gt;0,INDEX(Poeng!$A$1:$B$100,H83,2),"")</f>
        <v/>
      </c>
      <c r="J83" s="18"/>
      <c r="K83" s="14" t="str">
        <f>IF(J83&gt;0,INDEX(Poeng!$A$1:$B$100,J83,2),"")</f>
        <v/>
      </c>
      <c r="L83" s="16"/>
      <c r="M83" s="14" t="str">
        <f>IF(L83&gt;0,INDEX(Poeng!$A$1:$B$100,L83,2),"")</f>
        <v/>
      </c>
      <c r="N83" s="16"/>
      <c r="O83" s="14" t="str">
        <f>IF(N83&gt;0,INDEX(Poeng!$A$1:$B$100,N83,2),"")</f>
        <v/>
      </c>
      <c r="P83" s="16"/>
      <c r="Q83" s="14" t="str">
        <f>IF(P83&gt;0,INDEX(Poeng!$A$1:$B$100,P83,2),"")</f>
        <v/>
      </c>
      <c r="R83" s="21">
        <f t="shared" si="43"/>
        <v>0</v>
      </c>
      <c r="S83" s="21">
        <f t="shared" si="44"/>
        <v>0</v>
      </c>
      <c r="T83" s="21">
        <f t="shared" si="45"/>
        <v>0</v>
      </c>
      <c r="U83" s="21">
        <f t="shared" si="46"/>
        <v>0</v>
      </c>
      <c r="V83" s="21">
        <f t="shared" si="47"/>
        <v>0</v>
      </c>
      <c r="W83" s="21">
        <f t="shared" si="48"/>
        <v>0</v>
      </c>
      <c r="X83" s="19" t="e">
        <f>IF(#REF!&gt;0,#REF!,0)</f>
        <v>#REF!</v>
      </c>
      <c r="Y83" s="21">
        <f t="shared" si="36"/>
        <v>0</v>
      </c>
      <c r="Z83" s="21">
        <f t="shared" si="37"/>
        <v>0</v>
      </c>
      <c r="AA83" s="21">
        <f t="shared" si="38"/>
        <v>0</v>
      </c>
      <c r="AB83" s="21">
        <f t="shared" si="39"/>
        <v>0</v>
      </c>
      <c r="AC83" s="21">
        <f t="shared" si="40"/>
        <v>0</v>
      </c>
      <c r="AD83" s="3">
        <f t="shared" si="49"/>
        <v>0</v>
      </c>
      <c r="AE83" s="12">
        <f t="shared" si="41"/>
        <v>0</v>
      </c>
      <c r="AF83" s="13" t="str">
        <f t="shared" si="50"/>
        <v/>
      </c>
    </row>
    <row r="84" spans="1:32" ht="15.75" x14ac:dyDescent="0.25">
      <c r="A84" s="14" t="str">
        <f t="shared" si="35"/>
        <v/>
      </c>
      <c r="B84" s="20"/>
      <c r="C84" s="20"/>
      <c r="D84" s="16" t="str">
        <f t="shared" si="42"/>
        <v/>
      </c>
      <c r="E84" s="2" t="str">
        <f t="shared" si="19"/>
        <v xml:space="preserve"> </v>
      </c>
      <c r="F84" s="16"/>
      <c r="G84" s="16"/>
      <c r="H84" s="16"/>
      <c r="I84" s="14" t="str">
        <f>IF(H84&gt;0,INDEX(Poeng!$A$1:$B$100,H84,2),"")</f>
        <v/>
      </c>
      <c r="J84" s="18"/>
      <c r="K84" s="14" t="str">
        <f>IF(J84&gt;0,INDEX(Poeng!$A$1:$B$100,J84,2),"")</f>
        <v/>
      </c>
      <c r="L84" s="16"/>
      <c r="M84" s="14" t="str">
        <f>IF(L84&gt;0,INDEX(Poeng!$A$1:$B$100,L84,2),"")</f>
        <v/>
      </c>
      <c r="N84" s="16"/>
      <c r="O84" s="14" t="str">
        <f>IF(N84&gt;0,INDEX(Poeng!$A$1:$B$100,N84,2),"")</f>
        <v/>
      </c>
      <c r="P84" s="16"/>
      <c r="Q84" s="14" t="str">
        <f>IF(P84&gt;0,INDEX(Poeng!$A$1:$B$100,P84,2),"")</f>
        <v/>
      </c>
      <c r="R84" s="21">
        <f t="shared" si="43"/>
        <v>0</v>
      </c>
      <c r="S84" s="21">
        <f t="shared" si="44"/>
        <v>0</v>
      </c>
      <c r="T84" s="21">
        <f t="shared" si="45"/>
        <v>0</v>
      </c>
      <c r="U84" s="21">
        <f t="shared" si="46"/>
        <v>0</v>
      </c>
      <c r="V84" s="21">
        <f t="shared" si="47"/>
        <v>0</v>
      </c>
      <c r="W84" s="21">
        <f t="shared" si="48"/>
        <v>0</v>
      </c>
      <c r="X84" s="11" t="e">
        <f>IF(#REF!&gt;0,#REF!,0)</f>
        <v>#REF!</v>
      </c>
      <c r="Y84" s="21">
        <f t="shared" si="36"/>
        <v>0</v>
      </c>
      <c r="Z84" s="21">
        <f t="shared" si="37"/>
        <v>0</v>
      </c>
      <c r="AA84" s="21">
        <f t="shared" si="38"/>
        <v>0</v>
      </c>
      <c r="AB84" s="21">
        <f t="shared" si="39"/>
        <v>0</v>
      </c>
      <c r="AC84" s="21">
        <f t="shared" si="40"/>
        <v>0</v>
      </c>
      <c r="AD84" s="3">
        <f t="shared" si="49"/>
        <v>0</v>
      </c>
      <c r="AE84" s="12">
        <f t="shared" si="41"/>
        <v>0</v>
      </c>
      <c r="AF84" s="13" t="str">
        <f t="shared" si="50"/>
        <v/>
      </c>
    </row>
    <row r="85" spans="1:32" ht="15.75" x14ac:dyDescent="0.25">
      <c r="A85" s="14" t="str">
        <f t="shared" si="35"/>
        <v/>
      </c>
      <c r="B85" s="20"/>
      <c r="C85" s="20"/>
      <c r="D85" s="16" t="str">
        <f t="shared" si="42"/>
        <v/>
      </c>
      <c r="E85" s="2" t="str">
        <f t="shared" si="19"/>
        <v xml:space="preserve"> </v>
      </c>
      <c r="F85" s="16"/>
      <c r="G85" s="16"/>
      <c r="H85" s="16"/>
      <c r="I85" s="14" t="str">
        <f>IF(H85&gt;0,INDEX(Poeng!$A$1:$B$100,H85,2),"")</f>
        <v/>
      </c>
      <c r="J85" s="18"/>
      <c r="K85" s="14" t="str">
        <f>IF(J85&gt;0,INDEX(Poeng!$A$1:$B$100,J85,2),"")</f>
        <v/>
      </c>
      <c r="L85" s="16"/>
      <c r="M85" s="14" t="str">
        <f>IF(L85&gt;0,INDEX(Poeng!$A$1:$B$100,L85,2),"")</f>
        <v/>
      </c>
      <c r="N85" s="16"/>
      <c r="O85" s="14" t="str">
        <f>IF(N85&gt;0,INDEX(Poeng!$A$1:$B$100,N85,2),"")</f>
        <v/>
      </c>
      <c r="P85" s="16"/>
      <c r="Q85" s="14" t="str">
        <f>IF(P85&gt;0,INDEX(Poeng!$A$1:$B$100,P85,2),"")</f>
        <v/>
      </c>
      <c r="R85" s="21">
        <f t="shared" si="43"/>
        <v>0</v>
      </c>
      <c r="S85" s="21">
        <f t="shared" si="44"/>
        <v>0</v>
      </c>
      <c r="T85" s="21">
        <f t="shared" si="45"/>
        <v>0</v>
      </c>
      <c r="U85" s="21">
        <f t="shared" si="46"/>
        <v>0</v>
      </c>
      <c r="V85" s="21">
        <f t="shared" si="47"/>
        <v>0</v>
      </c>
      <c r="W85" s="21">
        <f t="shared" si="48"/>
        <v>0</v>
      </c>
      <c r="X85" s="19" t="e">
        <f>IF(#REF!&gt;0,#REF!,0)</f>
        <v>#REF!</v>
      </c>
      <c r="Y85" s="21">
        <f t="shared" si="36"/>
        <v>0</v>
      </c>
      <c r="Z85" s="21">
        <f t="shared" si="37"/>
        <v>0</v>
      </c>
      <c r="AA85" s="21">
        <f t="shared" si="38"/>
        <v>0</v>
      </c>
      <c r="AB85" s="21">
        <f t="shared" si="39"/>
        <v>0</v>
      </c>
      <c r="AC85" s="21">
        <f t="shared" si="40"/>
        <v>0</v>
      </c>
      <c r="AD85" s="3">
        <f t="shared" si="49"/>
        <v>0</v>
      </c>
      <c r="AE85" s="12">
        <f t="shared" si="41"/>
        <v>0</v>
      </c>
      <c r="AF85" s="13" t="str">
        <f t="shared" si="50"/>
        <v/>
      </c>
    </row>
    <row r="86" spans="1:32" ht="15.75" x14ac:dyDescent="0.25">
      <c r="A86" s="14" t="str">
        <f t="shared" si="35"/>
        <v/>
      </c>
      <c r="B86" s="20"/>
      <c r="C86" s="20"/>
      <c r="D86" s="16" t="str">
        <f t="shared" si="42"/>
        <v/>
      </c>
      <c r="E86" s="2" t="str">
        <f t="shared" si="19"/>
        <v xml:space="preserve"> </v>
      </c>
      <c r="F86" s="16"/>
      <c r="G86" s="16"/>
      <c r="H86" s="16"/>
      <c r="I86" s="14" t="str">
        <f>IF(H86&gt;0,INDEX(Poeng!$A$1:$B$100,H86,2),"")</f>
        <v/>
      </c>
      <c r="J86" s="18"/>
      <c r="K86" s="14" t="str">
        <f>IF(J86&gt;0,INDEX(Poeng!$A$1:$B$100,J86,2),"")</f>
        <v/>
      </c>
      <c r="L86" s="16"/>
      <c r="M86" s="14" t="str">
        <f>IF(L86&gt;0,INDEX(Poeng!$A$1:$B$100,L86,2),"")</f>
        <v/>
      </c>
      <c r="N86" s="16"/>
      <c r="O86" s="14" t="str">
        <f>IF(N86&gt;0,INDEX(Poeng!$A$1:$B$100,N86,2),"")</f>
        <v/>
      </c>
      <c r="P86" s="16"/>
      <c r="Q86" s="14" t="str">
        <f>IF(P86&gt;0,INDEX(Poeng!$A$1:$B$100,P86,2),"")</f>
        <v/>
      </c>
      <c r="R86" s="21">
        <f t="shared" si="43"/>
        <v>0</v>
      </c>
      <c r="S86" s="21">
        <f t="shared" si="44"/>
        <v>0</v>
      </c>
      <c r="T86" s="21">
        <f t="shared" si="45"/>
        <v>0</v>
      </c>
      <c r="U86" s="21">
        <f t="shared" si="46"/>
        <v>0</v>
      </c>
      <c r="V86" s="21">
        <f t="shared" si="47"/>
        <v>0</v>
      </c>
      <c r="W86" s="21">
        <f t="shared" si="48"/>
        <v>0</v>
      </c>
      <c r="X86" s="11" t="e">
        <f>IF(#REF!&gt;0,#REF!,0)</f>
        <v>#REF!</v>
      </c>
      <c r="Y86" s="21">
        <f t="shared" si="36"/>
        <v>0</v>
      </c>
      <c r="Z86" s="21">
        <f t="shared" si="37"/>
        <v>0</v>
      </c>
      <c r="AA86" s="21">
        <f t="shared" si="38"/>
        <v>0</v>
      </c>
      <c r="AB86" s="21">
        <f t="shared" si="39"/>
        <v>0</v>
      </c>
      <c r="AC86" s="21">
        <f t="shared" si="40"/>
        <v>0</v>
      </c>
      <c r="AD86" s="3">
        <f t="shared" si="49"/>
        <v>0</v>
      </c>
      <c r="AE86" s="12">
        <f t="shared" si="41"/>
        <v>0</v>
      </c>
      <c r="AF86" s="13" t="str">
        <f t="shared" si="50"/>
        <v/>
      </c>
    </row>
    <row r="87" spans="1:32" ht="15.75" x14ac:dyDescent="0.25">
      <c r="A87" s="14" t="str">
        <f t="shared" si="35"/>
        <v/>
      </c>
      <c r="B87" s="20"/>
      <c r="C87" s="20"/>
      <c r="D87" s="16" t="str">
        <f t="shared" si="42"/>
        <v/>
      </c>
      <c r="E87" s="2" t="str">
        <f t="shared" si="19"/>
        <v xml:space="preserve"> </v>
      </c>
      <c r="F87" s="16"/>
      <c r="G87" s="16"/>
      <c r="H87" s="16"/>
      <c r="I87" s="14" t="str">
        <f>IF(H87&gt;0,INDEX(Poeng!$A$1:$B$100,H87,2),"")</f>
        <v/>
      </c>
      <c r="J87" s="18"/>
      <c r="K87" s="14" t="str">
        <f>IF(J87&gt;0,INDEX(Poeng!$A$1:$B$100,J87,2),"")</f>
        <v/>
      </c>
      <c r="L87" s="16"/>
      <c r="M87" s="14" t="str">
        <f>IF(L87&gt;0,INDEX(Poeng!$A$1:$B$100,L87,2),"")</f>
        <v/>
      </c>
      <c r="N87" s="16"/>
      <c r="O87" s="14" t="str">
        <f>IF(N87&gt;0,INDEX(Poeng!$A$1:$B$100,N87,2),"")</f>
        <v/>
      </c>
      <c r="P87" s="16"/>
      <c r="Q87" s="14" t="str">
        <f>IF(P87&gt;0,INDEX(Poeng!$A$1:$B$100,P87,2),"")</f>
        <v/>
      </c>
      <c r="R87" s="21">
        <f t="shared" si="43"/>
        <v>0</v>
      </c>
      <c r="S87" s="21">
        <f t="shared" si="44"/>
        <v>0</v>
      </c>
      <c r="T87" s="21">
        <f t="shared" si="45"/>
        <v>0</v>
      </c>
      <c r="U87" s="21">
        <f t="shared" si="46"/>
        <v>0</v>
      </c>
      <c r="V87" s="21">
        <f t="shared" si="47"/>
        <v>0</v>
      </c>
      <c r="W87" s="21">
        <f t="shared" si="48"/>
        <v>0</v>
      </c>
      <c r="X87" s="19" t="e">
        <f>IF(#REF!&gt;0,#REF!,0)</f>
        <v>#REF!</v>
      </c>
      <c r="Y87" s="21">
        <f t="shared" si="36"/>
        <v>0</v>
      </c>
      <c r="Z87" s="21">
        <f t="shared" si="37"/>
        <v>0</v>
      </c>
      <c r="AA87" s="21">
        <f t="shared" si="38"/>
        <v>0</v>
      </c>
      <c r="AB87" s="21">
        <f t="shared" si="39"/>
        <v>0</v>
      </c>
      <c r="AC87" s="21">
        <f t="shared" si="40"/>
        <v>0</v>
      </c>
      <c r="AD87" s="3">
        <f t="shared" si="49"/>
        <v>0</v>
      </c>
      <c r="AE87" s="12">
        <f t="shared" si="41"/>
        <v>0</v>
      </c>
      <c r="AF87" s="13" t="str">
        <f t="shared" si="50"/>
        <v/>
      </c>
    </row>
    <row r="88" spans="1:32" ht="15.75" x14ac:dyDescent="0.25">
      <c r="A88" s="14" t="str">
        <f t="shared" si="35"/>
        <v/>
      </c>
      <c r="B88" s="20"/>
      <c r="C88" s="20"/>
      <c r="D88" s="16" t="str">
        <f t="shared" si="42"/>
        <v/>
      </c>
      <c r="E88" s="2" t="str">
        <f t="shared" si="19"/>
        <v xml:space="preserve"> </v>
      </c>
      <c r="F88" s="16"/>
      <c r="G88" s="16"/>
      <c r="H88" s="16"/>
      <c r="I88" s="14" t="str">
        <f>IF(H88&gt;0,INDEX(Poeng!$A$1:$B$100,H88,2),"")</f>
        <v/>
      </c>
      <c r="J88" s="18"/>
      <c r="K88" s="14" t="str">
        <f>IF(J88&gt;0,INDEX(Poeng!$A$1:$B$100,J88,2),"")</f>
        <v/>
      </c>
      <c r="L88" s="16"/>
      <c r="M88" s="14" t="str">
        <f>IF(L88&gt;0,INDEX(Poeng!$A$1:$B$100,L88,2),"")</f>
        <v/>
      </c>
      <c r="N88" s="16"/>
      <c r="O88" s="14" t="str">
        <f>IF(N88&gt;0,INDEX(Poeng!$A$1:$B$100,N88,2),"")</f>
        <v/>
      </c>
      <c r="P88" s="16"/>
      <c r="Q88" s="14" t="str">
        <f>IF(P88&gt;0,INDEX(Poeng!$A$1:$B$100,P88,2),"")</f>
        <v/>
      </c>
      <c r="R88" s="21">
        <f t="shared" si="43"/>
        <v>0</v>
      </c>
      <c r="S88" s="21">
        <f t="shared" si="44"/>
        <v>0</v>
      </c>
      <c r="T88" s="21">
        <f t="shared" si="45"/>
        <v>0</v>
      </c>
      <c r="U88" s="21">
        <f t="shared" si="46"/>
        <v>0</v>
      </c>
      <c r="V88" s="21">
        <f t="shared" si="47"/>
        <v>0</v>
      </c>
      <c r="W88" s="21">
        <f t="shared" si="48"/>
        <v>0</v>
      </c>
      <c r="X88" s="11" t="e">
        <f>IF(#REF!&gt;0,#REF!,0)</f>
        <v>#REF!</v>
      </c>
      <c r="Y88" s="21">
        <f t="shared" si="36"/>
        <v>0</v>
      </c>
      <c r="Z88" s="21">
        <f t="shared" si="37"/>
        <v>0</v>
      </c>
      <c r="AA88" s="21">
        <f t="shared" si="38"/>
        <v>0</v>
      </c>
      <c r="AB88" s="21">
        <f t="shared" si="39"/>
        <v>0</v>
      </c>
      <c r="AC88" s="21">
        <f t="shared" si="40"/>
        <v>0</v>
      </c>
      <c r="AD88" s="3">
        <f t="shared" si="49"/>
        <v>0</v>
      </c>
      <c r="AE88" s="12">
        <f t="shared" si="41"/>
        <v>0</v>
      </c>
      <c r="AF88" s="13" t="str">
        <f t="shared" si="50"/>
        <v/>
      </c>
    </row>
    <row r="89" spans="1:32" ht="15.75" x14ac:dyDescent="0.25">
      <c r="A89" s="14" t="str">
        <f t="shared" si="35"/>
        <v/>
      </c>
      <c r="B89" s="20"/>
      <c r="C89" s="20"/>
      <c r="D89" s="16" t="str">
        <f t="shared" si="42"/>
        <v/>
      </c>
      <c r="E89" s="2" t="str">
        <f t="shared" si="19"/>
        <v xml:space="preserve"> </v>
      </c>
      <c r="F89" s="16"/>
      <c r="G89" s="16"/>
      <c r="H89" s="16"/>
      <c r="I89" s="14" t="str">
        <f>IF(H89&gt;0,INDEX(Poeng!$A$1:$B$100,H89,2),"")</f>
        <v/>
      </c>
      <c r="J89" s="18"/>
      <c r="K89" s="14" t="str">
        <f>IF(J89&gt;0,INDEX(Poeng!$A$1:$B$100,J89,2),"")</f>
        <v/>
      </c>
      <c r="L89" s="16"/>
      <c r="M89" s="14" t="str">
        <f>IF(L89&gt;0,INDEX(Poeng!$A$1:$B$100,L89,2),"")</f>
        <v/>
      </c>
      <c r="N89" s="16"/>
      <c r="O89" s="14" t="str">
        <f>IF(N89&gt;0,INDEX(Poeng!$A$1:$B$100,N89,2),"")</f>
        <v/>
      </c>
      <c r="P89" s="16"/>
      <c r="Q89" s="14" t="str">
        <f>IF(P89&gt;0,INDEX(Poeng!$A$1:$B$100,P89,2),"")</f>
        <v/>
      </c>
      <c r="R89" s="21">
        <f t="shared" si="43"/>
        <v>0</v>
      </c>
      <c r="S89" s="21">
        <f t="shared" si="44"/>
        <v>0</v>
      </c>
      <c r="T89" s="21">
        <f t="shared" si="45"/>
        <v>0</v>
      </c>
      <c r="U89" s="21">
        <f t="shared" si="46"/>
        <v>0</v>
      </c>
      <c r="V89" s="21">
        <f t="shared" si="47"/>
        <v>0</v>
      </c>
      <c r="W89" s="21">
        <f t="shared" si="48"/>
        <v>0</v>
      </c>
      <c r="X89" s="19" t="e">
        <f>IF(#REF!&gt;0,#REF!,0)</f>
        <v>#REF!</v>
      </c>
      <c r="Y89" s="21">
        <f t="shared" si="36"/>
        <v>0</v>
      </c>
      <c r="Z89" s="21">
        <f t="shared" si="37"/>
        <v>0</v>
      </c>
      <c r="AA89" s="21">
        <f t="shared" si="38"/>
        <v>0</v>
      </c>
      <c r="AB89" s="21">
        <f t="shared" si="39"/>
        <v>0</v>
      </c>
      <c r="AC89" s="21">
        <f t="shared" si="40"/>
        <v>0</v>
      </c>
      <c r="AD89" s="3">
        <f t="shared" si="49"/>
        <v>0</v>
      </c>
      <c r="AE89" s="12">
        <f t="shared" si="41"/>
        <v>0</v>
      </c>
      <c r="AF89" s="13" t="str">
        <f t="shared" si="50"/>
        <v/>
      </c>
    </row>
    <row r="90" spans="1:32" ht="15.75" x14ac:dyDescent="0.25">
      <c r="A90" s="14" t="str">
        <f t="shared" si="35"/>
        <v/>
      </c>
      <c r="B90" s="20"/>
      <c r="C90" s="20"/>
      <c r="D90" s="16" t="str">
        <f t="shared" si="42"/>
        <v/>
      </c>
      <c r="E90" s="2" t="str">
        <f t="shared" si="19"/>
        <v xml:space="preserve"> </v>
      </c>
      <c r="F90" s="16"/>
      <c r="G90" s="16"/>
      <c r="H90" s="16"/>
      <c r="I90" s="14" t="str">
        <f>IF(H90&gt;0,INDEX(Poeng!$A$1:$B$100,H90,2),"")</f>
        <v/>
      </c>
      <c r="J90" s="18"/>
      <c r="K90" s="14" t="str">
        <f>IF(J90&gt;0,INDEX(Poeng!$A$1:$B$100,J90,2),"")</f>
        <v/>
      </c>
      <c r="L90" s="16"/>
      <c r="M90" s="14" t="str">
        <f>IF(L90&gt;0,INDEX(Poeng!$A$1:$B$100,L90,2),"")</f>
        <v/>
      </c>
      <c r="N90" s="16"/>
      <c r="O90" s="14" t="str">
        <f>IF(N90&gt;0,INDEX(Poeng!$A$1:$B$100,N90,2),"")</f>
        <v/>
      </c>
      <c r="P90" s="16"/>
      <c r="Q90" s="14" t="str">
        <f>IF(P90&gt;0,INDEX(Poeng!$A$1:$B$100,P90,2),"")</f>
        <v/>
      </c>
      <c r="R90" s="21">
        <f t="shared" si="43"/>
        <v>0</v>
      </c>
      <c r="S90" s="21">
        <f t="shared" si="44"/>
        <v>0</v>
      </c>
      <c r="T90" s="21">
        <f t="shared" si="45"/>
        <v>0</v>
      </c>
      <c r="U90" s="21">
        <f t="shared" si="46"/>
        <v>0</v>
      </c>
      <c r="V90" s="21">
        <f t="shared" si="47"/>
        <v>0</v>
      </c>
      <c r="W90" s="21">
        <f t="shared" si="48"/>
        <v>0</v>
      </c>
      <c r="X90" s="11" t="e">
        <f>IF(#REF!&gt;0,#REF!,0)</f>
        <v>#REF!</v>
      </c>
      <c r="Y90" s="21">
        <f t="shared" si="36"/>
        <v>0</v>
      </c>
      <c r="Z90" s="21">
        <f t="shared" si="37"/>
        <v>0</v>
      </c>
      <c r="AA90" s="21">
        <f t="shared" si="38"/>
        <v>0</v>
      </c>
      <c r="AB90" s="21">
        <f t="shared" si="39"/>
        <v>0</v>
      </c>
      <c r="AC90" s="21">
        <f t="shared" si="40"/>
        <v>0</v>
      </c>
      <c r="AD90" s="3">
        <f t="shared" si="49"/>
        <v>0</v>
      </c>
      <c r="AE90" s="12">
        <f t="shared" si="41"/>
        <v>0</v>
      </c>
      <c r="AF90" s="13" t="str">
        <f t="shared" si="50"/>
        <v/>
      </c>
    </row>
    <row r="91" spans="1:32" ht="15.75" x14ac:dyDescent="0.25">
      <c r="A91" s="14" t="str">
        <f t="shared" si="35"/>
        <v/>
      </c>
      <c r="B91" s="20"/>
      <c r="C91" s="20"/>
      <c r="D91" s="16" t="str">
        <f t="shared" si="42"/>
        <v/>
      </c>
      <c r="E91" s="2" t="str">
        <f t="shared" si="19"/>
        <v xml:space="preserve"> </v>
      </c>
      <c r="F91" s="16"/>
      <c r="G91" s="16"/>
      <c r="H91" s="16"/>
      <c r="I91" s="14" t="str">
        <f>IF(H91&gt;0,INDEX(Poeng!$A$1:$B$100,H91,2),"")</f>
        <v/>
      </c>
      <c r="J91" s="18"/>
      <c r="K91" s="14" t="str">
        <f>IF(J91&gt;0,INDEX(Poeng!$A$1:$B$100,J91,2),"")</f>
        <v/>
      </c>
      <c r="L91" s="16"/>
      <c r="M91" s="14" t="str">
        <f>IF(L91&gt;0,INDEX(Poeng!$A$1:$B$100,L91,2),"")</f>
        <v/>
      </c>
      <c r="N91" s="16"/>
      <c r="O91" s="14" t="str">
        <f>IF(N91&gt;0,INDEX(Poeng!$A$1:$B$100,N91,2),"")</f>
        <v/>
      </c>
      <c r="P91" s="16"/>
      <c r="Q91" s="14" t="str">
        <f>IF(P91&gt;0,INDEX(Poeng!$A$1:$B$100,P91,2),"")</f>
        <v/>
      </c>
      <c r="R91" s="21">
        <f t="shared" si="43"/>
        <v>0</v>
      </c>
      <c r="S91" s="21">
        <f t="shared" si="44"/>
        <v>0</v>
      </c>
      <c r="T91" s="21">
        <f t="shared" si="45"/>
        <v>0</v>
      </c>
      <c r="U91" s="21">
        <f t="shared" si="46"/>
        <v>0</v>
      </c>
      <c r="V91" s="21">
        <f t="shared" si="47"/>
        <v>0</v>
      </c>
      <c r="W91" s="21">
        <f t="shared" si="48"/>
        <v>0</v>
      </c>
      <c r="X91" s="19" t="e">
        <f>IF(#REF!&gt;0,#REF!,0)</f>
        <v>#REF!</v>
      </c>
      <c r="Y91" s="21">
        <f t="shared" si="36"/>
        <v>0</v>
      </c>
      <c r="Z91" s="21">
        <f t="shared" si="37"/>
        <v>0</v>
      </c>
      <c r="AA91" s="21">
        <f t="shared" si="38"/>
        <v>0</v>
      </c>
      <c r="AB91" s="21">
        <f t="shared" si="39"/>
        <v>0</v>
      </c>
      <c r="AC91" s="21">
        <f t="shared" si="40"/>
        <v>0</v>
      </c>
      <c r="AD91" s="3">
        <f t="shared" si="49"/>
        <v>0</v>
      </c>
      <c r="AE91" s="12">
        <f t="shared" si="41"/>
        <v>0</v>
      </c>
      <c r="AF91" s="13" t="str">
        <f t="shared" si="50"/>
        <v/>
      </c>
    </row>
    <row r="92" spans="1:32" ht="15.75" x14ac:dyDescent="0.25">
      <c r="A92" s="14" t="str">
        <f t="shared" si="35"/>
        <v/>
      </c>
      <c r="B92" s="20"/>
      <c r="C92" s="20"/>
      <c r="D92" s="16" t="str">
        <f t="shared" si="42"/>
        <v/>
      </c>
      <c r="E92" s="2" t="str">
        <f>IF(AD92&lt;4," ","F")</f>
        <v xml:space="preserve"> </v>
      </c>
      <c r="F92" s="16"/>
      <c r="G92" s="16"/>
      <c r="H92" s="16"/>
      <c r="I92" s="14" t="str">
        <f>IF(H92&gt;0,INDEX(Poeng!$A$1:$B$100,H92,2),"")</f>
        <v/>
      </c>
      <c r="J92" s="18"/>
      <c r="K92" s="14" t="str">
        <f>IF(J92&gt;0,INDEX(Poeng!$A$1:$B$100,J92,2),"")</f>
        <v/>
      </c>
      <c r="L92" s="16"/>
      <c r="M92" s="14" t="str">
        <f>IF(L92&gt;0,INDEX(Poeng!$A$1:$B$100,L92,2),"")</f>
        <v/>
      </c>
      <c r="N92" s="16"/>
      <c r="O92" s="14" t="str">
        <f>IF(N92&gt;0,INDEX(Poeng!$A$1:$B$100,N92,2),"")</f>
        <v/>
      </c>
      <c r="P92" s="16"/>
      <c r="Q92" s="14" t="str">
        <f>IF(P92&gt;0,INDEX(Poeng!$A$1:$B$100,P92,2),"")</f>
        <v/>
      </c>
      <c r="R92" s="21">
        <f t="shared" si="43"/>
        <v>0</v>
      </c>
      <c r="S92" s="21">
        <f t="shared" si="44"/>
        <v>0</v>
      </c>
      <c r="T92" s="21">
        <f t="shared" si="45"/>
        <v>0</v>
      </c>
      <c r="U92" s="21">
        <f t="shared" si="46"/>
        <v>0</v>
      </c>
      <c r="V92" s="21">
        <f t="shared" si="47"/>
        <v>0</v>
      </c>
      <c r="W92" s="21">
        <f t="shared" si="48"/>
        <v>0</v>
      </c>
      <c r="X92" s="11" t="e">
        <f>IF(#REF!&gt;0,#REF!,0)</f>
        <v>#REF!</v>
      </c>
      <c r="Y92" s="21">
        <f t="shared" si="36"/>
        <v>0</v>
      </c>
      <c r="Z92" s="21">
        <f t="shared" si="37"/>
        <v>0</v>
      </c>
      <c r="AA92" s="21">
        <f t="shared" si="38"/>
        <v>0</v>
      </c>
      <c r="AB92" s="21">
        <f t="shared" si="39"/>
        <v>0</v>
      </c>
      <c r="AC92" s="21">
        <f t="shared" si="40"/>
        <v>0</v>
      </c>
      <c r="AD92" s="3">
        <f t="shared" si="49"/>
        <v>0</v>
      </c>
      <c r="AE92" s="12">
        <f t="shared" si="41"/>
        <v>0</v>
      </c>
      <c r="AF92" s="13" t="str">
        <f t="shared" si="50"/>
        <v/>
      </c>
    </row>
    <row r="93" spans="1:32" ht="15.75" x14ac:dyDescent="0.25">
      <c r="A93" s="14" t="str">
        <f t="shared" si="35"/>
        <v/>
      </c>
      <c r="B93" s="20"/>
      <c r="C93" s="20"/>
      <c r="D93" s="16" t="str">
        <f t="shared" si="42"/>
        <v/>
      </c>
      <c r="E93" s="2" t="str">
        <f>IF(AD93&lt;4," ","F")</f>
        <v xml:space="preserve"> </v>
      </c>
      <c r="F93" s="16"/>
      <c r="G93" s="16"/>
      <c r="H93" s="16"/>
      <c r="I93" s="14" t="str">
        <f>IF(H93&gt;0,INDEX(Poeng!$A$1:$B$100,H93,2),"")</f>
        <v/>
      </c>
      <c r="J93" s="18"/>
      <c r="K93" s="14" t="str">
        <f>IF(J93&gt;0,INDEX(Poeng!$A$1:$B$100,J93,2),"")</f>
        <v/>
      </c>
      <c r="L93" s="16"/>
      <c r="M93" s="14" t="str">
        <f>IF(L93&gt;0,INDEX(Poeng!$A$1:$B$100,L93,2),"")</f>
        <v/>
      </c>
      <c r="N93" s="16"/>
      <c r="O93" s="14" t="str">
        <f>IF(N93&gt;0,INDEX(Poeng!$A$1:$B$100,N93,2),"")</f>
        <v/>
      </c>
      <c r="P93" s="16"/>
      <c r="Q93" s="14" t="str">
        <f>IF(P93&gt;0,INDEX(Poeng!$A$1:$B$100,P93,2),"")</f>
        <v/>
      </c>
      <c r="R93" s="21">
        <f t="shared" si="43"/>
        <v>0</v>
      </c>
      <c r="S93" s="21">
        <f t="shared" si="44"/>
        <v>0</v>
      </c>
      <c r="T93" s="21">
        <f t="shared" si="45"/>
        <v>0</v>
      </c>
      <c r="U93" s="21">
        <f t="shared" si="46"/>
        <v>0</v>
      </c>
      <c r="V93" s="21">
        <f t="shared" si="47"/>
        <v>0</v>
      </c>
      <c r="W93" s="21">
        <f t="shared" si="48"/>
        <v>0</v>
      </c>
      <c r="X93" s="19" t="e">
        <f>IF(#REF!&gt;0,#REF!,0)</f>
        <v>#REF!</v>
      </c>
      <c r="Y93" s="21">
        <f t="shared" si="36"/>
        <v>0</v>
      </c>
      <c r="Z93" s="21">
        <f t="shared" si="37"/>
        <v>0</v>
      </c>
      <c r="AA93" s="21">
        <f t="shared" si="38"/>
        <v>0</v>
      </c>
      <c r="AB93" s="21">
        <f t="shared" si="39"/>
        <v>0</v>
      </c>
      <c r="AC93" s="21">
        <f t="shared" si="40"/>
        <v>0</v>
      </c>
      <c r="AD93" s="3">
        <f t="shared" si="49"/>
        <v>0</v>
      </c>
      <c r="AE93" s="12">
        <f t="shared" si="41"/>
        <v>0</v>
      </c>
      <c r="AF93" s="13" t="str">
        <f t="shared" si="50"/>
        <v/>
      </c>
    </row>
    <row r="94" spans="1:32" ht="15.75" x14ac:dyDescent="0.25">
      <c r="A94" s="14" t="str">
        <f t="shared" si="35"/>
        <v/>
      </c>
      <c r="B94" s="20"/>
      <c r="C94" s="20"/>
      <c r="D94" s="16" t="str">
        <f t="shared" si="42"/>
        <v/>
      </c>
      <c r="E94" s="2" t="str">
        <f>IF(AD94&lt;4," ","F")</f>
        <v xml:space="preserve"> </v>
      </c>
      <c r="F94" s="16"/>
      <c r="G94" s="16"/>
      <c r="H94" s="16"/>
      <c r="I94" s="14" t="str">
        <f>IF(H94&gt;0,INDEX(Poeng!$A$1:$B$100,H94,2),"")</f>
        <v/>
      </c>
      <c r="J94" s="18"/>
      <c r="K94" s="14" t="str">
        <f>IF(J94&gt;0,INDEX(Poeng!$A$1:$B$100,J94,2),"")</f>
        <v/>
      </c>
      <c r="L94" s="16"/>
      <c r="M94" s="14" t="str">
        <f>IF(L94&gt;0,INDEX(Poeng!$A$1:$B$100,L94,2),"")</f>
        <v/>
      </c>
      <c r="N94" s="16"/>
      <c r="O94" s="14" t="str">
        <f>IF(N94&gt;0,INDEX(Poeng!$A$1:$B$100,N94,2),"")</f>
        <v/>
      </c>
      <c r="P94" s="16"/>
      <c r="Q94" s="14" t="str">
        <f>IF(P94&gt;0,INDEX(Poeng!$A$1:$B$100,P94,2),"")</f>
        <v/>
      </c>
      <c r="R94" s="21">
        <f t="shared" si="43"/>
        <v>0</v>
      </c>
      <c r="S94" s="21">
        <f t="shared" si="44"/>
        <v>0</v>
      </c>
      <c r="T94" s="21">
        <f t="shared" si="45"/>
        <v>0</v>
      </c>
      <c r="U94" s="21">
        <f t="shared" si="46"/>
        <v>0</v>
      </c>
      <c r="V94" s="21">
        <f t="shared" si="47"/>
        <v>0</v>
      </c>
      <c r="W94" s="21">
        <f t="shared" si="48"/>
        <v>0</v>
      </c>
      <c r="X94" s="11" t="e">
        <f>IF(#REF!&gt;0,#REF!,0)</f>
        <v>#REF!</v>
      </c>
      <c r="Y94" s="21">
        <f t="shared" si="36"/>
        <v>0</v>
      </c>
      <c r="Z94" s="21">
        <f t="shared" si="37"/>
        <v>0</v>
      </c>
      <c r="AA94" s="21">
        <f t="shared" si="38"/>
        <v>0</v>
      </c>
      <c r="AB94" s="21">
        <f t="shared" si="39"/>
        <v>0</v>
      </c>
      <c r="AC94" s="21">
        <f t="shared" si="40"/>
        <v>0</v>
      </c>
      <c r="AD94" s="3">
        <f t="shared" si="49"/>
        <v>0</v>
      </c>
      <c r="AE94" s="12">
        <f t="shared" si="41"/>
        <v>0</v>
      </c>
      <c r="AF94" s="13" t="str">
        <f t="shared" si="50"/>
        <v/>
      </c>
    </row>
    <row r="95" spans="1:32" ht="15.75" x14ac:dyDescent="0.25">
      <c r="A95" s="14" t="str">
        <f t="shared" si="35"/>
        <v/>
      </c>
      <c r="B95" s="20"/>
      <c r="C95" s="20"/>
      <c r="D95" s="16" t="str">
        <f t="shared" si="42"/>
        <v/>
      </c>
      <c r="E95" s="2" t="str">
        <f>IF(AD95&lt;4," ","F")</f>
        <v xml:space="preserve"> </v>
      </c>
      <c r="F95" s="16"/>
      <c r="G95" s="16"/>
      <c r="H95" s="16"/>
      <c r="I95" s="14" t="str">
        <f>IF(H95&gt;0,INDEX(Poeng!$A$1:$B$100,H95,2),"")</f>
        <v/>
      </c>
      <c r="J95" s="18"/>
      <c r="K95" s="14" t="str">
        <f>IF(J95&gt;0,INDEX(Poeng!$A$1:$B$100,J95,2),"")</f>
        <v/>
      </c>
      <c r="L95" s="16"/>
      <c r="M95" s="14" t="str">
        <f>IF(L95&gt;0,INDEX(Poeng!$A$1:$B$100,L95,2),"")</f>
        <v/>
      </c>
      <c r="N95" s="16"/>
      <c r="O95" s="14" t="str">
        <f>IF(N95&gt;0,INDEX(Poeng!$A$1:$B$100,N95,2),"")</f>
        <v/>
      </c>
      <c r="P95" s="16"/>
      <c r="Q95" s="14" t="str">
        <f>IF(P95&gt;0,INDEX(Poeng!$A$1:$B$100,P95,2),"")</f>
        <v/>
      </c>
      <c r="R95" s="21">
        <f t="shared" si="43"/>
        <v>0</v>
      </c>
      <c r="S95" s="21">
        <f t="shared" si="44"/>
        <v>0</v>
      </c>
      <c r="T95" s="21">
        <f t="shared" si="45"/>
        <v>0</v>
      </c>
      <c r="U95" s="21">
        <f t="shared" si="46"/>
        <v>0</v>
      </c>
      <c r="V95" s="21">
        <f t="shared" si="47"/>
        <v>0</v>
      </c>
      <c r="W95" s="21">
        <f t="shared" si="48"/>
        <v>0</v>
      </c>
      <c r="X95" s="19" t="e">
        <f>IF(#REF!&gt;0,#REF!,0)</f>
        <v>#REF!</v>
      </c>
      <c r="Y95" s="21">
        <f t="shared" si="36"/>
        <v>0</v>
      </c>
      <c r="Z95" s="21">
        <f t="shared" si="37"/>
        <v>0</v>
      </c>
      <c r="AA95" s="21">
        <f t="shared" si="38"/>
        <v>0</v>
      </c>
      <c r="AB95" s="21">
        <f t="shared" si="39"/>
        <v>0</v>
      </c>
      <c r="AC95" s="21">
        <f t="shared" si="40"/>
        <v>0</v>
      </c>
      <c r="AD95" s="3">
        <f t="shared" si="49"/>
        <v>0</v>
      </c>
      <c r="AE95" s="12">
        <f t="shared" si="41"/>
        <v>0</v>
      </c>
      <c r="AF95" s="13" t="str">
        <f t="shared" si="50"/>
        <v/>
      </c>
    </row>
    <row r="96" spans="1:32" ht="15.75" x14ac:dyDescent="0.25">
      <c r="A96" s="14" t="str">
        <f t="shared" si="35"/>
        <v/>
      </c>
      <c r="B96" s="20"/>
      <c r="C96" s="20"/>
      <c r="D96" s="16" t="str">
        <f t="shared" si="42"/>
        <v/>
      </c>
      <c r="E96" s="2" t="str">
        <f>IF(AD96&lt;4," ","F")</f>
        <v xml:space="preserve"> </v>
      </c>
      <c r="F96" s="16"/>
      <c r="G96" s="16"/>
      <c r="H96" s="16"/>
      <c r="I96" s="14" t="str">
        <f>IF(H96&gt;0,INDEX(Poeng!$A$1:$B$100,H96,2),"")</f>
        <v/>
      </c>
      <c r="J96" s="18"/>
      <c r="K96" s="14" t="str">
        <f>IF(J96&gt;0,INDEX(Poeng!$A$1:$B$100,J96,2),"")</f>
        <v/>
      </c>
      <c r="L96" s="16"/>
      <c r="M96" s="14" t="str">
        <f>IF(L96&gt;0,INDEX(Poeng!$A$1:$B$100,L96,2),"")</f>
        <v/>
      </c>
      <c r="N96" s="16"/>
      <c r="O96" s="14" t="str">
        <f>IF(N96&gt;0,INDEX(Poeng!$A$1:$B$100,N96,2),"")</f>
        <v/>
      </c>
      <c r="P96" s="16"/>
      <c r="Q96" s="14" t="str">
        <f>IF(P96&gt;0,INDEX(Poeng!$A$1:$B$100,P96,2),"")</f>
        <v/>
      </c>
      <c r="R96" s="21">
        <f t="shared" si="43"/>
        <v>0</v>
      </c>
      <c r="S96" s="21">
        <f t="shared" si="44"/>
        <v>0</v>
      </c>
      <c r="T96" s="21">
        <f t="shared" si="45"/>
        <v>0</v>
      </c>
      <c r="U96" s="21">
        <f t="shared" si="46"/>
        <v>0</v>
      </c>
      <c r="V96" s="21">
        <f t="shared" si="47"/>
        <v>0</v>
      </c>
      <c r="W96" s="21">
        <f t="shared" si="48"/>
        <v>0</v>
      </c>
      <c r="X96" s="11" t="e">
        <f>IF(#REF!&gt;0,#REF!,0)</f>
        <v>#REF!</v>
      </c>
      <c r="Y96" s="21">
        <f t="shared" si="36"/>
        <v>0</v>
      </c>
      <c r="Z96" s="21">
        <f t="shared" si="37"/>
        <v>0</v>
      </c>
      <c r="AA96" s="21">
        <f t="shared" si="38"/>
        <v>0</v>
      </c>
      <c r="AB96" s="21">
        <f t="shared" si="39"/>
        <v>0</v>
      </c>
      <c r="AC96" s="21">
        <f t="shared" si="40"/>
        <v>0</v>
      </c>
      <c r="AD96" s="3">
        <f t="shared" si="49"/>
        <v>0</v>
      </c>
      <c r="AE96" s="12">
        <f t="shared" si="41"/>
        <v>0</v>
      </c>
      <c r="AF96" s="13" t="str">
        <f t="shared" si="50"/>
        <v/>
      </c>
    </row>
    <row r="99" spans="2:18" x14ac:dyDescent="0.2">
      <c r="F99" s="6"/>
      <c r="G99" s="26"/>
      <c r="H99" s="6"/>
      <c r="I99" s="26"/>
      <c r="J99" s="6"/>
      <c r="K99" s="26"/>
      <c r="L99" s="27"/>
      <c r="M99" s="28"/>
      <c r="N99" s="27"/>
      <c r="P99" s="27"/>
      <c r="R99" s="29"/>
    </row>
    <row r="100" spans="2:18" ht="18" x14ac:dyDescent="0.25">
      <c r="B100" s="30"/>
      <c r="C100" s="9"/>
      <c r="D100" s="10"/>
      <c r="E100" s="10"/>
      <c r="F100" s="31"/>
      <c r="H100" s="31"/>
      <c r="I100" s="31"/>
      <c r="J100" s="31"/>
      <c r="K100" s="31"/>
    </row>
    <row r="102" spans="2:18" x14ac:dyDescent="0.2">
      <c r="J102" s="32"/>
    </row>
    <row r="103" spans="2:18" x14ac:dyDescent="0.2">
      <c r="J103" s="32"/>
    </row>
    <row r="104" spans="2:18" x14ac:dyDescent="0.2">
      <c r="J104" s="32"/>
    </row>
    <row r="105" spans="2:18" x14ac:dyDescent="0.2">
      <c r="J105" s="32"/>
    </row>
    <row r="106" spans="2:18" x14ac:dyDescent="0.2">
      <c r="J106" s="32"/>
    </row>
    <row r="107" spans="2:18" x14ac:dyDescent="0.2">
      <c r="J107" s="32"/>
    </row>
    <row r="108" spans="2:18" x14ac:dyDescent="0.2">
      <c r="J108" s="32"/>
    </row>
    <row r="109" spans="2:18" x14ac:dyDescent="0.2">
      <c r="J109" s="32"/>
    </row>
    <row r="111" spans="2:18" x14ac:dyDescent="0.2">
      <c r="J111" s="32"/>
    </row>
    <row r="112" spans="2:18" x14ac:dyDescent="0.2">
      <c r="J112" s="32"/>
    </row>
    <row r="113" spans="10:10" x14ac:dyDescent="0.2">
      <c r="J113" s="32"/>
    </row>
    <row r="115" spans="10:10" x14ac:dyDescent="0.2">
      <c r="J115" s="32"/>
    </row>
    <row r="119" spans="10:10" x14ac:dyDescent="0.2">
      <c r="J119" s="32"/>
    </row>
    <row r="120" spans="10:10" x14ac:dyDescent="0.2">
      <c r="J120" s="32"/>
    </row>
    <row r="121" spans="10:10" x14ac:dyDescent="0.2">
      <c r="J121" s="32"/>
    </row>
    <row r="122" spans="10:10" x14ac:dyDescent="0.2">
      <c r="J122" s="32"/>
    </row>
    <row r="123" spans="10:10" x14ac:dyDescent="0.2">
      <c r="J123" s="32"/>
    </row>
    <row r="125" spans="10:10" x14ac:dyDescent="0.2">
      <c r="J125" s="32"/>
    </row>
    <row r="126" spans="10:10" x14ac:dyDescent="0.2">
      <c r="J126" s="32"/>
    </row>
    <row r="127" spans="10:10" x14ac:dyDescent="0.2">
      <c r="J127" s="32"/>
    </row>
    <row r="130" spans="10:10" x14ac:dyDescent="0.2">
      <c r="J130" s="32"/>
    </row>
    <row r="135" spans="10:10" x14ac:dyDescent="0.2">
      <c r="J135" s="32"/>
    </row>
    <row r="141" spans="10:10" x14ac:dyDescent="0.2">
      <c r="J141" s="32"/>
    </row>
    <row r="142" spans="10:10" x14ac:dyDescent="0.2">
      <c r="J142" s="32"/>
    </row>
    <row r="143" spans="10:10" x14ac:dyDescent="0.2">
      <c r="J143" s="32"/>
    </row>
    <row r="144" spans="10:10" x14ac:dyDescent="0.2">
      <c r="J144" s="32"/>
    </row>
    <row r="145" spans="10:10" x14ac:dyDescent="0.2">
      <c r="J145" s="32"/>
    </row>
    <row r="146" spans="10:10" x14ac:dyDescent="0.2">
      <c r="J146" s="32"/>
    </row>
    <row r="150" spans="10:10" x14ac:dyDescent="0.2">
      <c r="J150" s="32"/>
    </row>
    <row r="159" spans="10:10" x14ac:dyDescent="0.2">
      <c r="J159" s="32"/>
    </row>
    <row r="160" spans="10:10" x14ac:dyDescent="0.2">
      <c r="J160" s="32"/>
    </row>
    <row r="166" spans="2:18" x14ac:dyDescent="0.2">
      <c r="F166" s="6"/>
      <c r="G166" s="26"/>
      <c r="H166" s="6"/>
      <c r="I166" s="26"/>
      <c r="J166" s="6"/>
      <c r="K166" s="26"/>
      <c r="L166" s="27"/>
      <c r="M166" s="28"/>
      <c r="N166" s="27"/>
      <c r="P166" s="27"/>
      <c r="R166" s="29"/>
    </row>
    <row r="167" spans="2:18" ht="18" x14ac:dyDescent="0.25">
      <c r="B167" s="30"/>
      <c r="C167" s="9"/>
      <c r="D167" s="10"/>
      <c r="E167" s="10"/>
      <c r="F167" s="31"/>
      <c r="H167" s="31"/>
      <c r="I167" s="31"/>
      <c r="J167" s="31"/>
      <c r="K167" s="31"/>
    </row>
    <row r="169" spans="2:18" x14ac:dyDescent="0.2">
      <c r="J169" s="32"/>
    </row>
    <row r="170" spans="2:18" x14ac:dyDescent="0.2">
      <c r="J170" s="32"/>
    </row>
    <row r="171" spans="2:18" x14ac:dyDescent="0.2">
      <c r="J171" s="32"/>
    </row>
    <row r="172" spans="2:18" x14ac:dyDescent="0.2">
      <c r="J172" s="32"/>
    </row>
    <row r="174" spans="2:18" x14ac:dyDescent="0.2">
      <c r="J174" s="32"/>
    </row>
    <row r="175" spans="2:18" x14ac:dyDescent="0.2">
      <c r="J175" s="32"/>
    </row>
    <row r="176" spans="2:18" x14ac:dyDescent="0.2">
      <c r="J176" s="32"/>
    </row>
    <row r="178" spans="10:10" x14ac:dyDescent="0.2">
      <c r="J178" s="32"/>
    </row>
    <row r="179" spans="10:10" x14ac:dyDescent="0.2">
      <c r="J179" s="32"/>
    </row>
    <row r="182" spans="10:10" x14ac:dyDescent="0.2">
      <c r="J182" s="32"/>
    </row>
    <row r="183" spans="10:10" x14ac:dyDescent="0.2">
      <c r="J183" s="32"/>
    </row>
    <row r="186" spans="10:10" x14ac:dyDescent="0.2">
      <c r="J186" s="32"/>
    </row>
    <row r="187" spans="10:10" x14ac:dyDescent="0.2">
      <c r="J187" s="32"/>
    </row>
    <row r="188" spans="10:10" x14ac:dyDescent="0.2">
      <c r="J188" s="32"/>
    </row>
    <row r="189" spans="10:10" x14ac:dyDescent="0.2">
      <c r="J189" s="32"/>
    </row>
    <row r="197" spans="10:10" x14ac:dyDescent="0.2">
      <c r="J197" s="32"/>
    </row>
    <row r="269" spans="2:18" x14ac:dyDescent="0.2">
      <c r="F269" s="6"/>
      <c r="G269" s="26"/>
      <c r="H269" s="6"/>
      <c r="I269" s="26"/>
      <c r="J269" s="6"/>
      <c r="K269" s="26"/>
      <c r="L269" s="27"/>
      <c r="M269" s="28"/>
      <c r="N269" s="27"/>
      <c r="P269" s="27"/>
      <c r="R269" s="29"/>
    </row>
    <row r="270" spans="2:18" ht="18" x14ac:dyDescent="0.25">
      <c r="B270" s="30"/>
      <c r="C270" s="9"/>
      <c r="D270" s="10"/>
      <c r="E270" s="10"/>
      <c r="F270" s="31"/>
      <c r="H270" s="31"/>
      <c r="I270" s="31"/>
      <c r="J270" s="31"/>
      <c r="K270" s="31"/>
    </row>
    <row r="272" spans="2:18" x14ac:dyDescent="0.2">
      <c r="J272" s="32"/>
    </row>
    <row r="273" spans="10:10" x14ac:dyDescent="0.2">
      <c r="J273" s="32"/>
    </row>
    <row r="274" spans="10:10" x14ac:dyDescent="0.2">
      <c r="J274" s="32"/>
    </row>
    <row r="276" spans="10:10" x14ac:dyDescent="0.2">
      <c r="J276" s="32"/>
    </row>
    <row r="277" spans="10:10" x14ac:dyDescent="0.2">
      <c r="J277" s="32"/>
    </row>
    <row r="278" spans="10:10" x14ac:dyDescent="0.2">
      <c r="J278" s="32"/>
    </row>
    <row r="289" spans="2:18" x14ac:dyDescent="0.2">
      <c r="F289" s="6"/>
      <c r="G289" s="26"/>
      <c r="H289" s="6"/>
      <c r="I289" s="26"/>
      <c r="J289" s="6"/>
      <c r="K289" s="26"/>
      <c r="L289" s="27"/>
      <c r="M289" s="28"/>
      <c r="N289" s="27"/>
      <c r="P289" s="27"/>
      <c r="R289" s="29"/>
    </row>
    <row r="290" spans="2:18" ht="18" x14ac:dyDescent="0.25">
      <c r="B290" s="30"/>
      <c r="C290" s="9"/>
      <c r="D290" s="10"/>
      <c r="E290" s="10"/>
      <c r="F290" s="31"/>
      <c r="H290" s="31"/>
      <c r="I290" s="31"/>
      <c r="J290" s="31"/>
      <c r="K290" s="31"/>
    </row>
    <row r="292" spans="2:18" x14ac:dyDescent="0.2">
      <c r="J292" s="32"/>
    </row>
    <row r="293" spans="2:18" x14ac:dyDescent="0.2">
      <c r="J293" s="32"/>
    </row>
    <row r="294" spans="2:18" x14ac:dyDescent="0.2">
      <c r="J294" s="32"/>
    </row>
    <row r="296" spans="2:18" x14ac:dyDescent="0.2">
      <c r="J296" s="32"/>
    </row>
    <row r="297" spans="2:18" x14ac:dyDescent="0.2">
      <c r="J297" s="32"/>
    </row>
    <row r="298" spans="2:18" x14ac:dyDescent="0.2">
      <c r="J298" s="32"/>
    </row>
    <row r="299" spans="2:18" x14ac:dyDescent="0.2">
      <c r="J299" s="32"/>
    </row>
    <row r="300" spans="2:18" x14ac:dyDescent="0.2">
      <c r="J300" s="32"/>
    </row>
    <row r="301" spans="2:18" x14ac:dyDescent="0.2">
      <c r="J301" s="32"/>
    </row>
    <row r="305" spans="10:10" x14ac:dyDescent="0.2">
      <c r="J305" s="32"/>
    </row>
    <row r="311" spans="10:10" x14ac:dyDescent="0.2">
      <c r="J311" s="32"/>
    </row>
    <row r="312" spans="10:10" x14ac:dyDescent="0.2">
      <c r="J312" s="32"/>
    </row>
    <row r="322" spans="2:18" x14ac:dyDescent="0.2">
      <c r="F322" s="6"/>
      <c r="G322" s="26"/>
      <c r="H322" s="6"/>
      <c r="I322" s="26"/>
      <c r="J322" s="6"/>
      <c r="K322" s="26"/>
      <c r="L322" s="27"/>
      <c r="M322" s="28"/>
      <c r="N322" s="27"/>
      <c r="P322" s="27"/>
      <c r="R322" s="29"/>
    </row>
    <row r="323" spans="2:18" ht="18" x14ac:dyDescent="0.25">
      <c r="B323" s="30"/>
      <c r="C323" s="9"/>
      <c r="D323" s="10"/>
      <c r="E323" s="10"/>
      <c r="F323" s="31"/>
      <c r="H323" s="31"/>
      <c r="I323" s="31"/>
      <c r="J323" s="31"/>
      <c r="K323" s="31"/>
    </row>
    <row r="325" spans="2:18" x14ac:dyDescent="0.2">
      <c r="J325" s="32"/>
    </row>
    <row r="326" spans="2:18" x14ac:dyDescent="0.2">
      <c r="J326" s="32"/>
    </row>
    <row r="327" spans="2:18" x14ac:dyDescent="0.2">
      <c r="J327" s="32"/>
    </row>
    <row r="328" spans="2:18" x14ac:dyDescent="0.2">
      <c r="J328" s="32"/>
    </row>
    <row r="329" spans="2:18" x14ac:dyDescent="0.2">
      <c r="J329" s="32"/>
    </row>
    <row r="330" spans="2:18" x14ac:dyDescent="0.2">
      <c r="J330" s="32"/>
    </row>
    <row r="331" spans="2:18" x14ac:dyDescent="0.2">
      <c r="J331" s="32"/>
    </row>
    <row r="332" spans="2:18" x14ac:dyDescent="0.2">
      <c r="J332" s="32"/>
    </row>
    <row r="333" spans="2:18" x14ac:dyDescent="0.2">
      <c r="J333" s="32"/>
    </row>
    <row r="334" spans="2:18" x14ac:dyDescent="0.2">
      <c r="J334" s="32"/>
    </row>
    <row r="335" spans="2:18" x14ac:dyDescent="0.2">
      <c r="J335" s="32"/>
    </row>
    <row r="338" spans="2:18" x14ac:dyDescent="0.2">
      <c r="J338" s="32"/>
    </row>
    <row r="339" spans="2:18" x14ac:dyDescent="0.2">
      <c r="J339" s="32"/>
    </row>
    <row r="341" spans="2:18" x14ac:dyDescent="0.2">
      <c r="J341" s="32"/>
    </row>
    <row r="348" spans="2:18" x14ac:dyDescent="0.2">
      <c r="F348" s="6"/>
      <c r="G348" s="26"/>
      <c r="H348" s="6"/>
      <c r="I348" s="26"/>
      <c r="J348" s="6"/>
      <c r="K348" s="26"/>
      <c r="L348" s="27"/>
      <c r="M348" s="28"/>
      <c r="N348" s="27"/>
      <c r="P348" s="27"/>
      <c r="R348" s="29"/>
    </row>
    <row r="349" spans="2:18" ht="18" x14ac:dyDescent="0.25">
      <c r="B349" s="30"/>
      <c r="C349" s="9"/>
      <c r="D349" s="10"/>
      <c r="E349" s="10"/>
      <c r="F349" s="31"/>
      <c r="H349" s="31"/>
      <c r="I349" s="31"/>
      <c r="J349" s="31"/>
      <c r="K349" s="31"/>
    </row>
    <row r="353" spans="10:10" x14ac:dyDescent="0.2">
      <c r="J353" s="32"/>
    </row>
    <row r="354" spans="10:10" x14ac:dyDescent="0.2">
      <c r="J354" s="32"/>
    </row>
    <row r="355" spans="10:10" x14ac:dyDescent="0.2">
      <c r="J355" s="32"/>
    </row>
    <row r="356" spans="10:10" x14ac:dyDescent="0.2">
      <c r="J356" s="32"/>
    </row>
    <row r="357" spans="10:10" x14ac:dyDescent="0.2">
      <c r="J357" s="32"/>
    </row>
    <row r="358" spans="10:10" x14ac:dyDescent="0.2">
      <c r="J358" s="32"/>
    </row>
    <row r="359" spans="10:10" x14ac:dyDescent="0.2">
      <c r="J359" s="32"/>
    </row>
    <row r="360" spans="10:10" x14ac:dyDescent="0.2">
      <c r="J360" s="32"/>
    </row>
    <row r="361" spans="10:10" x14ac:dyDescent="0.2">
      <c r="J361" s="32"/>
    </row>
    <row r="362" spans="10:10" x14ac:dyDescent="0.2">
      <c r="J362" s="32"/>
    </row>
    <row r="364" spans="10:10" x14ac:dyDescent="0.2">
      <c r="J364" s="32"/>
    </row>
    <row r="366" spans="10:10" x14ac:dyDescent="0.2">
      <c r="J366" s="32"/>
    </row>
    <row r="367" spans="10:10" x14ac:dyDescent="0.2">
      <c r="J367" s="32"/>
    </row>
    <row r="368" spans="10:10" x14ac:dyDescent="0.2">
      <c r="J368" s="32"/>
    </row>
    <row r="371" spans="2:18" x14ac:dyDescent="0.2">
      <c r="J371" s="32"/>
    </row>
    <row r="377" spans="2:18" x14ac:dyDescent="0.2">
      <c r="J377" s="32"/>
    </row>
    <row r="378" spans="2:18" x14ac:dyDescent="0.2">
      <c r="J378" s="32"/>
    </row>
    <row r="383" spans="2:18" x14ac:dyDescent="0.2">
      <c r="F383" s="6"/>
      <c r="G383" s="26"/>
      <c r="H383" s="6"/>
      <c r="I383" s="26"/>
      <c r="J383" s="6"/>
      <c r="K383" s="26"/>
      <c r="L383" s="27"/>
      <c r="M383" s="28"/>
      <c r="N383" s="27"/>
      <c r="P383" s="27"/>
      <c r="R383" s="29"/>
    </row>
    <row r="384" spans="2:18" ht="18" x14ac:dyDescent="0.25">
      <c r="B384" s="30"/>
      <c r="C384" s="9"/>
      <c r="D384" s="10"/>
      <c r="E384" s="10"/>
      <c r="F384" s="31"/>
      <c r="H384" s="31"/>
      <c r="I384" s="31"/>
      <c r="J384" s="31"/>
      <c r="K384" s="31"/>
    </row>
    <row r="386" spans="10:10" x14ac:dyDescent="0.2">
      <c r="J386" s="32"/>
    </row>
    <row r="389" spans="10:10" x14ac:dyDescent="0.2">
      <c r="J389" s="32"/>
    </row>
    <row r="390" spans="10:10" x14ac:dyDescent="0.2">
      <c r="J390" s="32"/>
    </row>
    <row r="405" spans="2:18" x14ac:dyDescent="0.2">
      <c r="F405" s="6"/>
      <c r="G405" s="26"/>
      <c r="H405" s="6"/>
      <c r="I405" s="26"/>
      <c r="J405" s="6"/>
      <c r="K405" s="26"/>
      <c r="L405" s="27"/>
      <c r="M405" s="28"/>
      <c r="N405" s="27"/>
      <c r="P405" s="27"/>
      <c r="R405" s="29"/>
    </row>
    <row r="406" spans="2:18" ht="18" x14ac:dyDescent="0.25">
      <c r="B406" s="30"/>
      <c r="C406" s="9"/>
      <c r="D406" s="10"/>
      <c r="E406" s="10"/>
      <c r="F406" s="31"/>
      <c r="H406" s="31"/>
      <c r="I406" s="31"/>
      <c r="J406" s="31"/>
      <c r="K406" s="31"/>
    </row>
    <row r="409" spans="2:18" x14ac:dyDescent="0.2">
      <c r="J409" s="32"/>
    </row>
    <row r="410" spans="2:18" x14ac:dyDescent="0.2">
      <c r="J410" s="32"/>
    </row>
    <row r="411" spans="2:18" x14ac:dyDescent="0.2">
      <c r="J411" s="32"/>
    </row>
    <row r="412" spans="2:18" x14ac:dyDescent="0.2">
      <c r="J412" s="32"/>
    </row>
    <row r="413" spans="2:18" x14ac:dyDescent="0.2">
      <c r="J413" s="32"/>
    </row>
    <row r="415" spans="2:18" x14ac:dyDescent="0.2">
      <c r="J415" s="32"/>
    </row>
    <row r="416" spans="2:18" x14ac:dyDescent="0.2">
      <c r="J416" s="32"/>
    </row>
    <row r="417" spans="10:10" x14ac:dyDescent="0.2">
      <c r="J417" s="32"/>
    </row>
    <row r="418" spans="10:10" x14ac:dyDescent="0.2">
      <c r="J418" s="32"/>
    </row>
    <row r="421" spans="10:10" x14ac:dyDescent="0.2">
      <c r="J421" s="32"/>
    </row>
    <row r="434" spans="2:18" x14ac:dyDescent="0.2">
      <c r="F434" s="6"/>
      <c r="G434" s="26"/>
      <c r="H434" s="6"/>
      <c r="I434" s="26"/>
      <c r="J434" s="6"/>
      <c r="K434" s="26"/>
      <c r="L434" s="27"/>
      <c r="M434" s="28"/>
      <c r="N434" s="27"/>
      <c r="P434" s="27"/>
      <c r="R434" s="29"/>
    </row>
    <row r="435" spans="2:18" ht="18" x14ac:dyDescent="0.25">
      <c r="B435" s="30"/>
      <c r="C435" s="9"/>
      <c r="D435" s="10"/>
      <c r="E435" s="10"/>
      <c r="F435" s="31"/>
      <c r="H435" s="31"/>
      <c r="I435" s="31"/>
      <c r="J435" s="31"/>
      <c r="K435" s="31"/>
    </row>
    <row r="439" spans="2:18" x14ac:dyDescent="0.2">
      <c r="J439" s="32"/>
    </row>
    <row r="440" spans="2:18" x14ac:dyDescent="0.2">
      <c r="J440" s="32"/>
    </row>
    <row r="441" spans="2:18" x14ac:dyDescent="0.2">
      <c r="J441" s="32"/>
    </row>
    <row r="442" spans="2:18" x14ac:dyDescent="0.2">
      <c r="J442" s="32"/>
    </row>
    <row r="443" spans="2:18" x14ac:dyDescent="0.2">
      <c r="J443" s="32"/>
    </row>
    <row r="444" spans="2:18" x14ac:dyDescent="0.2">
      <c r="J444" s="32"/>
    </row>
    <row r="445" spans="2:18" x14ac:dyDescent="0.2">
      <c r="J445" s="32"/>
    </row>
    <row r="447" spans="2:18" x14ac:dyDescent="0.2">
      <c r="J447" s="32"/>
    </row>
    <row r="449" spans="6:18" x14ac:dyDescent="0.2">
      <c r="J449" s="32"/>
    </row>
    <row r="464" spans="6:18" x14ac:dyDescent="0.2">
      <c r="F464" s="6"/>
      <c r="G464" s="26"/>
      <c r="H464" s="6"/>
      <c r="I464" s="26"/>
      <c r="J464" s="6"/>
      <c r="K464" s="26"/>
      <c r="L464" s="27"/>
      <c r="M464" s="28"/>
      <c r="N464" s="27"/>
      <c r="P464" s="27"/>
      <c r="R464" s="29"/>
    </row>
    <row r="465" spans="2:11" ht="18" x14ac:dyDescent="0.25">
      <c r="B465" s="30"/>
      <c r="C465" s="9"/>
      <c r="D465" s="10"/>
      <c r="E465" s="10"/>
      <c r="F465" s="31"/>
      <c r="H465" s="31"/>
      <c r="I465" s="31"/>
      <c r="J465" s="31"/>
      <c r="K465" s="31"/>
    </row>
    <row r="467" spans="2:11" x14ac:dyDescent="0.2">
      <c r="J467" s="32"/>
    </row>
    <row r="468" spans="2:11" x14ac:dyDescent="0.2">
      <c r="J468" s="32"/>
    </row>
    <row r="469" spans="2:11" x14ac:dyDescent="0.2">
      <c r="J469" s="32"/>
    </row>
    <row r="470" spans="2:11" x14ac:dyDescent="0.2">
      <c r="J470" s="32"/>
    </row>
    <row r="471" spans="2:11" x14ac:dyDescent="0.2">
      <c r="J471" s="32"/>
    </row>
    <row r="473" spans="2:11" x14ac:dyDescent="0.2">
      <c r="J473" s="32"/>
    </row>
    <row r="474" spans="2:11" x14ac:dyDescent="0.2">
      <c r="J474" s="32"/>
    </row>
    <row r="475" spans="2:11" x14ac:dyDescent="0.2">
      <c r="J475" s="32"/>
    </row>
    <row r="478" spans="2:11" x14ac:dyDescent="0.2">
      <c r="J478" s="32"/>
    </row>
    <row r="479" spans="2:11" x14ac:dyDescent="0.2">
      <c r="J479" s="32"/>
    </row>
    <row r="482" spans="3:10" x14ac:dyDescent="0.2">
      <c r="J482" s="32"/>
    </row>
    <row r="483" spans="3:10" x14ac:dyDescent="0.2">
      <c r="J483" s="32"/>
    </row>
    <row r="484" spans="3:10" x14ac:dyDescent="0.2">
      <c r="J484" s="32"/>
    </row>
    <row r="489" spans="3:10" x14ac:dyDescent="0.2">
      <c r="C489" s="33"/>
    </row>
    <row r="491" spans="3:10" x14ac:dyDescent="0.2">
      <c r="C491" s="33"/>
      <c r="J491" s="32"/>
    </row>
    <row r="493" spans="3:10" x14ac:dyDescent="0.2">
      <c r="C493" s="33"/>
      <c r="J493" s="32"/>
    </row>
    <row r="495" spans="3:10" x14ac:dyDescent="0.2">
      <c r="C495" s="33"/>
      <c r="J495" s="32"/>
    </row>
    <row r="496" spans="3:10" x14ac:dyDescent="0.2">
      <c r="C496" s="33"/>
      <c r="J496" s="32"/>
    </row>
    <row r="497" spans="2:18" x14ac:dyDescent="0.2">
      <c r="C497" s="33"/>
      <c r="J497" s="32"/>
    </row>
    <row r="498" spans="2:18" x14ac:dyDescent="0.2">
      <c r="C498" s="33"/>
      <c r="J498" s="32"/>
    </row>
    <row r="500" spans="2:18" x14ac:dyDescent="0.2">
      <c r="F500" s="6"/>
      <c r="G500" s="26"/>
      <c r="H500" s="6"/>
      <c r="I500" s="26"/>
      <c r="J500" s="6"/>
      <c r="K500" s="26"/>
      <c r="L500" s="27"/>
      <c r="M500" s="28"/>
      <c r="N500" s="27"/>
      <c r="P500" s="27"/>
      <c r="R500" s="29"/>
    </row>
    <row r="501" spans="2:18" ht="18" x14ac:dyDescent="0.25">
      <c r="B501" s="30"/>
      <c r="C501" s="9"/>
      <c r="D501" s="10"/>
      <c r="E501" s="10"/>
      <c r="F501" s="31"/>
      <c r="H501" s="31"/>
      <c r="I501" s="31"/>
      <c r="J501" s="31"/>
      <c r="K501" s="31"/>
    </row>
    <row r="504" spans="2:18" x14ac:dyDescent="0.2">
      <c r="J504" s="32"/>
    </row>
    <row r="506" spans="2:18" ht="18" x14ac:dyDescent="0.25">
      <c r="N506" s="34"/>
    </row>
    <row r="507" spans="2:18" x14ac:dyDescent="0.2">
      <c r="J507" s="32"/>
    </row>
    <row r="511" spans="2:18" x14ac:dyDescent="0.2">
      <c r="J511" s="32"/>
    </row>
    <row r="515" spans="6:18" x14ac:dyDescent="0.2">
      <c r="J515" s="32"/>
    </row>
    <row r="516" spans="6:18" x14ac:dyDescent="0.2">
      <c r="J516" s="32"/>
    </row>
    <row r="518" spans="6:18" x14ac:dyDescent="0.2">
      <c r="J518" s="32"/>
    </row>
    <row r="519" spans="6:18" x14ac:dyDescent="0.2">
      <c r="J519" s="32"/>
    </row>
    <row r="528" spans="6:18" x14ac:dyDescent="0.2">
      <c r="F528" s="6"/>
      <c r="G528" s="26"/>
      <c r="H528" s="6"/>
      <c r="I528" s="26"/>
      <c r="J528" s="6"/>
      <c r="K528" s="26"/>
      <c r="L528" s="27"/>
      <c r="M528" s="28"/>
      <c r="N528" s="27"/>
      <c r="P528" s="27"/>
      <c r="R528" s="29"/>
    </row>
    <row r="529" spans="2:11" ht="18" x14ac:dyDescent="0.25">
      <c r="B529" s="30"/>
      <c r="C529" s="9"/>
      <c r="D529" s="10"/>
      <c r="E529" s="10"/>
      <c r="F529" s="31"/>
      <c r="H529" s="31"/>
      <c r="I529" s="31"/>
      <c r="J529" s="31"/>
      <c r="K529" s="31"/>
    </row>
    <row r="534" spans="2:11" x14ac:dyDescent="0.2">
      <c r="J534" s="32"/>
    </row>
    <row r="536" spans="2:11" x14ac:dyDescent="0.2">
      <c r="J536" s="32"/>
    </row>
    <row r="548" spans="1:10" x14ac:dyDescent="0.2">
      <c r="C548" s="33"/>
      <c r="D548" s="32"/>
      <c r="E548" s="32"/>
      <c r="J548" s="32"/>
    </row>
    <row r="549" spans="1:10" x14ac:dyDescent="0.2">
      <c r="A549" s="33"/>
    </row>
    <row r="550" spans="1:10" x14ac:dyDescent="0.2">
      <c r="A550" s="33"/>
    </row>
    <row r="551" spans="1:10" x14ac:dyDescent="0.2">
      <c r="A551" s="33"/>
      <c r="C551" s="33"/>
      <c r="D551" s="32"/>
      <c r="E551" s="32"/>
      <c r="J551" s="32"/>
    </row>
    <row r="552" spans="1:10" x14ac:dyDescent="0.2">
      <c r="A552" s="33"/>
    </row>
    <row r="553" spans="1:10" x14ac:dyDescent="0.2">
      <c r="A553" s="33"/>
    </row>
    <row r="554" spans="1:10" x14ac:dyDescent="0.2">
      <c r="A554" s="33"/>
      <c r="C554" s="33"/>
      <c r="J554" s="32"/>
    </row>
    <row r="555" spans="1:10" x14ac:dyDescent="0.2">
      <c r="A555" s="33"/>
      <c r="C555" s="33"/>
      <c r="D555" s="32"/>
      <c r="E555" s="32"/>
      <c r="J555" s="32"/>
    </row>
    <row r="556" spans="1:10" x14ac:dyDescent="0.2">
      <c r="A556" s="33"/>
    </row>
    <row r="557" spans="1:10" x14ac:dyDescent="0.2">
      <c r="A557" s="33"/>
    </row>
    <row r="574" spans="2:18" x14ac:dyDescent="0.2">
      <c r="F574" s="6"/>
      <c r="G574" s="26"/>
      <c r="H574" s="6"/>
      <c r="I574" s="26"/>
      <c r="J574" s="6"/>
      <c r="K574" s="26"/>
      <c r="L574" s="27"/>
      <c r="M574" s="28"/>
      <c r="N574" s="27"/>
      <c r="P574" s="27"/>
      <c r="R574" s="29"/>
    </row>
    <row r="575" spans="2:18" ht="18" x14ac:dyDescent="0.25">
      <c r="B575" s="30"/>
      <c r="C575" s="9"/>
      <c r="D575" s="10"/>
      <c r="E575" s="10"/>
      <c r="F575" s="31"/>
      <c r="H575" s="31"/>
      <c r="I575" s="31"/>
      <c r="J575" s="31"/>
      <c r="K575" s="31"/>
    </row>
  </sheetData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rintOptions gridLines="1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573"/>
  <sheetViews>
    <sheetView zoomScaleNormal="100" workbookViewId="0">
      <selection activeCell="E18" sqref="E18"/>
    </sheetView>
  </sheetViews>
  <sheetFormatPr baseColWidth="10" defaultRowHeight="12.75" x14ac:dyDescent="0.2"/>
  <cols>
    <col min="1" max="1" width="4.28515625" style="1" customWidth="1"/>
    <col min="2" max="2" width="36.42578125" style="1" customWidth="1"/>
    <col min="3" max="3" width="21.140625" style="1" customWidth="1"/>
    <col min="4" max="6" width="6" style="2" customWidth="1"/>
    <col min="7" max="7" width="6.140625" style="2" customWidth="1"/>
    <col min="8" max="17" width="6" style="2" customWidth="1"/>
    <col min="18" max="32" width="9.140625" style="3" hidden="1" customWidth="1"/>
    <col min="33" max="256" width="9.140625" style="1" customWidth="1"/>
    <col min="257" max="16384" width="11.42578125" style="1"/>
  </cols>
  <sheetData>
    <row r="1" spans="1:254" ht="23.25" x14ac:dyDescent="0.35">
      <c r="A1" s="151" t="s">
        <v>14</v>
      </c>
      <c r="B1"/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7" customFormat="1" x14ac:dyDescent="0.2">
      <c r="A2" s="5"/>
      <c r="B2" s="5"/>
      <c r="C2" s="1"/>
      <c r="D2" s="2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/>
      <c r="Y2" s="4" t="s">
        <v>2</v>
      </c>
      <c r="Z2" s="4"/>
      <c r="AA2" s="4"/>
      <c r="AB2" s="4"/>
      <c r="AC2" s="4" t="s">
        <v>3</v>
      </c>
      <c r="AD2" s="4"/>
      <c r="AE2" s="4"/>
      <c r="AF2" s="4"/>
    </row>
    <row r="3" spans="1:254" s="7" customFormat="1" ht="15.75" x14ac:dyDescent="0.25">
      <c r="A3" s="8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7</v>
      </c>
      <c r="Y3" s="4">
        <v>1</v>
      </c>
      <c r="Z3" s="4">
        <v>2</v>
      </c>
      <c r="AA3" s="4">
        <v>3</v>
      </c>
      <c r="AB3" s="4">
        <v>4</v>
      </c>
      <c r="AC3" s="4"/>
      <c r="AD3" s="4"/>
      <c r="AE3" s="4"/>
      <c r="AF3" s="4"/>
    </row>
    <row r="4" spans="1:254" s="20" customFormat="1" ht="15.75" x14ac:dyDescent="0.25">
      <c r="A4" s="86">
        <f t="shared" ref="A4:A20" si="0">AF4</f>
        <v>1</v>
      </c>
      <c r="B4" s="87" t="s">
        <v>179</v>
      </c>
      <c r="C4" s="88" t="s">
        <v>49</v>
      </c>
      <c r="D4" s="89">
        <f t="shared" ref="D4:D20" si="1">IF(B4&lt;&gt;"",AC4,"")</f>
        <v>400</v>
      </c>
      <c r="E4" s="90" t="str">
        <f t="shared" ref="E4:E18" si="2">IF(AD4&lt;4," ","F")</f>
        <v>F</v>
      </c>
      <c r="F4" s="91">
        <v>1</v>
      </c>
      <c r="G4" s="92">
        <f>IF(F4&gt;0,INDEX(Poeng!$A$1:$B$100,F4,2),"")</f>
        <v>100</v>
      </c>
      <c r="H4" s="90">
        <v>1</v>
      </c>
      <c r="I4" s="92">
        <f>IF(H4&gt;0,INDEX(Poeng!$A$1:$B$100,H4,2),"")</f>
        <v>100</v>
      </c>
      <c r="J4" s="93">
        <v>2</v>
      </c>
      <c r="K4" s="92">
        <f>IF(J4&gt;0,INDEX(Poeng!$A$1:$B$100,J4,2),"")</f>
        <v>80</v>
      </c>
      <c r="L4" s="101">
        <v>1</v>
      </c>
      <c r="M4" s="102">
        <f>IF(L4&gt;0,INDEX(Poeng!$A$1:$B$100,L4,2),"")</f>
        <v>100</v>
      </c>
      <c r="N4" s="101">
        <v>1</v>
      </c>
      <c r="O4" s="102">
        <f>IF(N4&gt;0,INDEX(Poeng!$A$1:$B$100,N4,2),"")</f>
        <v>100</v>
      </c>
      <c r="P4" s="101">
        <v>1</v>
      </c>
      <c r="Q4" s="102">
        <f>IF(P4&gt;0,INDEX(Poeng!$A$1:$B$100,P4,2),"")</f>
        <v>100</v>
      </c>
      <c r="R4" s="21">
        <f t="shared" ref="R4:R18" si="3">IF(F4&gt;0,G4,0)</f>
        <v>100</v>
      </c>
      <c r="S4" s="21">
        <f t="shared" ref="S4:S18" si="4">IF(H4&gt;0,I4,0)</f>
        <v>100</v>
      </c>
      <c r="T4" s="21">
        <f t="shared" ref="T4:T18" si="5">IF(J4&gt;0,K4,0)</f>
        <v>80</v>
      </c>
      <c r="U4" s="21">
        <f t="shared" ref="U4:U18" si="6">IF(L4&gt;0,M4,0)</f>
        <v>100</v>
      </c>
      <c r="V4" s="21">
        <f t="shared" ref="V4:V18" si="7">IF(N4&gt;0,O4,0)</f>
        <v>100</v>
      </c>
      <c r="W4" s="21">
        <f t="shared" ref="W4:W18" si="8">IF(P4&gt;0,Q4,0)</f>
        <v>100</v>
      </c>
      <c r="X4" s="19" t="e">
        <f>IF(#REF!&gt;0,#REF!,0)</f>
        <v>#REF!</v>
      </c>
      <c r="Y4" s="21">
        <f t="shared" ref="Y4:Y18" si="9">LARGE(R4:W4,1)</f>
        <v>100</v>
      </c>
      <c r="Z4" s="21">
        <f t="shared" ref="Z4:Z18" si="10">LARGE(R4:W4,2)</f>
        <v>100</v>
      </c>
      <c r="AA4" s="21">
        <f t="shared" ref="AA4:AA18" si="11">LARGE(R4:W4,3)</f>
        <v>100</v>
      </c>
      <c r="AB4" s="21">
        <f t="shared" ref="AB4:AB18" si="12">LARGE(R4:W4,4)</f>
        <v>100</v>
      </c>
      <c r="AC4" s="21">
        <f t="shared" ref="AC4:AC18" si="13">SUM(Y4:AB4)</f>
        <v>400</v>
      </c>
      <c r="AD4" s="3">
        <f t="shared" ref="AD4:AD18" si="14">COUNT(F4:Q4)/2</f>
        <v>6</v>
      </c>
      <c r="AE4" s="12">
        <f t="shared" ref="AE4:AE18" si="15">AC4*10^8+Y4*10^6/2+Z4*10^4/2+AA4*10^2/2+AB4/2</f>
        <v>40050505050</v>
      </c>
      <c r="AF4" s="13">
        <f t="shared" ref="AF4:AF35" si="16">IF(B4&lt;&gt;"",RANK(AE4,AE$4:AE$70,0),"")</f>
        <v>1</v>
      </c>
    </row>
    <row r="5" spans="1:254" s="20" customFormat="1" ht="15.75" x14ac:dyDescent="0.25">
      <c r="A5" s="92">
        <f t="shared" si="0"/>
        <v>2</v>
      </c>
      <c r="B5" s="98" t="s">
        <v>304</v>
      </c>
      <c r="C5" s="98" t="s">
        <v>269</v>
      </c>
      <c r="D5" s="90">
        <f t="shared" si="1"/>
        <v>340</v>
      </c>
      <c r="E5" s="90" t="str">
        <f t="shared" si="2"/>
        <v>F</v>
      </c>
      <c r="F5" s="91"/>
      <c r="G5" s="92" t="str">
        <f>IF(F5&gt;0,INDEX(Poeng!$A$1:$B$100,F5,2),"")</f>
        <v/>
      </c>
      <c r="H5" s="90">
        <v>2</v>
      </c>
      <c r="I5" s="92">
        <f>IF(H5&gt;0,INDEX(Poeng!$A$1:$B$100,H5,2),"")</f>
        <v>80</v>
      </c>
      <c r="J5" s="93">
        <v>1</v>
      </c>
      <c r="K5" s="92">
        <f>IF(J5&gt;0,INDEX(Poeng!$A$1:$B$100,J5,2),"")</f>
        <v>100</v>
      </c>
      <c r="L5" s="101">
        <v>2</v>
      </c>
      <c r="M5" s="102">
        <f>IF(L5&gt;0,INDEX(Poeng!$A$1:$B$100,L5,2),"")</f>
        <v>80</v>
      </c>
      <c r="N5" s="101"/>
      <c r="O5" s="102" t="str">
        <f>IF(N5&gt;0,INDEX(Poeng!$A$1:$B$100,N5,2),"")</f>
        <v/>
      </c>
      <c r="P5" s="101">
        <v>2</v>
      </c>
      <c r="Q5" s="102">
        <f>IF(P5&gt;0,INDEX(Poeng!$A$1:$B$100,P5,2),"")</f>
        <v>80</v>
      </c>
      <c r="R5" s="19">
        <f t="shared" si="3"/>
        <v>0</v>
      </c>
      <c r="S5" s="19">
        <f t="shared" si="4"/>
        <v>80</v>
      </c>
      <c r="T5" s="19">
        <f t="shared" si="5"/>
        <v>100</v>
      </c>
      <c r="U5" s="19">
        <f t="shared" si="6"/>
        <v>80</v>
      </c>
      <c r="V5" s="19">
        <f t="shared" si="7"/>
        <v>0</v>
      </c>
      <c r="W5" s="19">
        <f t="shared" si="8"/>
        <v>80</v>
      </c>
      <c r="X5" s="19" t="e">
        <f>IF(#REF!&gt;0,#REF!,0)</f>
        <v>#REF!</v>
      </c>
      <c r="Y5" s="19">
        <f t="shared" si="9"/>
        <v>100</v>
      </c>
      <c r="Z5" s="19">
        <f t="shared" si="10"/>
        <v>80</v>
      </c>
      <c r="AA5" s="19">
        <f t="shared" si="11"/>
        <v>80</v>
      </c>
      <c r="AB5" s="19">
        <f t="shared" si="12"/>
        <v>80</v>
      </c>
      <c r="AC5" s="19">
        <f t="shared" si="13"/>
        <v>340</v>
      </c>
      <c r="AD5" s="3">
        <f t="shared" si="14"/>
        <v>4</v>
      </c>
      <c r="AE5" s="12">
        <f t="shared" si="15"/>
        <v>34050404040</v>
      </c>
      <c r="AF5" s="13">
        <f t="shared" si="16"/>
        <v>2</v>
      </c>
    </row>
    <row r="6" spans="1:254" s="20" customFormat="1" ht="15.75" x14ac:dyDescent="0.25">
      <c r="A6" s="92">
        <f t="shared" si="0"/>
        <v>3</v>
      </c>
      <c r="B6" s="96" t="s">
        <v>181</v>
      </c>
      <c r="C6" s="97" t="s">
        <v>98</v>
      </c>
      <c r="D6" s="90">
        <f t="shared" si="1"/>
        <v>240</v>
      </c>
      <c r="E6" s="90" t="str">
        <f t="shared" si="2"/>
        <v>F</v>
      </c>
      <c r="F6" s="91">
        <v>3</v>
      </c>
      <c r="G6" s="92">
        <f>IF(F6&gt;0,INDEX(Poeng!$A$1:$B$100,F6,2),"")</f>
        <v>60</v>
      </c>
      <c r="H6" s="93">
        <v>3</v>
      </c>
      <c r="I6" s="92">
        <f>IF(H6&gt;0,INDEX(Poeng!$A$1:$B$100,H6,2),"")</f>
        <v>60</v>
      </c>
      <c r="J6" s="93">
        <v>3</v>
      </c>
      <c r="K6" s="92">
        <f>IF(J6&gt;0,INDEX(Poeng!$A$1:$B$100,J6,2),"")</f>
        <v>60</v>
      </c>
      <c r="L6" s="101"/>
      <c r="M6" s="102" t="str">
        <f>IF(L6&gt;0,INDEX(Poeng!$A$1:$B$100,L6,2),"")</f>
        <v/>
      </c>
      <c r="N6" s="101">
        <v>6</v>
      </c>
      <c r="O6" s="102">
        <f>IF(N6&gt;0,INDEX(Poeng!$A$1:$B$100,N6,2),"")</f>
        <v>40</v>
      </c>
      <c r="P6" s="101">
        <v>3</v>
      </c>
      <c r="Q6" s="102">
        <f>IF(P6&gt;0,INDEX(Poeng!$A$1:$B$100,P6,2),"")</f>
        <v>60</v>
      </c>
      <c r="R6" s="19">
        <f t="shared" si="3"/>
        <v>60</v>
      </c>
      <c r="S6" s="19">
        <f t="shared" si="4"/>
        <v>60</v>
      </c>
      <c r="T6" s="19">
        <f t="shared" si="5"/>
        <v>60</v>
      </c>
      <c r="U6" s="19">
        <f t="shared" si="6"/>
        <v>0</v>
      </c>
      <c r="V6" s="19">
        <f t="shared" si="7"/>
        <v>40</v>
      </c>
      <c r="W6" s="19">
        <f t="shared" si="8"/>
        <v>60</v>
      </c>
      <c r="X6" s="11" t="e">
        <f>IF(#REF!&gt;0,#REF!,0)</f>
        <v>#REF!</v>
      </c>
      <c r="Y6" s="19">
        <f t="shared" si="9"/>
        <v>60</v>
      </c>
      <c r="Z6" s="19">
        <f t="shared" si="10"/>
        <v>60</v>
      </c>
      <c r="AA6" s="19">
        <f t="shared" si="11"/>
        <v>60</v>
      </c>
      <c r="AB6" s="19">
        <f t="shared" si="12"/>
        <v>60</v>
      </c>
      <c r="AC6" s="19">
        <f t="shared" si="13"/>
        <v>240</v>
      </c>
      <c r="AD6" s="3">
        <f t="shared" si="14"/>
        <v>5</v>
      </c>
      <c r="AE6" s="12">
        <f t="shared" si="15"/>
        <v>24030303030</v>
      </c>
      <c r="AF6" s="13">
        <f t="shared" si="16"/>
        <v>3</v>
      </c>
    </row>
    <row r="7" spans="1:254" s="20" customFormat="1" ht="15.75" x14ac:dyDescent="0.25">
      <c r="A7" s="92">
        <f t="shared" si="0"/>
        <v>4</v>
      </c>
      <c r="B7" s="96" t="s">
        <v>189</v>
      </c>
      <c r="C7" s="97" t="s">
        <v>190</v>
      </c>
      <c r="D7" s="90">
        <f t="shared" si="1"/>
        <v>205</v>
      </c>
      <c r="E7" s="90" t="str">
        <f t="shared" si="2"/>
        <v>F</v>
      </c>
      <c r="F7" s="91">
        <v>10</v>
      </c>
      <c r="G7" s="92">
        <f>IF(F7&gt;0,INDEX(Poeng!$A$1:$B$100,F7,2),"")</f>
        <v>26</v>
      </c>
      <c r="H7" s="90">
        <v>5</v>
      </c>
      <c r="I7" s="92">
        <f>IF(H7&gt;0,INDEX(Poeng!$A$1:$B$100,H7,2),"")</f>
        <v>45</v>
      </c>
      <c r="J7" s="93">
        <v>7</v>
      </c>
      <c r="K7" s="92">
        <f>IF(J7&gt;0,INDEX(Poeng!$A$1:$B$100,J7,2),"")</f>
        <v>36</v>
      </c>
      <c r="L7" s="101">
        <v>6</v>
      </c>
      <c r="M7" s="102">
        <f>IF(L7&gt;0,INDEX(Poeng!$A$1:$B$100,L7,2),"")</f>
        <v>40</v>
      </c>
      <c r="N7" s="101">
        <v>2</v>
      </c>
      <c r="O7" s="102">
        <f>IF(N7&gt;0,INDEX(Poeng!$A$1:$B$100,N7,2),"")</f>
        <v>80</v>
      </c>
      <c r="P7" s="101">
        <v>6</v>
      </c>
      <c r="Q7" s="102">
        <f>IF(P7&gt;0,INDEX(Poeng!$A$1:$B$100,P7,2),"")</f>
        <v>40</v>
      </c>
      <c r="R7" s="19">
        <f t="shared" si="3"/>
        <v>26</v>
      </c>
      <c r="S7" s="19">
        <f t="shared" si="4"/>
        <v>45</v>
      </c>
      <c r="T7" s="19">
        <f t="shared" si="5"/>
        <v>36</v>
      </c>
      <c r="U7" s="19">
        <f t="shared" si="6"/>
        <v>40</v>
      </c>
      <c r="V7" s="19">
        <f t="shared" si="7"/>
        <v>80</v>
      </c>
      <c r="W7" s="19">
        <f t="shared" si="8"/>
        <v>40</v>
      </c>
      <c r="X7" s="11" t="e">
        <f>IF(#REF!&gt;0,#REF!,0)</f>
        <v>#REF!</v>
      </c>
      <c r="Y7" s="19">
        <f t="shared" si="9"/>
        <v>80</v>
      </c>
      <c r="Z7" s="19">
        <f t="shared" si="10"/>
        <v>45</v>
      </c>
      <c r="AA7" s="19">
        <f t="shared" si="11"/>
        <v>40</v>
      </c>
      <c r="AB7" s="19">
        <f t="shared" si="12"/>
        <v>40</v>
      </c>
      <c r="AC7" s="19">
        <f t="shared" si="13"/>
        <v>205</v>
      </c>
      <c r="AD7" s="3">
        <f t="shared" si="14"/>
        <v>6</v>
      </c>
      <c r="AE7" s="12">
        <f t="shared" si="15"/>
        <v>20540227020</v>
      </c>
      <c r="AF7" s="13">
        <f t="shared" si="16"/>
        <v>4</v>
      </c>
    </row>
    <row r="8" spans="1:254" s="20" customFormat="1" ht="15.75" x14ac:dyDescent="0.25">
      <c r="A8" s="92">
        <f t="shared" si="0"/>
        <v>5</v>
      </c>
      <c r="B8" s="96" t="s">
        <v>186</v>
      </c>
      <c r="C8" s="97" t="s">
        <v>52</v>
      </c>
      <c r="D8" s="90">
        <f t="shared" si="1"/>
        <v>196</v>
      </c>
      <c r="E8" s="90" t="str">
        <f t="shared" si="2"/>
        <v>F</v>
      </c>
      <c r="F8" s="91">
        <v>7</v>
      </c>
      <c r="G8" s="92">
        <f>IF(F8&gt;0,INDEX(Poeng!$A$1:$B$100,F8,2),"")</f>
        <v>36</v>
      </c>
      <c r="H8" s="93">
        <v>4</v>
      </c>
      <c r="I8" s="92">
        <f>IF(H8&gt;0,INDEX(Poeng!$A$1:$B$100,H8,2),"")</f>
        <v>50</v>
      </c>
      <c r="J8" s="93">
        <v>9</v>
      </c>
      <c r="K8" s="92">
        <f>IF(J8&gt;0,INDEX(Poeng!$A$1:$B$100,J8,2),"")</f>
        <v>29</v>
      </c>
      <c r="L8" s="101"/>
      <c r="M8" s="102" t="str">
        <f>IF(L8&gt;0,INDEX(Poeng!$A$1:$B$100,L8,2),"")</f>
        <v/>
      </c>
      <c r="N8" s="101">
        <v>3</v>
      </c>
      <c r="O8" s="102">
        <f>IF(N8&gt;0,INDEX(Poeng!$A$1:$B$100,N8,2),"")</f>
        <v>60</v>
      </c>
      <c r="P8" s="101">
        <v>4</v>
      </c>
      <c r="Q8" s="102">
        <f>IF(P8&gt;0,INDEX(Poeng!$A$1:$B$100,P8,2),"")</f>
        <v>50</v>
      </c>
      <c r="R8" s="19">
        <f t="shared" si="3"/>
        <v>36</v>
      </c>
      <c r="S8" s="19">
        <f t="shared" si="4"/>
        <v>50</v>
      </c>
      <c r="T8" s="19">
        <f t="shared" si="5"/>
        <v>29</v>
      </c>
      <c r="U8" s="19">
        <f t="shared" si="6"/>
        <v>0</v>
      </c>
      <c r="V8" s="19">
        <f t="shared" si="7"/>
        <v>60</v>
      </c>
      <c r="W8" s="19">
        <f t="shared" si="8"/>
        <v>50</v>
      </c>
      <c r="X8" s="19" t="e">
        <f>IF(#REF!&gt;0,#REF!,0)</f>
        <v>#REF!</v>
      </c>
      <c r="Y8" s="19">
        <f t="shared" si="9"/>
        <v>60</v>
      </c>
      <c r="Z8" s="19">
        <f t="shared" si="10"/>
        <v>50</v>
      </c>
      <c r="AA8" s="19">
        <f t="shared" si="11"/>
        <v>50</v>
      </c>
      <c r="AB8" s="19">
        <f t="shared" si="12"/>
        <v>36</v>
      </c>
      <c r="AC8" s="19">
        <f t="shared" si="13"/>
        <v>196</v>
      </c>
      <c r="AD8" s="3">
        <f t="shared" si="14"/>
        <v>5</v>
      </c>
      <c r="AE8" s="12">
        <f t="shared" si="15"/>
        <v>19630252518</v>
      </c>
      <c r="AF8" s="13">
        <f t="shared" si="16"/>
        <v>5</v>
      </c>
    </row>
    <row r="9" spans="1:254" s="20" customFormat="1" ht="15.75" x14ac:dyDescent="0.25">
      <c r="A9" s="92">
        <f t="shared" si="0"/>
        <v>6</v>
      </c>
      <c r="B9" s="96" t="s">
        <v>184</v>
      </c>
      <c r="C9" s="97" t="s">
        <v>185</v>
      </c>
      <c r="D9" s="90">
        <f t="shared" si="1"/>
        <v>195</v>
      </c>
      <c r="E9" s="90" t="str">
        <f t="shared" si="2"/>
        <v>F</v>
      </c>
      <c r="F9" s="91">
        <v>6</v>
      </c>
      <c r="G9" s="92">
        <f>IF(F9&gt;0,INDEX(Poeng!$A$1:$B$100,F9,2),"")</f>
        <v>40</v>
      </c>
      <c r="H9" s="93">
        <v>6</v>
      </c>
      <c r="I9" s="92">
        <f>IF(H9&gt;0,INDEX(Poeng!$A$1:$B$100,H9,2),"")</f>
        <v>40</v>
      </c>
      <c r="J9" s="93">
        <v>4</v>
      </c>
      <c r="K9" s="92">
        <f>IF(J9&gt;0,INDEX(Poeng!$A$1:$B$100,J9,2),"")</f>
        <v>50</v>
      </c>
      <c r="L9" s="101">
        <v>4</v>
      </c>
      <c r="M9" s="102">
        <f>IF(L9&gt;0,INDEX(Poeng!$A$1:$B$100,L9,2),"")</f>
        <v>50</v>
      </c>
      <c r="N9" s="101">
        <v>4</v>
      </c>
      <c r="O9" s="102">
        <f>IF(N9&gt;0,INDEX(Poeng!$A$1:$B$100,N9,2),"")</f>
        <v>50</v>
      </c>
      <c r="P9" s="101">
        <v>5</v>
      </c>
      <c r="Q9" s="102">
        <f>IF(P9&gt;0,INDEX(Poeng!$A$1:$B$100,P9,2),"")</f>
        <v>45</v>
      </c>
      <c r="R9" s="19">
        <f t="shared" si="3"/>
        <v>40</v>
      </c>
      <c r="S9" s="19">
        <f t="shared" si="4"/>
        <v>40</v>
      </c>
      <c r="T9" s="19">
        <f t="shared" si="5"/>
        <v>50</v>
      </c>
      <c r="U9" s="19">
        <f t="shared" si="6"/>
        <v>50</v>
      </c>
      <c r="V9" s="19">
        <f t="shared" si="7"/>
        <v>50</v>
      </c>
      <c r="W9" s="19">
        <f t="shared" si="8"/>
        <v>45</v>
      </c>
      <c r="X9" s="19" t="e">
        <f>IF(#REF!&gt;0,#REF!,0)</f>
        <v>#REF!</v>
      </c>
      <c r="Y9" s="19">
        <f t="shared" si="9"/>
        <v>50</v>
      </c>
      <c r="Z9" s="19">
        <f t="shared" si="10"/>
        <v>50</v>
      </c>
      <c r="AA9" s="19">
        <f t="shared" si="11"/>
        <v>50</v>
      </c>
      <c r="AB9" s="19">
        <f t="shared" si="12"/>
        <v>45</v>
      </c>
      <c r="AC9" s="19">
        <f t="shared" si="13"/>
        <v>195</v>
      </c>
      <c r="AD9" s="3">
        <f t="shared" si="14"/>
        <v>6</v>
      </c>
      <c r="AE9" s="12">
        <f t="shared" si="15"/>
        <v>19525252522.5</v>
      </c>
      <c r="AF9" s="13">
        <f t="shared" si="16"/>
        <v>6</v>
      </c>
    </row>
    <row r="10" spans="1:254" s="20" customFormat="1" ht="15.75" x14ac:dyDescent="0.25">
      <c r="A10" s="92">
        <f t="shared" si="0"/>
        <v>7</v>
      </c>
      <c r="B10" s="96" t="s">
        <v>182</v>
      </c>
      <c r="C10" s="97" t="s">
        <v>56</v>
      </c>
      <c r="D10" s="90">
        <f t="shared" si="1"/>
        <v>171</v>
      </c>
      <c r="E10" s="90" t="str">
        <f t="shared" si="2"/>
        <v>F</v>
      </c>
      <c r="F10" s="91">
        <v>4</v>
      </c>
      <c r="G10" s="92">
        <f>IF(F10&gt;0,INDEX(Poeng!$A$1:$B$100,F10,2),"")</f>
        <v>50</v>
      </c>
      <c r="H10" s="90">
        <v>9</v>
      </c>
      <c r="I10" s="92">
        <f>IF(H10&gt;0,INDEX(Poeng!$A$1:$B$100,H10,2),"")</f>
        <v>29</v>
      </c>
      <c r="J10" s="93">
        <v>6</v>
      </c>
      <c r="K10" s="92">
        <f>IF(J10&gt;0,INDEX(Poeng!$A$1:$B$100,J10,2),"")</f>
        <v>40</v>
      </c>
      <c r="L10" s="101">
        <v>5</v>
      </c>
      <c r="M10" s="102">
        <f>IF(L10&gt;0,INDEX(Poeng!$A$1:$B$100,L10,2),"")</f>
        <v>45</v>
      </c>
      <c r="N10" s="101">
        <v>7</v>
      </c>
      <c r="O10" s="102">
        <f>IF(N10&gt;0,INDEX(Poeng!$A$1:$B$100,N10,2),"")</f>
        <v>36</v>
      </c>
      <c r="P10" s="101">
        <v>8</v>
      </c>
      <c r="Q10" s="102">
        <f>IF(P10&gt;0,INDEX(Poeng!$A$1:$B$100,P10,2),"")</f>
        <v>32</v>
      </c>
      <c r="R10" s="19">
        <f t="shared" si="3"/>
        <v>50</v>
      </c>
      <c r="S10" s="19">
        <f t="shared" si="4"/>
        <v>29</v>
      </c>
      <c r="T10" s="19">
        <f t="shared" si="5"/>
        <v>40</v>
      </c>
      <c r="U10" s="19">
        <f t="shared" si="6"/>
        <v>45</v>
      </c>
      <c r="V10" s="19">
        <f t="shared" si="7"/>
        <v>36</v>
      </c>
      <c r="W10" s="19">
        <f t="shared" si="8"/>
        <v>32</v>
      </c>
      <c r="X10" s="11" t="e">
        <f>IF(#REF!&gt;0,#REF!,0)</f>
        <v>#REF!</v>
      </c>
      <c r="Y10" s="19">
        <f t="shared" si="9"/>
        <v>50</v>
      </c>
      <c r="Z10" s="19">
        <f t="shared" si="10"/>
        <v>45</v>
      </c>
      <c r="AA10" s="19">
        <f t="shared" si="11"/>
        <v>40</v>
      </c>
      <c r="AB10" s="19">
        <f t="shared" si="12"/>
        <v>36</v>
      </c>
      <c r="AC10" s="19">
        <f t="shared" si="13"/>
        <v>171</v>
      </c>
      <c r="AD10" s="3">
        <f t="shared" si="14"/>
        <v>6</v>
      </c>
      <c r="AE10" s="12">
        <f t="shared" si="15"/>
        <v>17125227018</v>
      </c>
      <c r="AF10" s="13">
        <f t="shared" si="16"/>
        <v>7</v>
      </c>
    </row>
    <row r="11" spans="1:254" s="20" customFormat="1" ht="15.75" x14ac:dyDescent="0.25">
      <c r="A11" s="92">
        <f t="shared" si="0"/>
        <v>8</v>
      </c>
      <c r="B11" s="100" t="s">
        <v>305</v>
      </c>
      <c r="C11" s="100" t="s">
        <v>262</v>
      </c>
      <c r="D11" s="90">
        <f t="shared" si="1"/>
        <v>162</v>
      </c>
      <c r="E11" s="90" t="str">
        <f t="shared" si="2"/>
        <v>F</v>
      </c>
      <c r="F11" s="91"/>
      <c r="G11" s="92" t="str">
        <f>IF(F11&gt;0,INDEX(Poeng!$A$1:$B$100,F11,2),"")</f>
        <v/>
      </c>
      <c r="H11" s="90">
        <v>7</v>
      </c>
      <c r="I11" s="92">
        <f>IF(H11&gt;0,INDEX(Poeng!$A$1:$B$100,H11,2),"")</f>
        <v>36</v>
      </c>
      <c r="J11" s="93">
        <v>5</v>
      </c>
      <c r="K11" s="92">
        <f>IF(J11&gt;0,INDEX(Poeng!$A$1:$B$100,J11,2),"")</f>
        <v>45</v>
      </c>
      <c r="L11" s="101"/>
      <c r="M11" s="102" t="str">
        <f>IF(L11&gt;0,INDEX(Poeng!$A$1:$B$100,L11,2),"")</f>
        <v/>
      </c>
      <c r="N11" s="101">
        <v>5</v>
      </c>
      <c r="O11" s="102">
        <f>IF(N11&gt;0,INDEX(Poeng!$A$1:$B$100,N11,2),"")</f>
        <v>45</v>
      </c>
      <c r="P11" s="101">
        <v>7</v>
      </c>
      <c r="Q11" s="102">
        <f>IF(P11&gt;0,INDEX(Poeng!$A$1:$B$100,P11,2),"")</f>
        <v>36</v>
      </c>
      <c r="R11" s="19">
        <f t="shared" si="3"/>
        <v>0</v>
      </c>
      <c r="S11" s="19">
        <f t="shared" si="4"/>
        <v>36</v>
      </c>
      <c r="T11" s="19">
        <f t="shared" si="5"/>
        <v>45</v>
      </c>
      <c r="U11" s="19">
        <f t="shared" si="6"/>
        <v>0</v>
      </c>
      <c r="V11" s="19">
        <f t="shared" si="7"/>
        <v>45</v>
      </c>
      <c r="W11" s="19">
        <f t="shared" si="8"/>
        <v>36</v>
      </c>
      <c r="X11" s="11" t="e">
        <f>IF(#REF!&gt;0,#REF!,0)</f>
        <v>#REF!</v>
      </c>
      <c r="Y11" s="19">
        <f t="shared" si="9"/>
        <v>45</v>
      </c>
      <c r="Z11" s="19">
        <f t="shared" si="10"/>
        <v>45</v>
      </c>
      <c r="AA11" s="19">
        <f t="shared" si="11"/>
        <v>36</v>
      </c>
      <c r="AB11" s="19">
        <f t="shared" si="12"/>
        <v>36</v>
      </c>
      <c r="AC11" s="19">
        <f t="shared" si="13"/>
        <v>162</v>
      </c>
      <c r="AD11" s="3">
        <f t="shared" si="14"/>
        <v>4</v>
      </c>
      <c r="AE11" s="12">
        <f t="shared" si="15"/>
        <v>16222726818</v>
      </c>
      <c r="AF11" s="13">
        <f t="shared" si="16"/>
        <v>8</v>
      </c>
    </row>
    <row r="12" spans="1:254" s="20" customFormat="1" ht="15.75" x14ac:dyDescent="0.25">
      <c r="A12" s="92">
        <f t="shared" si="0"/>
        <v>9</v>
      </c>
      <c r="B12" s="98" t="s">
        <v>306</v>
      </c>
      <c r="C12" s="98" t="s">
        <v>269</v>
      </c>
      <c r="D12" s="90">
        <f t="shared" si="1"/>
        <v>119</v>
      </c>
      <c r="E12" s="90" t="str">
        <f t="shared" si="2"/>
        <v>F</v>
      </c>
      <c r="F12" s="91"/>
      <c r="G12" s="92" t="str">
        <f>IF(F12&gt;0,INDEX(Poeng!$A$1:$B$100,F12,2),"")</f>
        <v/>
      </c>
      <c r="H12" s="90">
        <v>10</v>
      </c>
      <c r="I12" s="92">
        <f>IF(H12&gt;0,INDEX(Poeng!$A$1:$B$100,H12,2),"")</f>
        <v>26</v>
      </c>
      <c r="J12" s="93">
        <v>10</v>
      </c>
      <c r="K12" s="92">
        <f>IF(J12&gt;0,INDEX(Poeng!$A$1:$B$100,J12,2),"")</f>
        <v>26</v>
      </c>
      <c r="L12" s="101">
        <v>8</v>
      </c>
      <c r="M12" s="102">
        <f>IF(L12&gt;0,INDEX(Poeng!$A$1:$B$100,L12,2),"")</f>
        <v>32</v>
      </c>
      <c r="N12" s="101">
        <v>8</v>
      </c>
      <c r="O12" s="102">
        <f>IF(N12&gt;0,INDEX(Poeng!$A$1:$B$100,N12,2),"")</f>
        <v>32</v>
      </c>
      <c r="P12" s="101">
        <v>9</v>
      </c>
      <c r="Q12" s="102">
        <f>IF(P12&gt;0,INDEX(Poeng!$A$1:$B$100,P12,2),"")</f>
        <v>29</v>
      </c>
      <c r="R12" s="21">
        <f t="shared" si="3"/>
        <v>0</v>
      </c>
      <c r="S12" s="21">
        <f t="shared" si="4"/>
        <v>26</v>
      </c>
      <c r="T12" s="21">
        <f t="shared" si="5"/>
        <v>26</v>
      </c>
      <c r="U12" s="21">
        <f t="shared" si="6"/>
        <v>32</v>
      </c>
      <c r="V12" s="21">
        <f t="shared" si="7"/>
        <v>32</v>
      </c>
      <c r="W12" s="21">
        <f t="shared" si="8"/>
        <v>29</v>
      </c>
      <c r="X12" s="11" t="e">
        <f>IF(#REF!&gt;0,#REF!,0)</f>
        <v>#REF!</v>
      </c>
      <c r="Y12" s="21">
        <f t="shared" si="9"/>
        <v>32</v>
      </c>
      <c r="Z12" s="21">
        <f t="shared" si="10"/>
        <v>32</v>
      </c>
      <c r="AA12" s="21">
        <f t="shared" si="11"/>
        <v>29</v>
      </c>
      <c r="AB12" s="21">
        <f t="shared" si="12"/>
        <v>26</v>
      </c>
      <c r="AC12" s="21">
        <f t="shared" si="13"/>
        <v>119</v>
      </c>
      <c r="AD12" s="3">
        <f t="shared" si="14"/>
        <v>5</v>
      </c>
      <c r="AE12" s="12">
        <f t="shared" si="15"/>
        <v>11916161463</v>
      </c>
      <c r="AF12" s="13">
        <f t="shared" si="16"/>
        <v>9</v>
      </c>
    </row>
    <row r="13" spans="1:254" s="20" customFormat="1" ht="15.75" x14ac:dyDescent="0.25">
      <c r="A13" s="92">
        <f t="shared" si="0"/>
        <v>9</v>
      </c>
      <c r="B13" s="96" t="s">
        <v>187</v>
      </c>
      <c r="C13" s="97" t="s">
        <v>57</v>
      </c>
      <c r="D13" s="90">
        <f t="shared" si="1"/>
        <v>119</v>
      </c>
      <c r="E13" s="90" t="str">
        <f t="shared" si="2"/>
        <v>F</v>
      </c>
      <c r="F13" s="91">
        <v>8</v>
      </c>
      <c r="G13" s="92">
        <f>IF(F13&gt;0,INDEX(Poeng!$A$1:$B$100,F13,2),"")</f>
        <v>32</v>
      </c>
      <c r="H13" s="90">
        <v>8</v>
      </c>
      <c r="I13" s="92">
        <f>IF(H13&gt;0,INDEX(Poeng!$A$1:$B$100,H13,2),"")</f>
        <v>32</v>
      </c>
      <c r="J13" s="93"/>
      <c r="K13" s="92" t="str">
        <f>IF(J13&gt;0,INDEX(Poeng!$A$1:$B$100,J13,2),"")</f>
        <v/>
      </c>
      <c r="L13" s="101">
        <v>9</v>
      </c>
      <c r="M13" s="102">
        <f>IF(L13&gt;0,INDEX(Poeng!$A$1:$B$100,L13,2),"")</f>
        <v>29</v>
      </c>
      <c r="N13" s="101"/>
      <c r="O13" s="102" t="str">
        <f>IF(N13&gt;0,INDEX(Poeng!$A$1:$B$100,N13,2),"")</f>
        <v/>
      </c>
      <c r="P13" s="101">
        <v>10</v>
      </c>
      <c r="Q13" s="102">
        <f>IF(P13&gt;0,INDEX(Poeng!$A$1:$B$100,P13,2),"")</f>
        <v>26</v>
      </c>
      <c r="R13" s="19">
        <f t="shared" si="3"/>
        <v>32</v>
      </c>
      <c r="S13" s="19">
        <f t="shared" si="4"/>
        <v>32</v>
      </c>
      <c r="T13" s="19">
        <f t="shared" si="5"/>
        <v>0</v>
      </c>
      <c r="U13" s="19">
        <f t="shared" si="6"/>
        <v>29</v>
      </c>
      <c r="V13" s="19">
        <f t="shared" si="7"/>
        <v>0</v>
      </c>
      <c r="W13" s="19">
        <f t="shared" si="8"/>
        <v>26</v>
      </c>
      <c r="X13" s="11" t="e">
        <f>IF(#REF!&gt;0,#REF!,0)</f>
        <v>#REF!</v>
      </c>
      <c r="Y13" s="19">
        <f t="shared" si="9"/>
        <v>32</v>
      </c>
      <c r="Z13" s="19">
        <f t="shared" si="10"/>
        <v>32</v>
      </c>
      <c r="AA13" s="19">
        <f t="shared" si="11"/>
        <v>29</v>
      </c>
      <c r="AB13" s="19">
        <f t="shared" si="12"/>
        <v>26</v>
      </c>
      <c r="AC13" s="19">
        <f t="shared" si="13"/>
        <v>119</v>
      </c>
      <c r="AD13" s="3">
        <f t="shared" si="14"/>
        <v>4</v>
      </c>
      <c r="AE13" s="12">
        <f t="shared" si="15"/>
        <v>11916161463</v>
      </c>
      <c r="AF13" s="13">
        <f t="shared" si="16"/>
        <v>9</v>
      </c>
    </row>
    <row r="14" spans="1:254" s="20" customFormat="1" ht="15.75" x14ac:dyDescent="0.25">
      <c r="A14" s="92">
        <f t="shared" si="0"/>
        <v>11</v>
      </c>
      <c r="B14" s="96" t="s">
        <v>180</v>
      </c>
      <c r="C14" s="97" t="s">
        <v>73</v>
      </c>
      <c r="D14" s="90">
        <f t="shared" si="1"/>
        <v>116</v>
      </c>
      <c r="E14" s="90" t="str">
        <f t="shared" si="2"/>
        <v xml:space="preserve"> </v>
      </c>
      <c r="F14" s="91">
        <v>2</v>
      </c>
      <c r="G14" s="92">
        <f>IF(F14&gt;0,INDEX(Poeng!$A$1:$B$100,F14,2),"")</f>
        <v>80</v>
      </c>
      <c r="H14" s="90"/>
      <c r="I14" s="92" t="str">
        <f>IF(H14&gt;0,INDEX(Poeng!$A$1:$B$100,H14,2),"")</f>
        <v/>
      </c>
      <c r="J14" s="93"/>
      <c r="K14" s="92" t="str">
        <f>IF(J14&gt;0,INDEX(Poeng!$A$1:$B$100,J14,2),"")</f>
        <v/>
      </c>
      <c r="L14" s="101">
        <v>7</v>
      </c>
      <c r="M14" s="102">
        <f>IF(L14&gt;0,INDEX(Poeng!$A$1:$B$100,L14,2),"")</f>
        <v>36</v>
      </c>
      <c r="N14" s="101"/>
      <c r="O14" s="102" t="str">
        <f>IF(N14&gt;0,INDEX(Poeng!$A$1:$B$100,N14,2),"")</f>
        <v/>
      </c>
      <c r="P14" s="101"/>
      <c r="Q14" s="102" t="str">
        <f>IF(P14&gt;0,INDEX(Poeng!$A$1:$B$100,P14,2),"")</f>
        <v/>
      </c>
      <c r="R14" s="21">
        <f t="shared" si="3"/>
        <v>80</v>
      </c>
      <c r="S14" s="21">
        <f t="shared" si="4"/>
        <v>0</v>
      </c>
      <c r="T14" s="21">
        <f t="shared" si="5"/>
        <v>0</v>
      </c>
      <c r="U14" s="21">
        <f t="shared" si="6"/>
        <v>36</v>
      </c>
      <c r="V14" s="21">
        <f t="shared" si="7"/>
        <v>0</v>
      </c>
      <c r="W14" s="21">
        <f t="shared" si="8"/>
        <v>0</v>
      </c>
      <c r="X14" s="19" t="e">
        <f>IF(#REF!&gt;0,#REF!,0)</f>
        <v>#REF!</v>
      </c>
      <c r="Y14" s="21">
        <f t="shared" si="9"/>
        <v>80</v>
      </c>
      <c r="Z14" s="21">
        <f t="shared" si="10"/>
        <v>36</v>
      </c>
      <c r="AA14" s="21">
        <f t="shared" si="11"/>
        <v>0</v>
      </c>
      <c r="AB14" s="21">
        <f t="shared" si="12"/>
        <v>0</v>
      </c>
      <c r="AC14" s="21">
        <f t="shared" si="13"/>
        <v>116</v>
      </c>
      <c r="AD14" s="3">
        <f t="shared" si="14"/>
        <v>2</v>
      </c>
      <c r="AE14" s="12">
        <f t="shared" si="15"/>
        <v>11640180000</v>
      </c>
      <c r="AF14" s="13">
        <f t="shared" si="16"/>
        <v>11</v>
      </c>
    </row>
    <row r="15" spans="1:254" s="20" customFormat="1" ht="15.75" x14ac:dyDescent="0.25">
      <c r="A15" s="92">
        <f t="shared" si="0"/>
        <v>12</v>
      </c>
      <c r="B15" s="96" t="s">
        <v>188</v>
      </c>
      <c r="C15" s="97" t="s">
        <v>98</v>
      </c>
      <c r="D15" s="90">
        <f t="shared" si="1"/>
        <v>105</v>
      </c>
      <c r="E15" s="90" t="str">
        <f t="shared" si="2"/>
        <v>F</v>
      </c>
      <c r="F15" s="91">
        <v>9</v>
      </c>
      <c r="G15" s="92">
        <f>IF(F15&gt;0,INDEX(Poeng!$A$1:$B$100,F15,2),"")</f>
        <v>29</v>
      </c>
      <c r="H15" s="90"/>
      <c r="I15" s="92" t="str">
        <f>IF(H15&gt;0,INDEX(Poeng!$A$1:$B$100,H15,2),"")</f>
        <v/>
      </c>
      <c r="J15" s="93">
        <v>11</v>
      </c>
      <c r="K15" s="92">
        <f>IF(J15&gt;0,INDEX(Poeng!$A$1:$B$100,J15,2),"")</f>
        <v>24</v>
      </c>
      <c r="L15" s="101">
        <v>10</v>
      </c>
      <c r="M15" s="102">
        <f>IF(L15&gt;0,INDEX(Poeng!$A$1:$B$100,L15,2),"")</f>
        <v>26</v>
      </c>
      <c r="N15" s="101">
        <v>10</v>
      </c>
      <c r="O15" s="102">
        <f>IF(N15&gt;0,INDEX(Poeng!$A$1:$B$100,N15,2),"")</f>
        <v>26</v>
      </c>
      <c r="P15" s="101">
        <v>11</v>
      </c>
      <c r="Q15" s="102">
        <f>IF(P15&gt;0,INDEX(Poeng!$A$1:$B$100,P15,2),"")</f>
        <v>24</v>
      </c>
      <c r="R15" s="19">
        <f t="shared" si="3"/>
        <v>29</v>
      </c>
      <c r="S15" s="19">
        <f t="shared" si="4"/>
        <v>0</v>
      </c>
      <c r="T15" s="19">
        <f t="shared" si="5"/>
        <v>24</v>
      </c>
      <c r="U15" s="19">
        <f t="shared" si="6"/>
        <v>26</v>
      </c>
      <c r="V15" s="19">
        <f t="shared" si="7"/>
        <v>26</v>
      </c>
      <c r="W15" s="19">
        <f t="shared" si="8"/>
        <v>24</v>
      </c>
      <c r="X15" s="11" t="e">
        <f>IF(#REF!&gt;0,#REF!,0)</f>
        <v>#REF!</v>
      </c>
      <c r="Y15" s="19">
        <f t="shared" si="9"/>
        <v>29</v>
      </c>
      <c r="Z15" s="19">
        <f t="shared" si="10"/>
        <v>26</v>
      </c>
      <c r="AA15" s="19">
        <f t="shared" si="11"/>
        <v>26</v>
      </c>
      <c r="AB15" s="19">
        <f t="shared" si="12"/>
        <v>24</v>
      </c>
      <c r="AC15" s="19">
        <f t="shared" si="13"/>
        <v>105</v>
      </c>
      <c r="AD15" s="3">
        <f t="shared" si="14"/>
        <v>5</v>
      </c>
      <c r="AE15" s="12">
        <f t="shared" si="15"/>
        <v>10514631312</v>
      </c>
      <c r="AF15" s="13">
        <f t="shared" si="16"/>
        <v>12</v>
      </c>
    </row>
    <row r="16" spans="1:254" s="20" customFormat="1" ht="15.75" x14ac:dyDescent="0.25">
      <c r="A16" s="92">
        <f t="shared" si="0"/>
        <v>13</v>
      </c>
      <c r="B16" s="98" t="s">
        <v>307</v>
      </c>
      <c r="C16" s="98" t="s">
        <v>269</v>
      </c>
      <c r="D16" s="90">
        <f t="shared" si="1"/>
        <v>95</v>
      </c>
      <c r="E16" s="90" t="str">
        <f t="shared" si="2"/>
        <v>F</v>
      </c>
      <c r="F16" s="91"/>
      <c r="G16" s="92" t="str">
        <f>IF(F16&gt;0,INDEX(Poeng!$A$1:$B$100,F16,2),"")</f>
        <v/>
      </c>
      <c r="H16" s="90">
        <v>11</v>
      </c>
      <c r="I16" s="92">
        <f>IF(H16&gt;0,INDEX(Poeng!$A$1:$B$100,H16,2),"")</f>
        <v>24</v>
      </c>
      <c r="J16" s="93">
        <v>12</v>
      </c>
      <c r="K16" s="92">
        <f>IF(J16&gt;0,INDEX(Poeng!$A$1:$B$100,J16,2),"")</f>
        <v>22</v>
      </c>
      <c r="L16" s="103"/>
      <c r="M16" s="102" t="str">
        <f>IF(L16&gt;0,INDEX(Poeng!$A$1:$B$100,L16,2),"")</f>
        <v/>
      </c>
      <c r="N16" s="101">
        <v>9</v>
      </c>
      <c r="O16" s="102">
        <f>IF(N16&gt;0,INDEX(Poeng!$A$1:$B$100,N16,2),"")</f>
        <v>29</v>
      </c>
      <c r="P16" s="101">
        <v>13</v>
      </c>
      <c r="Q16" s="102">
        <f>IF(P16&gt;0,INDEX(Poeng!$A$1:$B$100,P16,2),"")</f>
        <v>20</v>
      </c>
      <c r="R16" s="19">
        <f t="shared" si="3"/>
        <v>0</v>
      </c>
      <c r="S16" s="19">
        <f t="shared" si="4"/>
        <v>24</v>
      </c>
      <c r="T16" s="19">
        <f t="shared" si="5"/>
        <v>22</v>
      </c>
      <c r="U16" s="19">
        <f t="shared" si="6"/>
        <v>0</v>
      </c>
      <c r="V16" s="19">
        <f t="shared" si="7"/>
        <v>29</v>
      </c>
      <c r="W16" s="19">
        <f t="shared" si="8"/>
        <v>20</v>
      </c>
      <c r="X16" s="11" t="e">
        <f>IF(#REF!&gt;0,#REF!,0)</f>
        <v>#REF!</v>
      </c>
      <c r="Y16" s="19">
        <f t="shared" si="9"/>
        <v>29</v>
      </c>
      <c r="Z16" s="19">
        <f t="shared" si="10"/>
        <v>24</v>
      </c>
      <c r="AA16" s="19">
        <f t="shared" si="11"/>
        <v>22</v>
      </c>
      <c r="AB16" s="19">
        <f t="shared" si="12"/>
        <v>20</v>
      </c>
      <c r="AC16" s="19">
        <f t="shared" si="13"/>
        <v>95</v>
      </c>
      <c r="AD16" s="3">
        <f t="shared" si="14"/>
        <v>4</v>
      </c>
      <c r="AE16" s="12">
        <f t="shared" si="15"/>
        <v>9514621110</v>
      </c>
      <c r="AF16" s="13">
        <f t="shared" si="16"/>
        <v>13</v>
      </c>
    </row>
    <row r="17" spans="1:32" s="20" customFormat="1" ht="15.6" customHeight="1" x14ac:dyDescent="0.25">
      <c r="A17" s="92">
        <f t="shared" si="0"/>
        <v>14</v>
      </c>
      <c r="B17" s="100" t="s">
        <v>454</v>
      </c>
      <c r="C17" s="100" t="s">
        <v>63</v>
      </c>
      <c r="D17" s="90">
        <f t="shared" si="1"/>
        <v>92</v>
      </c>
      <c r="E17" s="90" t="str">
        <f t="shared" si="2"/>
        <v xml:space="preserve"> </v>
      </c>
      <c r="F17" s="91"/>
      <c r="G17" s="92" t="str">
        <f>IF(F17&gt;0,INDEX(Poeng!$A$1:$B$100,F17,2),"")</f>
        <v/>
      </c>
      <c r="H17" s="90"/>
      <c r="I17" s="92" t="str">
        <f>IF(H17&gt;0,INDEX(Poeng!$A$1:$B$100,H17,2),"")</f>
        <v/>
      </c>
      <c r="J17" s="93">
        <v>8</v>
      </c>
      <c r="K17" s="92">
        <f>IF(J17&gt;0,INDEX(Poeng!$A$1:$B$100,J17,2),"")</f>
        <v>32</v>
      </c>
      <c r="L17" s="101">
        <v>3</v>
      </c>
      <c r="M17" s="102">
        <f>IF(L17&gt;0,INDEX(Poeng!$A$1:$B$100,L17,2),"")</f>
        <v>60</v>
      </c>
      <c r="N17" s="101"/>
      <c r="O17" s="102" t="str">
        <f>IF(N17&gt;0,INDEX(Poeng!$A$1:$B$100,N17,2),"")</f>
        <v/>
      </c>
      <c r="P17" s="101"/>
      <c r="Q17" s="102" t="str">
        <f>IF(P17&gt;0,INDEX(Poeng!$A$1:$B$100,P17,2),"")</f>
        <v/>
      </c>
      <c r="R17" s="19">
        <f t="shared" si="3"/>
        <v>0</v>
      </c>
      <c r="S17" s="19">
        <f t="shared" si="4"/>
        <v>0</v>
      </c>
      <c r="T17" s="19">
        <f t="shared" si="5"/>
        <v>32</v>
      </c>
      <c r="U17" s="19">
        <f t="shared" si="6"/>
        <v>60</v>
      </c>
      <c r="V17" s="19">
        <f t="shared" si="7"/>
        <v>0</v>
      </c>
      <c r="W17" s="19">
        <f t="shared" si="8"/>
        <v>0</v>
      </c>
      <c r="X17" s="19" t="e">
        <f>IF(#REF!&gt;0,#REF!,0)</f>
        <v>#REF!</v>
      </c>
      <c r="Y17" s="19">
        <f t="shared" si="9"/>
        <v>60</v>
      </c>
      <c r="Z17" s="19">
        <f t="shared" si="10"/>
        <v>32</v>
      </c>
      <c r="AA17" s="19">
        <f t="shared" si="11"/>
        <v>0</v>
      </c>
      <c r="AB17" s="19">
        <f t="shared" si="12"/>
        <v>0</v>
      </c>
      <c r="AC17" s="19">
        <f t="shared" si="13"/>
        <v>92</v>
      </c>
      <c r="AD17" s="3">
        <f t="shared" si="14"/>
        <v>2</v>
      </c>
      <c r="AE17" s="12">
        <f t="shared" si="15"/>
        <v>9230160000</v>
      </c>
      <c r="AF17" s="13">
        <f t="shared" si="16"/>
        <v>14</v>
      </c>
    </row>
    <row r="18" spans="1:32" s="20" customFormat="1" ht="15.75" x14ac:dyDescent="0.25">
      <c r="A18" s="92">
        <f t="shared" si="0"/>
        <v>15</v>
      </c>
      <c r="B18" s="96" t="s">
        <v>183</v>
      </c>
      <c r="C18" s="97" t="s">
        <v>55</v>
      </c>
      <c r="D18" s="90">
        <f t="shared" si="1"/>
        <v>67</v>
      </c>
      <c r="E18" s="90" t="str">
        <f t="shared" si="2"/>
        <v xml:space="preserve"> </v>
      </c>
      <c r="F18" s="91">
        <v>5</v>
      </c>
      <c r="G18" s="92">
        <f>IF(F18&gt;0,INDEX(Poeng!$A$1:$B$100,F18,2),"")</f>
        <v>45</v>
      </c>
      <c r="H18" s="90"/>
      <c r="I18" s="92" t="str">
        <f>IF(H18&gt;0,INDEX(Poeng!$A$1:$B$100,H18,2),"")</f>
        <v/>
      </c>
      <c r="J18" s="93"/>
      <c r="K18" s="92" t="str">
        <f>IF(J18&gt;0,INDEX(Poeng!$A$1:$B$100,J18,2),"")</f>
        <v/>
      </c>
      <c r="L18" s="101"/>
      <c r="M18" s="102" t="str">
        <f>IF(L18&gt;0,INDEX(Poeng!$A$1:$B$100,L18,2),"")</f>
        <v/>
      </c>
      <c r="N18" s="101"/>
      <c r="O18" s="102" t="str">
        <f>IF(N18&gt;0,INDEX(Poeng!$A$1:$B$100,N18,2),"")</f>
        <v/>
      </c>
      <c r="P18" s="101">
        <v>12</v>
      </c>
      <c r="Q18" s="102">
        <f>IF(P18&gt;0,INDEX(Poeng!$A$1:$B$100,P18,2),"")</f>
        <v>22</v>
      </c>
      <c r="R18" s="19">
        <f t="shared" si="3"/>
        <v>45</v>
      </c>
      <c r="S18" s="19">
        <f t="shared" si="4"/>
        <v>0</v>
      </c>
      <c r="T18" s="19">
        <f t="shared" si="5"/>
        <v>0</v>
      </c>
      <c r="U18" s="19">
        <f t="shared" si="6"/>
        <v>0</v>
      </c>
      <c r="V18" s="19">
        <f t="shared" si="7"/>
        <v>0</v>
      </c>
      <c r="W18" s="19">
        <f t="shared" si="8"/>
        <v>22</v>
      </c>
      <c r="X18" s="11" t="e">
        <f>IF(#REF!&gt;0,#REF!,0)</f>
        <v>#REF!</v>
      </c>
      <c r="Y18" s="19">
        <f t="shared" si="9"/>
        <v>45</v>
      </c>
      <c r="Z18" s="19">
        <f t="shared" si="10"/>
        <v>22</v>
      </c>
      <c r="AA18" s="19">
        <f t="shared" si="11"/>
        <v>0</v>
      </c>
      <c r="AB18" s="19">
        <f t="shared" si="12"/>
        <v>0</v>
      </c>
      <c r="AC18" s="19">
        <f t="shared" si="13"/>
        <v>67</v>
      </c>
      <c r="AD18" s="3">
        <f t="shared" si="14"/>
        <v>2</v>
      </c>
      <c r="AE18" s="12">
        <f t="shared" si="15"/>
        <v>6722610000</v>
      </c>
      <c r="AF18" s="13">
        <f t="shared" si="16"/>
        <v>15</v>
      </c>
    </row>
    <row r="19" spans="1:32" s="20" customFormat="1" ht="15.75" x14ac:dyDescent="0.25">
      <c r="A19" s="115" t="str">
        <f t="shared" si="0"/>
        <v/>
      </c>
      <c r="B19" s="127"/>
      <c r="C19" s="127"/>
      <c r="D19" s="101" t="str">
        <f t="shared" si="1"/>
        <v/>
      </c>
      <c r="E19" s="128" t="str">
        <f t="shared" ref="E19:E25" si="17">IF(AD19&lt;4," ","F")</f>
        <v xml:space="preserve"> </v>
      </c>
      <c r="F19" s="129"/>
      <c r="G19" s="102" t="str">
        <f>IF(F19&gt;0,INDEX(Poeng!$A$1:$B$100,F19,2),"")</f>
        <v/>
      </c>
      <c r="H19" s="103"/>
      <c r="I19" s="102" t="str">
        <f>IF(H19&gt;0,INDEX(Poeng!$A$1:$B$100,H19,2),"")</f>
        <v/>
      </c>
      <c r="J19" s="103"/>
      <c r="K19" s="102" t="str">
        <f>IF(J19&gt;0,INDEX(Poeng!$A$1:$B$100,J19,2),"")</f>
        <v/>
      </c>
      <c r="L19" s="101"/>
      <c r="M19" s="102" t="str">
        <f>IF(L19&gt;0,INDEX(Poeng!$A$1:$B$100,L19,2),"")</f>
        <v/>
      </c>
      <c r="N19" s="101"/>
      <c r="O19" s="102" t="str">
        <f>IF(N19&gt;0,INDEX(Poeng!$A$1:$B$100,N19,2),"")</f>
        <v/>
      </c>
      <c r="P19" s="101"/>
      <c r="Q19" s="102" t="str">
        <f>IF(P19&gt;0,INDEX(Poeng!$A$1:$B$100,P19,2),"")</f>
        <v/>
      </c>
      <c r="R19" s="19">
        <f t="shared" ref="R19:R34" si="18">IF(F19&gt;0,G19,0)</f>
        <v>0</v>
      </c>
      <c r="S19" s="19">
        <f t="shared" ref="S19:S34" si="19">IF(H19&gt;0,I19,0)</f>
        <v>0</v>
      </c>
      <c r="T19" s="19">
        <f t="shared" ref="T19:T34" si="20">IF(J19&gt;0,K19,0)</f>
        <v>0</v>
      </c>
      <c r="U19" s="19">
        <f t="shared" ref="U19:U34" si="21">IF(L19&gt;0,M19,0)</f>
        <v>0</v>
      </c>
      <c r="V19" s="19">
        <f t="shared" ref="V19:V34" si="22">IF(N19&gt;0,O19,0)</f>
        <v>0</v>
      </c>
      <c r="W19" s="19">
        <f t="shared" ref="W19:W34" si="23">IF(P19&gt;0,Q19,0)</f>
        <v>0</v>
      </c>
      <c r="X19" s="19" t="e">
        <f>IF(#REF!&gt;0,#REF!,0)</f>
        <v>#REF!</v>
      </c>
      <c r="Y19" s="19">
        <f t="shared" ref="Y19:Y34" si="24">LARGE(R19:W19,1)</f>
        <v>0</v>
      </c>
      <c r="Z19" s="19">
        <f t="shared" ref="Z19:Z34" si="25">LARGE(R19:W19,2)</f>
        <v>0</v>
      </c>
      <c r="AA19" s="19">
        <f t="shared" ref="AA19:AA34" si="26">LARGE(R19:W19,3)</f>
        <v>0</v>
      </c>
      <c r="AB19" s="19">
        <f t="shared" ref="AB19:AB34" si="27">LARGE(R19:W19,4)</f>
        <v>0</v>
      </c>
      <c r="AC19" s="19">
        <f t="shared" ref="AC19:AC34" si="28">SUM(Y19:AB19)</f>
        <v>0</v>
      </c>
      <c r="AD19" s="3">
        <f t="shared" ref="AD19:AD34" si="29">COUNT(F19:Q19)/2</f>
        <v>0</v>
      </c>
      <c r="AE19" s="12">
        <f t="shared" ref="AE19:AE34" si="30">AC19*10^8+Y19*10^6/2+Z19*10^4/2+AA19*10^2/2+AB19/2</f>
        <v>0</v>
      </c>
      <c r="AF19" s="13" t="str">
        <f t="shared" si="16"/>
        <v/>
      </c>
    </row>
    <row r="20" spans="1:32" s="20" customFormat="1" ht="15.75" x14ac:dyDescent="0.25">
      <c r="A20" s="115" t="str">
        <f t="shared" si="0"/>
        <v/>
      </c>
      <c r="B20" s="127"/>
      <c r="C20" s="127"/>
      <c r="D20" s="101" t="str">
        <f t="shared" si="1"/>
        <v/>
      </c>
      <c r="E20" s="128" t="str">
        <f t="shared" si="17"/>
        <v xml:space="preserve"> </v>
      </c>
      <c r="F20" s="129"/>
      <c r="G20" s="102" t="str">
        <f>IF(F20&gt;0,INDEX(Poeng!$A$1:$B$100,F20,2),"")</f>
        <v/>
      </c>
      <c r="H20" s="101"/>
      <c r="I20" s="102" t="str">
        <f>IF(H20&gt;0,INDEX(Poeng!$A$1:$B$100,H20,2),"")</f>
        <v/>
      </c>
      <c r="J20" s="103"/>
      <c r="K20" s="102" t="str">
        <f>IF(J20&gt;0,INDEX(Poeng!$A$1:$B$100,J20,2),"")</f>
        <v/>
      </c>
      <c r="L20" s="103"/>
      <c r="M20" s="102" t="str">
        <f>IF(L20&gt;0,INDEX(Poeng!$A$1:$B$100,L20,2),"")</f>
        <v/>
      </c>
      <c r="N20" s="101"/>
      <c r="O20" s="102" t="str">
        <f>IF(N20&gt;0,INDEX(Poeng!$A$1:$B$100,N20,2),"")</f>
        <v/>
      </c>
      <c r="P20" s="101"/>
      <c r="Q20" s="102" t="str">
        <f>IF(P20&gt;0,INDEX(Poeng!$A$1:$B$100,P20,2),"")</f>
        <v/>
      </c>
      <c r="R20" s="21">
        <f t="shared" si="18"/>
        <v>0</v>
      </c>
      <c r="S20" s="21">
        <f t="shared" si="19"/>
        <v>0</v>
      </c>
      <c r="T20" s="21">
        <f t="shared" si="20"/>
        <v>0</v>
      </c>
      <c r="U20" s="21">
        <f t="shared" si="21"/>
        <v>0</v>
      </c>
      <c r="V20" s="21">
        <f t="shared" si="22"/>
        <v>0</v>
      </c>
      <c r="W20" s="21">
        <f t="shared" si="23"/>
        <v>0</v>
      </c>
      <c r="X20" s="19" t="e">
        <f>IF(#REF!&gt;0,#REF!,0)</f>
        <v>#REF!</v>
      </c>
      <c r="Y20" s="21">
        <f t="shared" si="24"/>
        <v>0</v>
      </c>
      <c r="Z20" s="21">
        <f t="shared" si="25"/>
        <v>0</v>
      </c>
      <c r="AA20" s="21">
        <f t="shared" si="26"/>
        <v>0</v>
      </c>
      <c r="AB20" s="21">
        <f t="shared" si="27"/>
        <v>0</v>
      </c>
      <c r="AC20" s="21">
        <f t="shared" si="28"/>
        <v>0</v>
      </c>
      <c r="AD20" s="3">
        <f t="shared" si="29"/>
        <v>0</v>
      </c>
      <c r="AE20" s="12">
        <f t="shared" si="30"/>
        <v>0</v>
      </c>
      <c r="AF20" s="13" t="str">
        <f t="shared" si="16"/>
        <v/>
      </c>
    </row>
    <row r="21" spans="1:32" s="20" customFormat="1" ht="15.75" x14ac:dyDescent="0.25">
      <c r="A21" s="69" t="str">
        <f t="shared" ref="A21:A34" si="31">AF21</f>
        <v/>
      </c>
      <c r="B21" s="15"/>
      <c r="C21" s="15"/>
      <c r="D21" s="16" t="str">
        <f t="shared" ref="D21:D34" si="32">IF(B21&lt;&gt;"",AC21,"")</f>
        <v/>
      </c>
      <c r="E21" s="2" t="str">
        <f t="shared" si="17"/>
        <v xml:space="preserve"> </v>
      </c>
      <c r="F21" s="17"/>
      <c r="G21" s="14" t="str">
        <f>IF(F21&gt;0,INDEX(Poeng!$A$1:$B$100,F21,2),"")</f>
        <v/>
      </c>
      <c r="H21" s="18"/>
      <c r="I21" s="14" t="str">
        <f>IF(H21&gt;0,INDEX(Poeng!$A$1:$B$100,H21,2),"")</f>
        <v/>
      </c>
      <c r="J21" s="18"/>
      <c r="K21" s="14" t="str">
        <f>IF(J21&gt;0,INDEX(Poeng!$A$1:$B$100,J21,2),"")</f>
        <v/>
      </c>
      <c r="L21" s="16"/>
      <c r="M21" s="14" t="str">
        <f>IF(L21&gt;0,INDEX(Poeng!$A$1:$B$100,L21,2),"")</f>
        <v/>
      </c>
      <c r="N21" s="16"/>
      <c r="O21" s="14" t="str">
        <f>IF(N21&gt;0,INDEX(Poeng!$A$1:$B$100,N21,2),"")</f>
        <v/>
      </c>
      <c r="P21" s="16"/>
      <c r="Q21" s="14" t="str">
        <f>IF(P21&gt;0,INDEX(Poeng!$A$1:$B$100,P21,2),"")</f>
        <v/>
      </c>
      <c r="R21" s="19">
        <f t="shared" si="18"/>
        <v>0</v>
      </c>
      <c r="S21" s="19">
        <f t="shared" si="19"/>
        <v>0</v>
      </c>
      <c r="T21" s="19">
        <f t="shared" si="20"/>
        <v>0</v>
      </c>
      <c r="U21" s="19">
        <f t="shared" si="21"/>
        <v>0</v>
      </c>
      <c r="V21" s="19">
        <f t="shared" si="22"/>
        <v>0</v>
      </c>
      <c r="W21" s="19">
        <f t="shared" si="23"/>
        <v>0</v>
      </c>
      <c r="X21" s="19" t="e">
        <f>IF(#REF!&gt;0,#REF!,0)</f>
        <v>#REF!</v>
      </c>
      <c r="Y21" s="19">
        <f t="shared" si="24"/>
        <v>0</v>
      </c>
      <c r="Z21" s="19">
        <f t="shared" si="25"/>
        <v>0</v>
      </c>
      <c r="AA21" s="19">
        <f t="shared" si="26"/>
        <v>0</v>
      </c>
      <c r="AB21" s="19">
        <f t="shared" si="27"/>
        <v>0</v>
      </c>
      <c r="AC21" s="19">
        <f t="shared" si="28"/>
        <v>0</v>
      </c>
      <c r="AD21" s="3">
        <f t="shared" si="29"/>
        <v>0</v>
      </c>
      <c r="AE21" s="12">
        <f t="shared" si="30"/>
        <v>0</v>
      </c>
      <c r="AF21" s="13" t="str">
        <f t="shared" si="16"/>
        <v/>
      </c>
    </row>
    <row r="22" spans="1:32" s="20" customFormat="1" ht="15.75" x14ac:dyDescent="0.25">
      <c r="A22" s="69" t="str">
        <f t="shared" si="31"/>
        <v/>
      </c>
      <c r="B22" s="15"/>
      <c r="C22" s="15"/>
      <c r="D22" s="16" t="str">
        <f t="shared" si="32"/>
        <v/>
      </c>
      <c r="E22" s="2" t="str">
        <f t="shared" si="17"/>
        <v xml:space="preserve"> </v>
      </c>
      <c r="F22" s="17"/>
      <c r="G22" s="14" t="str">
        <f>IF(F22&gt;0,INDEX(Poeng!$A$1:$B$100,F22,2),"")</f>
        <v/>
      </c>
      <c r="H22" s="18"/>
      <c r="I22" s="14" t="str">
        <f>IF(H22&gt;0,INDEX(Poeng!$A$1:$B$100,H22,2),"")</f>
        <v/>
      </c>
      <c r="J22" s="18"/>
      <c r="K22" s="14" t="str">
        <f>IF(J22&gt;0,INDEX(Poeng!$A$1:$B$100,J22,2),"")</f>
        <v/>
      </c>
      <c r="L22" s="16"/>
      <c r="M22" s="14" t="str">
        <f>IF(L22&gt;0,INDEX(Poeng!$A$1:$B$100,L22,2),"")</f>
        <v/>
      </c>
      <c r="N22" s="16"/>
      <c r="O22" s="14" t="str">
        <f>IF(N22&gt;0,INDEX(Poeng!$A$1:$B$100,N22,2),"")</f>
        <v/>
      </c>
      <c r="P22" s="16"/>
      <c r="Q22" s="14" t="str">
        <f>IF(P22&gt;0,INDEX(Poeng!$A$1:$B$100,P22,2),"")</f>
        <v/>
      </c>
      <c r="R22" s="19">
        <f t="shared" si="18"/>
        <v>0</v>
      </c>
      <c r="S22" s="19">
        <f t="shared" si="19"/>
        <v>0</v>
      </c>
      <c r="T22" s="19">
        <f t="shared" si="20"/>
        <v>0</v>
      </c>
      <c r="U22" s="19">
        <f t="shared" si="21"/>
        <v>0</v>
      </c>
      <c r="V22" s="19">
        <f t="shared" si="22"/>
        <v>0</v>
      </c>
      <c r="W22" s="19">
        <f t="shared" si="23"/>
        <v>0</v>
      </c>
      <c r="X22" s="11" t="e">
        <f>IF(#REF!&gt;0,#REF!,0)</f>
        <v>#REF!</v>
      </c>
      <c r="Y22" s="19">
        <f t="shared" si="24"/>
        <v>0</v>
      </c>
      <c r="Z22" s="19">
        <f t="shared" si="25"/>
        <v>0</v>
      </c>
      <c r="AA22" s="19">
        <f t="shared" si="26"/>
        <v>0</v>
      </c>
      <c r="AB22" s="19">
        <f t="shared" si="27"/>
        <v>0</v>
      </c>
      <c r="AC22" s="19">
        <f t="shared" si="28"/>
        <v>0</v>
      </c>
      <c r="AD22" s="3">
        <f t="shared" si="29"/>
        <v>0</v>
      </c>
      <c r="AE22" s="12">
        <f t="shared" si="30"/>
        <v>0</v>
      </c>
      <c r="AF22" s="13" t="str">
        <f t="shared" si="16"/>
        <v/>
      </c>
    </row>
    <row r="23" spans="1:32" s="20" customFormat="1" ht="15.75" x14ac:dyDescent="0.25">
      <c r="A23" s="69" t="str">
        <f t="shared" si="31"/>
        <v/>
      </c>
      <c r="B23" s="15"/>
      <c r="C23" s="15"/>
      <c r="D23" s="16" t="str">
        <f t="shared" si="32"/>
        <v/>
      </c>
      <c r="E23" s="2" t="str">
        <f t="shared" si="17"/>
        <v xml:space="preserve"> </v>
      </c>
      <c r="F23" s="17"/>
      <c r="G23" s="14" t="str">
        <f>IF(F23&gt;0,INDEX(Poeng!$A$1:$B$100,F23,2),"")</f>
        <v/>
      </c>
      <c r="H23" s="16"/>
      <c r="I23" s="14" t="str">
        <f>IF(H23&gt;0,INDEX(Poeng!$A$1:$B$100,H23,2),"")</f>
        <v/>
      </c>
      <c r="J23" s="18"/>
      <c r="K23" s="14" t="str">
        <f>IF(J23&gt;0,INDEX(Poeng!$A$1:$B$100,J23,2),"")</f>
        <v/>
      </c>
      <c r="L23" s="16"/>
      <c r="M23" s="14" t="str">
        <f>IF(L23&gt;0,INDEX(Poeng!$A$1:$B$100,L23,2),"")</f>
        <v/>
      </c>
      <c r="N23" s="16"/>
      <c r="O23" s="14" t="str">
        <f>IF(N23&gt;0,INDEX(Poeng!$A$1:$B$100,N23,2),"")</f>
        <v/>
      </c>
      <c r="P23" s="16"/>
      <c r="Q23" s="14" t="str">
        <f>IF(P23&gt;0,INDEX(Poeng!$A$1:$B$100,P23,2),"")</f>
        <v/>
      </c>
      <c r="R23" s="19">
        <f t="shared" si="18"/>
        <v>0</v>
      </c>
      <c r="S23" s="19">
        <f t="shared" si="19"/>
        <v>0</v>
      </c>
      <c r="T23" s="19">
        <f t="shared" si="20"/>
        <v>0</v>
      </c>
      <c r="U23" s="19">
        <f t="shared" si="21"/>
        <v>0</v>
      </c>
      <c r="V23" s="19">
        <f t="shared" si="22"/>
        <v>0</v>
      </c>
      <c r="W23" s="19">
        <f t="shared" si="23"/>
        <v>0</v>
      </c>
      <c r="X23" s="19" t="e">
        <f>IF(#REF!&gt;0,#REF!,0)</f>
        <v>#REF!</v>
      </c>
      <c r="Y23" s="19">
        <f t="shared" si="24"/>
        <v>0</v>
      </c>
      <c r="Z23" s="19">
        <f t="shared" si="25"/>
        <v>0</v>
      </c>
      <c r="AA23" s="19">
        <f t="shared" si="26"/>
        <v>0</v>
      </c>
      <c r="AB23" s="19">
        <f t="shared" si="27"/>
        <v>0</v>
      </c>
      <c r="AC23" s="19">
        <f t="shared" si="28"/>
        <v>0</v>
      </c>
      <c r="AD23" s="3">
        <f t="shared" si="29"/>
        <v>0</v>
      </c>
      <c r="AE23" s="12">
        <f t="shared" si="30"/>
        <v>0</v>
      </c>
      <c r="AF23" s="13" t="str">
        <f t="shared" si="16"/>
        <v/>
      </c>
    </row>
    <row r="24" spans="1:32" s="20" customFormat="1" ht="15.75" x14ac:dyDescent="0.25">
      <c r="A24" s="14" t="str">
        <f t="shared" si="31"/>
        <v/>
      </c>
      <c r="B24" s="36"/>
      <c r="C24" s="36"/>
      <c r="D24" s="16" t="str">
        <f t="shared" si="32"/>
        <v/>
      </c>
      <c r="E24" s="2" t="str">
        <f t="shared" si="17"/>
        <v xml:space="preserve"> </v>
      </c>
      <c r="F24" s="17"/>
      <c r="G24" s="14" t="str">
        <f>IF(F24&gt;0,INDEX(Poeng!$A$1:$B$100,F24,2),"")</f>
        <v/>
      </c>
      <c r="H24" s="18"/>
      <c r="I24" s="14" t="str">
        <f>IF(H24&gt;0,INDEX(Poeng!$A$1:$B$100,H24,2),"")</f>
        <v/>
      </c>
      <c r="J24" s="18"/>
      <c r="K24" s="14" t="str">
        <f>IF(J24&gt;0,INDEX(Poeng!$A$1:$B$100,J24,2),"")</f>
        <v/>
      </c>
      <c r="L24" s="18"/>
      <c r="M24" s="14" t="str">
        <f>IF(L24&gt;0,INDEX(Poeng!$A$1:$B$100,L24,2),"")</f>
        <v/>
      </c>
      <c r="N24" s="16"/>
      <c r="O24" s="14" t="str">
        <f>IF(N24&gt;0,INDEX(Poeng!$A$1:$B$100,N24,2),"")</f>
        <v/>
      </c>
      <c r="P24" s="16"/>
      <c r="Q24" s="14" t="str">
        <f>IF(P24&gt;0,INDEX(Poeng!$A$1:$B$100,P24,2),"")</f>
        <v/>
      </c>
      <c r="R24" s="21">
        <f t="shared" si="18"/>
        <v>0</v>
      </c>
      <c r="S24" s="21">
        <f t="shared" si="19"/>
        <v>0</v>
      </c>
      <c r="T24" s="21">
        <f t="shared" si="20"/>
        <v>0</v>
      </c>
      <c r="U24" s="21">
        <f t="shared" si="21"/>
        <v>0</v>
      </c>
      <c r="V24" s="21">
        <f t="shared" si="22"/>
        <v>0</v>
      </c>
      <c r="W24" s="21">
        <f t="shared" si="23"/>
        <v>0</v>
      </c>
      <c r="X24" s="11" t="e">
        <f>IF(#REF!&gt;0,#REF!,0)</f>
        <v>#REF!</v>
      </c>
      <c r="Y24" s="21">
        <f t="shared" si="24"/>
        <v>0</v>
      </c>
      <c r="Z24" s="21">
        <f t="shared" si="25"/>
        <v>0</v>
      </c>
      <c r="AA24" s="21">
        <f t="shared" si="26"/>
        <v>0</v>
      </c>
      <c r="AB24" s="21">
        <f t="shared" si="27"/>
        <v>0</v>
      </c>
      <c r="AC24" s="21">
        <f t="shared" si="28"/>
        <v>0</v>
      </c>
      <c r="AD24" s="3">
        <f t="shared" si="29"/>
        <v>0</v>
      </c>
      <c r="AE24" s="12">
        <f t="shared" si="30"/>
        <v>0</v>
      </c>
      <c r="AF24" s="13" t="str">
        <f t="shared" si="16"/>
        <v/>
      </c>
    </row>
    <row r="25" spans="1:32" s="20" customFormat="1" ht="15.75" x14ac:dyDescent="0.25">
      <c r="A25" s="14" t="str">
        <f t="shared" si="31"/>
        <v/>
      </c>
      <c r="B25" s="36"/>
      <c r="C25" s="36"/>
      <c r="D25" s="16" t="str">
        <f t="shared" si="32"/>
        <v/>
      </c>
      <c r="E25" s="2" t="str">
        <f t="shared" si="17"/>
        <v xml:space="preserve"> </v>
      </c>
      <c r="F25" s="17"/>
      <c r="G25" s="14" t="str">
        <f>IF(F25&gt;0,INDEX(Poeng!$A$1:$B$100,F25,2),"")</f>
        <v/>
      </c>
      <c r="H25" s="18"/>
      <c r="I25" s="14" t="str">
        <f>IF(H25&gt;0,INDEX(Poeng!$A$1:$B$100,H25,2),"")</f>
        <v/>
      </c>
      <c r="J25" s="18"/>
      <c r="K25" s="14" t="str">
        <f>IF(J25&gt;0,INDEX(Poeng!$A$1:$B$100,J25,2),"")</f>
        <v/>
      </c>
      <c r="L25" s="16"/>
      <c r="M25" s="14" t="str">
        <f>IF(L25&gt;0,INDEX(Poeng!$A$1:$B$100,L25,2),"")</f>
        <v/>
      </c>
      <c r="N25" s="16"/>
      <c r="O25" s="14" t="str">
        <f>IF(N25&gt;0,INDEX(Poeng!$A$1:$B$100,N25,2),"")</f>
        <v/>
      </c>
      <c r="P25" s="16"/>
      <c r="Q25" s="14" t="str">
        <f>IF(P25&gt;0,INDEX(Poeng!$A$1:$B$100,P25,2),"")</f>
        <v/>
      </c>
      <c r="R25" s="19">
        <f t="shared" si="18"/>
        <v>0</v>
      </c>
      <c r="S25" s="19">
        <f t="shared" si="19"/>
        <v>0</v>
      </c>
      <c r="T25" s="19">
        <f t="shared" si="20"/>
        <v>0</v>
      </c>
      <c r="U25" s="19">
        <f t="shared" si="21"/>
        <v>0</v>
      </c>
      <c r="V25" s="19">
        <f t="shared" si="22"/>
        <v>0</v>
      </c>
      <c r="W25" s="19">
        <f t="shared" si="23"/>
        <v>0</v>
      </c>
      <c r="X25" s="11" t="e">
        <f>IF(#REF!&gt;0,#REF!,0)</f>
        <v>#REF!</v>
      </c>
      <c r="Y25" s="19">
        <f t="shared" si="24"/>
        <v>0</v>
      </c>
      <c r="Z25" s="19">
        <f t="shared" si="25"/>
        <v>0</v>
      </c>
      <c r="AA25" s="19">
        <f t="shared" si="26"/>
        <v>0</v>
      </c>
      <c r="AB25" s="19">
        <f t="shared" si="27"/>
        <v>0</v>
      </c>
      <c r="AC25" s="19">
        <f t="shared" si="28"/>
        <v>0</v>
      </c>
      <c r="AD25" s="3">
        <f t="shared" si="29"/>
        <v>0</v>
      </c>
      <c r="AE25" s="12">
        <f t="shared" si="30"/>
        <v>0</v>
      </c>
      <c r="AF25" s="13" t="str">
        <f t="shared" si="16"/>
        <v/>
      </c>
    </row>
    <row r="26" spans="1:32" s="20" customFormat="1" ht="15.75" x14ac:dyDescent="0.25">
      <c r="A26" s="14" t="str">
        <f t="shared" si="31"/>
        <v/>
      </c>
      <c r="B26" s="36"/>
      <c r="C26" s="36"/>
      <c r="D26" s="16" t="str">
        <f t="shared" si="32"/>
        <v/>
      </c>
      <c r="E26" s="2"/>
      <c r="F26" s="17"/>
      <c r="G26" s="14"/>
      <c r="H26" s="16"/>
      <c r="I26" s="14"/>
      <c r="J26" s="18"/>
      <c r="K26" s="14"/>
      <c r="L26" s="16"/>
      <c r="M26" s="14"/>
      <c r="N26" s="16"/>
      <c r="O26" s="14" t="str">
        <f>IF(N26&gt;0,INDEX(Poeng!$A$1:$B$100,N26,2),"")</f>
        <v/>
      </c>
      <c r="P26" s="16"/>
      <c r="Q26" s="14" t="str">
        <f>IF(P26&gt;0,INDEX(Poeng!$A$1:$B$100,P26,2),"")</f>
        <v/>
      </c>
      <c r="R26" s="19">
        <f t="shared" si="18"/>
        <v>0</v>
      </c>
      <c r="S26" s="19">
        <f t="shared" si="19"/>
        <v>0</v>
      </c>
      <c r="T26" s="19">
        <f t="shared" si="20"/>
        <v>0</v>
      </c>
      <c r="U26" s="19">
        <f t="shared" si="21"/>
        <v>0</v>
      </c>
      <c r="V26" s="19">
        <f t="shared" si="22"/>
        <v>0</v>
      </c>
      <c r="W26" s="19">
        <f t="shared" si="23"/>
        <v>0</v>
      </c>
      <c r="X26" s="11" t="e">
        <f>IF(#REF!&gt;0,#REF!,0)</f>
        <v>#REF!</v>
      </c>
      <c r="Y26" s="19">
        <f t="shared" si="24"/>
        <v>0</v>
      </c>
      <c r="Z26" s="19">
        <f t="shared" si="25"/>
        <v>0</v>
      </c>
      <c r="AA26" s="19">
        <f t="shared" si="26"/>
        <v>0</v>
      </c>
      <c r="AB26" s="19">
        <f t="shared" si="27"/>
        <v>0</v>
      </c>
      <c r="AC26" s="19">
        <f t="shared" si="28"/>
        <v>0</v>
      </c>
      <c r="AD26" s="3">
        <f t="shared" si="29"/>
        <v>0</v>
      </c>
      <c r="AE26" s="12">
        <f t="shared" si="30"/>
        <v>0</v>
      </c>
      <c r="AF26" s="13" t="str">
        <f t="shared" si="16"/>
        <v/>
      </c>
    </row>
    <row r="27" spans="1:32" s="20" customFormat="1" ht="15.75" x14ac:dyDescent="0.25">
      <c r="A27" s="14" t="str">
        <f t="shared" si="31"/>
        <v/>
      </c>
      <c r="B27" s="36"/>
      <c r="C27" s="36"/>
      <c r="D27" s="16" t="str">
        <f t="shared" si="32"/>
        <v/>
      </c>
      <c r="E27" s="2" t="str">
        <f t="shared" ref="E27:E58" si="33">IF(AD27&lt;4," ","F")</f>
        <v xml:space="preserve"> </v>
      </c>
      <c r="F27" s="17"/>
      <c r="G27" s="14" t="str">
        <f>IF(F27&gt;0,INDEX(Poeng!$A$1:$B$100,F27,2),"")</f>
        <v/>
      </c>
      <c r="H27" s="18"/>
      <c r="I27" s="14" t="str">
        <f>IF(H27&gt;0,INDEX(Poeng!$A$1:$B$100,H27,2),"")</f>
        <v/>
      </c>
      <c r="J27" s="18"/>
      <c r="K27" s="14" t="str">
        <f>IF(J27&gt;0,INDEX(Poeng!$A$1:$B$100,J27,2),"")</f>
        <v/>
      </c>
      <c r="L27" s="16"/>
      <c r="M27" s="14" t="str">
        <f>IF(L27&gt;0,INDEX(Poeng!$A$1:$B$100,L27,2),"")</f>
        <v/>
      </c>
      <c r="N27" s="16"/>
      <c r="O27" s="14" t="str">
        <f>IF(N27&gt;0,INDEX(Poeng!$A$1:$B$100,N27,2),"")</f>
        <v/>
      </c>
      <c r="P27" s="16"/>
      <c r="Q27" s="14" t="str">
        <f>IF(P27&gt;0,INDEX(Poeng!$A$1:$B$100,P27,2),"")</f>
        <v/>
      </c>
      <c r="R27" s="21">
        <f t="shared" si="18"/>
        <v>0</v>
      </c>
      <c r="S27" s="21">
        <f t="shared" si="19"/>
        <v>0</v>
      </c>
      <c r="T27" s="21">
        <f t="shared" si="20"/>
        <v>0</v>
      </c>
      <c r="U27" s="21">
        <f t="shared" si="21"/>
        <v>0</v>
      </c>
      <c r="V27" s="21">
        <f t="shared" si="22"/>
        <v>0</v>
      </c>
      <c r="W27" s="21">
        <f t="shared" si="23"/>
        <v>0</v>
      </c>
      <c r="X27" s="19" t="e">
        <f>IF(#REF!&gt;0,#REF!,0)</f>
        <v>#REF!</v>
      </c>
      <c r="Y27" s="21">
        <f t="shared" si="24"/>
        <v>0</v>
      </c>
      <c r="Z27" s="21">
        <f t="shared" si="25"/>
        <v>0</v>
      </c>
      <c r="AA27" s="21">
        <f t="shared" si="26"/>
        <v>0</v>
      </c>
      <c r="AB27" s="21">
        <f t="shared" si="27"/>
        <v>0</v>
      </c>
      <c r="AC27" s="21">
        <f t="shared" si="28"/>
        <v>0</v>
      </c>
      <c r="AD27" s="3">
        <f t="shared" si="29"/>
        <v>0</v>
      </c>
      <c r="AE27" s="12">
        <f t="shared" si="30"/>
        <v>0</v>
      </c>
      <c r="AF27" s="13" t="str">
        <f t="shared" si="16"/>
        <v/>
      </c>
    </row>
    <row r="28" spans="1:32" s="20" customFormat="1" ht="15.75" x14ac:dyDescent="0.25">
      <c r="A28" s="14" t="str">
        <f t="shared" si="31"/>
        <v/>
      </c>
      <c r="B28" s="36"/>
      <c r="C28" s="36"/>
      <c r="D28" s="16" t="str">
        <f t="shared" si="32"/>
        <v/>
      </c>
      <c r="E28" s="2" t="str">
        <f t="shared" si="33"/>
        <v xml:space="preserve"> </v>
      </c>
      <c r="F28" s="17"/>
      <c r="G28" s="14" t="str">
        <f>IF(F28&gt;0,INDEX(Poeng!$A$1:$B$100,F28,2),"")</f>
        <v/>
      </c>
      <c r="H28" s="16"/>
      <c r="I28" s="14" t="str">
        <f>IF(H28&gt;0,INDEX(Poeng!$A$1:$B$100,H28,2),"")</f>
        <v/>
      </c>
      <c r="J28" s="18"/>
      <c r="K28" s="14" t="str">
        <f>IF(J28&gt;0,INDEX(Poeng!$A$1:$B$100,J28,2),"")</f>
        <v/>
      </c>
      <c r="L28" s="16"/>
      <c r="M28" s="14" t="str">
        <f>IF(L28&gt;0,INDEX(Poeng!$A$1:$B$100,L28,2),"")</f>
        <v/>
      </c>
      <c r="N28" s="16"/>
      <c r="O28" s="14" t="str">
        <f>IF(N28&gt;0,INDEX(Poeng!$A$1:$B$100,N28,2),"")</f>
        <v/>
      </c>
      <c r="P28" s="16"/>
      <c r="Q28" s="14" t="str">
        <f>IF(P28&gt;0,INDEX(Poeng!$A$1:$B$100,P28,2),"")</f>
        <v/>
      </c>
      <c r="R28" s="21">
        <f t="shared" si="18"/>
        <v>0</v>
      </c>
      <c r="S28" s="21">
        <f t="shared" si="19"/>
        <v>0</v>
      </c>
      <c r="T28" s="21">
        <f t="shared" si="20"/>
        <v>0</v>
      </c>
      <c r="U28" s="21">
        <f t="shared" si="21"/>
        <v>0</v>
      </c>
      <c r="V28" s="21">
        <f t="shared" si="22"/>
        <v>0</v>
      </c>
      <c r="W28" s="21">
        <f t="shared" si="23"/>
        <v>0</v>
      </c>
      <c r="X28" s="11" t="e">
        <f>IF(#REF!&gt;0,#REF!,0)</f>
        <v>#REF!</v>
      </c>
      <c r="Y28" s="21">
        <f t="shared" si="24"/>
        <v>0</v>
      </c>
      <c r="Z28" s="21">
        <f t="shared" si="25"/>
        <v>0</v>
      </c>
      <c r="AA28" s="21">
        <f t="shared" si="26"/>
        <v>0</v>
      </c>
      <c r="AB28" s="21">
        <f t="shared" si="27"/>
        <v>0</v>
      </c>
      <c r="AC28" s="21">
        <f t="shared" si="28"/>
        <v>0</v>
      </c>
      <c r="AD28" s="3">
        <f t="shared" si="29"/>
        <v>0</v>
      </c>
      <c r="AE28" s="12">
        <f t="shared" si="30"/>
        <v>0</v>
      </c>
      <c r="AF28" s="13" t="str">
        <f t="shared" si="16"/>
        <v/>
      </c>
    </row>
    <row r="29" spans="1:32" s="20" customFormat="1" ht="15.75" x14ac:dyDescent="0.25">
      <c r="A29" s="14" t="str">
        <f t="shared" si="31"/>
        <v/>
      </c>
      <c r="B29" s="36"/>
      <c r="C29" s="36"/>
      <c r="D29" s="16" t="str">
        <f t="shared" si="32"/>
        <v/>
      </c>
      <c r="E29" s="2" t="str">
        <f t="shared" si="33"/>
        <v xml:space="preserve"> </v>
      </c>
      <c r="F29" s="17"/>
      <c r="G29" s="14" t="str">
        <f>IF(F29&gt;0,INDEX(Poeng!$A$1:$B$100,F29,2),"")</f>
        <v/>
      </c>
      <c r="H29" s="18"/>
      <c r="I29" s="14" t="str">
        <f>IF(H29&gt;0,INDEX(Poeng!$A$1:$B$100,H29,2),"")</f>
        <v/>
      </c>
      <c r="J29" s="18"/>
      <c r="K29" s="14" t="str">
        <f>IF(J29&gt;0,INDEX(Poeng!$A$1:$B$100,J29,2),"")</f>
        <v/>
      </c>
      <c r="L29" s="16"/>
      <c r="M29" s="14" t="str">
        <f>IF(L29&gt;0,INDEX(Poeng!$A$1:$B$100,L29,2),"")</f>
        <v/>
      </c>
      <c r="N29" s="16"/>
      <c r="O29" s="14" t="str">
        <f>IF(N29&gt;0,INDEX(Poeng!$A$1:$B$100,N29,2),"")</f>
        <v/>
      </c>
      <c r="P29" s="16"/>
      <c r="Q29" s="14"/>
      <c r="R29" s="21">
        <f t="shared" si="18"/>
        <v>0</v>
      </c>
      <c r="S29" s="21">
        <f t="shared" si="19"/>
        <v>0</v>
      </c>
      <c r="T29" s="21">
        <f t="shared" si="20"/>
        <v>0</v>
      </c>
      <c r="U29" s="21">
        <f t="shared" si="21"/>
        <v>0</v>
      </c>
      <c r="V29" s="21">
        <f t="shared" si="22"/>
        <v>0</v>
      </c>
      <c r="W29" s="21">
        <f t="shared" si="23"/>
        <v>0</v>
      </c>
      <c r="X29" s="11" t="e">
        <f>IF(#REF!&gt;0,#REF!,0)</f>
        <v>#REF!</v>
      </c>
      <c r="Y29" s="21">
        <f t="shared" si="24"/>
        <v>0</v>
      </c>
      <c r="Z29" s="21">
        <f t="shared" si="25"/>
        <v>0</v>
      </c>
      <c r="AA29" s="21">
        <f t="shared" si="26"/>
        <v>0</v>
      </c>
      <c r="AB29" s="21">
        <f t="shared" si="27"/>
        <v>0</v>
      </c>
      <c r="AC29" s="21">
        <f t="shared" si="28"/>
        <v>0</v>
      </c>
      <c r="AD29" s="3">
        <f t="shared" si="29"/>
        <v>0</v>
      </c>
      <c r="AE29" s="12">
        <f t="shared" si="30"/>
        <v>0</v>
      </c>
      <c r="AF29" s="13" t="str">
        <f t="shared" si="16"/>
        <v/>
      </c>
    </row>
    <row r="30" spans="1:32" s="20" customFormat="1" ht="15.75" x14ac:dyDescent="0.25">
      <c r="A30" s="14" t="str">
        <f t="shared" si="31"/>
        <v/>
      </c>
      <c r="B30" s="22"/>
      <c r="C30" s="15"/>
      <c r="D30" s="16" t="str">
        <f t="shared" si="32"/>
        <v/>
      </c>
      <c r="E30" s="2" t="str">
        <f t="shared" si="33"/>
        <v xml:space="preserve"> </v>
      </c>
      <c r="F30" s="17"/>
      <c r="G30" s="14" t="str">
        <f>IF(F30&gt;0,INDEX(Poeng!$A$1:$B$100,F30,2),"")</f>
        <v/>
      </c>
      <c r="H30" s="16"/>
      <c r="I30" s="14" t="str">
        <f>IF(H30&gt;0,INDEX(Poeng!$A$1:$B$100,H30,2),"")</f>
        <v/>
      </c>
      <c r="J30" s="18"/>
      <c r="K30" s="14" t="str">
        <f>IF(J30&gt;0,INDEX(Poeng!$A$1:$B$100,J30,2),"")</f>
        <v/>
      </c>
      <c r="L30" s="16"/>
      <c r="M30" s="14" t="str">
        <f>IF(L30&gt;0,INDEX(Poeng!$A$1:$B$100,L30,2),"")</f>
        <v/>
      </c>
      <c r="N30" s="16"/>
      <c r="O30" s="14" t="str">
        <f>IF(N30&gt;0,INDEX(Poeng!$A$1:$B$100,N30,2),"")</f>
        <v/>
      </c>
      <c r="P30" s="16"/>
      <c r="Q30" s="14" t="str">
        <f>IF(P30&gt;0,INDEX(Poeng!$A$1:$B$100,P30,2),"")</f>
        <v/>
      </c>
      <c r="R30" s="21">
        <f t="shared" si="18"/>
        <v>0</v>
      </c>
      <c r="S30" s="21">
        <f t="shared" si="19"/>
        <v>0</v>
      </c>
      <c r="T30" s="21">
        <f t="shared" si="20"/>
        <v>0</v>
      </c>
      <c r="U30" s="21">
        <f t="shared" si="21"/>
        <v>0</v>
      </c>
      <c r="V30" s="21">
        <f t="shared" si="22"/>
        <v>0</v>
      </c>
      <c r="W30" s="21">
        <f t="shared" si="23"/>
        <v>0</v>
      </c>
      <c r="X30" s="11" t="e">
        <f>IF(#REF!&gt;0,#REF!,0)</f>
        <v>#REF!</v>
      </c>
      <c r="Y30" s="21">
        <f t="shared" si="24"/>
        <v>0</v>
      </c>
      <c r="Z30" s="21">
        <f t="shared" si="25"/>
        <v>0</v>
      </c>
      <c r="AA30" s="21">
        <f t="shared" si="26"/>
        <v>0</v>
      </c>
      <c r="AB30" s="21">
        <f t="shared" si="27"/>
        <v>0</v>
      </c>
      <c r="AC30" s="21">
        <f t="shared" si="28"/>
        <v>0</v>
      </c>
      <c r="AD30" s="3">
        <f t="shared" si="29"/>
        <v>0</v>
      </c>
      <c r="AE30" s="12">
        <f t="shared" si="30"/>
        <v>0</v>
      </c>
      <c r="AF30" s="13" t="str">
        <f t="shared" si="16"/>
        <v/>
      </c>
    </row>
    <row r="31" spans="1:32" s="20" customFormat="1" ht="15.75" x14ac:dyDescent="0.25">
      <c r="A31" s="14" t="str">
        <f t="shared" si="31"/>
        <v/>
      </c>
      <c r="B31" s="22"/>
      <c r="C31" s="15"/>
      <c r="D31" s="16" t="str">
        <f t="shared" si="32"/>
        <v/>
      </c>
      <c r="E31" s="2" t="str">
        <f t="shared" si="33"/>
        <v xml:space="preserve"> </v>
      </c>
      <c r="F31" s="17"/>
      <c r="G31" s="14" t="str">
        <f>IF(F31&gt;0,INDEX(Poeng!$A$1:$B$100,F31,2),"")</f>
        <v/>
      </c>
      <c r="H31" s="16"/>
      <c r="I31" s="14" t="str">
        <f>IF(H31&gt;0,INDEX(Poeng!$A$1:$B$100,H31,2),"")</f>
        <v/>
      </c>
      <c r="J31" s="18"/>
      <c r="K31" s="14" t="str">
        <f>IF(J31&gt;0,INDEX(Poeng!$A$1:$B$100,J31,2),"")</f>
        <v/>
      </c>
      <c r="L31" s="16"/>
      <c r="M31" s="14" t="str">
        <f>IF(L31&gt;0,INDEX(Poeng!$A$1:$B$100,L31,2),"")</f>
        <v/>
      </c>
      <c r="N31" s="16"/>
      <c r="O31" s="14" t="str">
        <f>IF(N31&gt;0,INDEX(Poeng!$A$1:$B$100,N31,2),"")</f>
        <v/>
      </c>
      <c r="P31" s="16"/>
      <c r="Q31" s="14" t="str">
        <f>IF(P31&gt;0,INDEX(Poeng!$A$1:$B$100,P31,2),"")</f>
        <v/>
      </c>
      <c r="R31" s="21">
        <f t="shared" si="18"/>
        <v>0</v>
      </c>
      <c r="S31" s="21">
        <f t="shared" si="19"/>
        <v>0</v>
      </c>
      <c r="T31" s="21">
        <f t="shared" si="20"/>
        <v>0</v>
      </c>
      <c r="U31" s="21">
        <f t="shared" si="21"/>
        <v>0</v>
      </c>
      <c r="V31" s="21">
        <f t="shared" si="22"/>
        <v>0</v>
      </c>
      <c r="W31" s="21">
        <f t="shared" si="23"/>
        <v>0</v>
      </c>
      <c r="X31" s="11" t="e">
        <f>IF(#REF!&gt;0,#REF!,0)</f>
        <v>#REF!</v>
      </c>
      <c r="Y31" s="21">
        <f t="shared" si="24"/>
        <v>0</v>
      </c>
      <c r="Z31" s="21">
        <f t="shared" si="25"/>
        <v>0</v>
      </c>
      <c r="AA31" s="21">
        <f t="shared" si="26"/>
        <v>0</v>
      </c>
      <c r="AB31" s="21">
        <f t="shared" si="27"/>
        <v>0</v>
      </c>
      <c r="AC31" s="21">
        <f t="shared" si="28"/>
        <v>0</v>
      </c>
      <c r="AD31" s="3">
        <f t="shared" si="29"/>
        <v>0</v>
      </c>
      <c r="AE31" s="12">
        <f t="shared" si="30"/>
        <v>0</v>
      </c>
      <c r="AF31" s="13" t="str">
        <f t="shared" si="16"/>
        <v/>
      </c>
    </row>
    <row r="32" spans="1:32" s="20" customFormat="1" ht="15.75" x14ac:dyDescent="0.25">
      <c r="A32" s="14" t="str">
        <f t="shared" si="31"/>
        <v/>
      </c>
      <c r="B32" s="23"/>
      <c r="C32" s="23"/>
      <c r="D32" s="16" t="str">
        <f t="shared" si="32"/>
        <v/>
      </c>
      <c r="E32" s="2" t="str">
        <f t="shared" si="33"/>
        <v xml:space="preserve"> </v>
      </c>
      <c r="F32" s="17"/>
      <c r="G32" s="14" t="str">
        <f>IF(F32&gt;0,INDEX(Poeng!$A$1:$B$100,F32,2),"")</f>
        <v/>
      </c>
      <c r="H32" s="16"/>
      <c r="I32" s="14" t="str">
        <f>IF(H32&gt;0,INDEX(Poeng!$A$1:$B$100,H32,2),"")</f>
        <v/>
      </c>
      <c r="J32" s="18"/>
      <c r="K32" s="14" t="str">
        <f>IF(J32&gt;0,INDEX(Poeng!$A$1:$B$100,J32,2),"")</f>
        <v/>
      </c>
      <c r="L32" s="16"/>
      <c r="M32" s="14" t="str">
        <f>IF(L32&gt;0,INDEX(Poeng!$A$1:$B$100,L32,2),"")</f>
        <v/>
      </c>
      <c r="N32" s="16"/>
      <c r="O32" s="14" t="str">
        <f>IF(N32&gt;0,INDEX(Poeng!$A$1:$B$100,N32,2),"")</f>
        <v/>
      </c>
      <c r="P32" s="16"/>
      <c r="Q32" s="14" t="str">
        <f>IF(P32&gt;0,INDEX(Poeng!$A$1:$B$100,P32,2),"")</f>
        <v/>
      </c>
      <c r="R32" s="21">
        <f t="shared" si="18"/>
        <v>0</v>
      </c>
      <c r="S32" s="21">
        <f t="shared" si="19"/>
        <v>0</v>
      </c>
      <c r="T32" s="21">
        <f t="shared" si="20"/>
        <v>0</v>
      </c>
      <c r="U32" s="21">
        <f t="shared" si="21"/>
        <v>0</v>
      </c>
      <c r="V32" s="21">
        <f t="shared" si="22"/>
        <v>0</v>
      </c>
      <c r="W32" s="21">
        <f t="shared" si="23"/>
        <v>0</v>
      </c>
      <c r="X32" s="11" t="e">
        <f>IF(#REF!&gt;0,#REF!,0)</f>
        <v>#REF!</v>
      </c>
      <c r="Y32" s="21">
        <f t="shared" si="24"/>
        <v>0</v>
      </c>
      <c r="Z32" s="21">
        <f t="shared" si="25"/>
        <v>0</v>
      </c>
      <c r="AA32" s="21">
        <f t="shared" si="26"/>
        <v>0</v>
      </c>
      <c r="AB32" s="21">
        <f t="shared" si="27"/>
        <v>0</v>
      </c>
      <c r="AC32" s="21">
        <f t="shared" si="28"/>
        <v>0</v>
      </c>
      <c r="AD32" s="3">
        <f t="shared" si="29"/>
        <v>0</v>
      </c>
      <c r="AE32" s="12">
        <f t="shared" si="30"/>
        <v>0</v>
      </c>
      <c r="AF32" s="13" t="str">
        <f t="shared" si="16"/>
        <v/>
      </c>
    </row>
    <row r="33" spans="1:32" s="20" customFormat="1" ht="15.75" x14ac:dyDescent="0.25">
      <c r="A33" s="14" t="str">
        <f t="shared" si="31"/>
        <v/>
      </c>
      <c r="B33" s="22"/>
      <c r="C33"/>
      <c r="D33" s="16" t="str">
        <f t="shared" si="32"/>
        <v/>
      </c>
      <c r="E33" s="2" t="str">
        <f t="shared" si="33"/>
        <v xml:space="preserve"> </v>
      </c>
      <c r="F33" s="17"/>
      <c r="G33" s="14" t="str">
        <f>IF(F33&gt;0,INDEX(Poeng!$A$1:$B$100,F33,2),"")</f>
        <v/>
      </c>
      <c r="H33" s="18"/>
      <c r="I33" s="14" t="str">
        <f>IF(H33&gt;0,INDEX(Poeng!$A$1:$B$100,H33,2),"")</f>
        <v/>
      </c>
      <c r="J33" s="18"/>
      <c r="K33" s="14" t="str">
        <f>IF(J33&gt;0,INDEX(Poeng!$A$1:$B$100,J33,2),"")</f>
        <v/>
      </c>
      <c r="L33" s="16"/>
      <c r="M33" s="14" t="str">
        <f>IF(L33&gt;0,INDEX(Poeng!$A$1:$B$100,L33,2),"")</f>
        <v/>
      </c>
      <c r="N33" s="16"/>
      <c r="O33" s="14" t="str">
        <f>IF(N33&gt;0,INDEX(Poeng!$A$1:$B$100,N33,2),"")</f>
        <v/>
      </c>
      <c r="P33" s="16"/>
      <c r="Q33" s="14" t="str">
        <f>IF(P33&gt;0,INDEX(Poeng!$A$1:$B$100,P33,2),"")</f>
        <v/>
      </c>
      <c r="R33" s="21">
        <f t="shared" si="18"/>
        <v>0</v>
      </c>
      <c r="S33" s="21">
        <f t="shared" si="19"/>
        <v>0</v>
      </c>
      <c r="T33" s="21">
        <f t="shared" si="20"/>
        <v>0</v>
      </c>
      <c r="U33" s="21">
        <f t="shared" si="21"/>
        <v>0</v>
      </c>
      <c r="V33" s="21">
        <f t="shared" si="22"/>
        <v>0</v>
      </c>
      <c r="W33" s="21">
        <f t="shared" si="23"/>
        <v>0</v>
      </c>
      <c r="X33" s="11" t="e">
        <f>IF(#REF!&gt;0,#REF!,0)</f>
        <v>#REF!</v>
      </c>
      <c r="Y33" s="21">
        <f t="shared" si="24"/>
        <v>0</v>
      </c>
      <c r="Z33" s="21">
        <f t="shared" si="25"/>
        <v>0</v>
      </c>
      <c r="AA33" s="21">
        <f t="shared" si="26"/>
        <v>0</v>
      </c>
      <c r="AB33" s="21">
        <f t="shared" si="27"/>
        <v>0</v>
      </c>
      <c r="AC33" s="21">
        <f t="shared" si="28"/>
        <v>0</v>
      </c>
      <c r="AD33" s="3">
        <f t="shared" si="29"/>
        <v>0</v>
      </c>
      <c r="AE33" s="12">
        <f t="shared" si="30"/>
        <v>0</v>
      </c>
      <c r="AF33" s="13" t="str">
        <f t="shared" si="16"/>
        <v/>
      </c>
    </row>
    <row r="34" spans="1:32" s="20" customFormat="1" ht="15.75" x14ac:dyDescent="0.25">
      <c r="A34" s="14" t="str">
        <f t="shared" si="31"/>
        <v/>
      </c>
      <c r="B34" s="22"/>
      <c r="C34"/>
      <c r="D34" s="16" t="str">
        <f t="shared" si="32"/>
        <v/>
      </c>
      <c r="E34" s="2" t="str">
        <f t="shared" si="33"/>
        <v xml:space="preserve"> </v>
      </c>
      <c r="F34" s="17"/>
      <c r="G34" s="14" t="str">
        <f>IF(F34&gt;0,INDEX(Poeng!$A$1:$B$100,F34,2),"")</f>
        <v/>
      </c>
      <c r="H34" s="16"/>
      <c r="I34" s="14" t="str">
        <f>IF(H34&gt;0,INDEX(Poeng!$A$1:$B$100,H34,2),"")</f>
        <v/>
      </c>
      <c r="J34" s="18"/>
      <c r="K34" s="14" t="str">
        <f>IF(J34&gt;0,INDEX(Poeng!$A$1:$B$100,J34,2),"")</f>
        <v/>
      </c>
      <c r="L34" s="16"/>
      <c r="M34" s="14" t="str">
        <f>IF(L34&gt;0,INDEX(Poeng!$A$1:$B$100,L34,2),"")</f>
        <v/>
      </c>
      <c r="N34" s="16"/>
      <c r="O34" s="14" t="str">
        <f>IF(N34&gt;0,INDEX(Poeng!$A$1:$B$100,N34,2),"")</f>
        <v/>
      </c>
      <c r="P34" s="16"/>
      <c r="Q34" s="14" t="str">
        <f>IF(P34&gt;0,INDEX(Poeng!$A$1:$B$100,P34,2),"")</f>
        <v/>
      </c>
      <c r="R34" s="21">
        <f t="shared" si="18"/>
        <v>0</v>
      </c>
      <c r="S34" s="21">
        <f t="shared" si="19"/>
        <v>0</v>
      </c>
      <c r="T34" s="21">
        <f t="shared" si="20"/>
        <v>0</v>
      </c>
      <c r="U34" s="21">
        <f t="shared" si="21"/>
        <v>0</v>
      </c>
      <c r="V34" s="21">
        <f t="shared" si="22"/>
        <v>0</v>
      </c>
      <c r="W34" s="21">
        <f t="shared" si="23"/>
        <v>0</v>
      </c>
      <c r="X34" s="11" t="e">
        <f>IF(#REF!&gt;0,#REF!,0)</f>
        <v>#REF!</v>
      </c>
      <c r="Y34" s="21">
        <f t="shared" si="24"/>
        <v>0</v>
      </c>
      <c r="Z34" s="21">
        <f t="shared" si="25"/>
        <v>0</v>
      </c>
      <c r="AA34" s="21">
        <f t="shared" si="26"/>
        <v>0</v>
      </c>
      <c r="AB34" s="21">
        <f t="shared" si="27"/>
        <v>0</v>
      </c>
      <c r="AC34" s="21">
        <f t="shared" si="28"/>
        <v>0</v>
      </c>
      <c r="AD34" s="3">
        <f t="shared" si="29"/>
        <v>0</v>
      </c>
      <c r="AE34" s="12">
        <f t="shared" si="30"/>
        <v>0</v>
      </c>
      <c r="AF34" s="13" t="str">
        <f t="shared" si="16"/>
        <v/>
      </c>
    </row>
    <row r="35" spans="1:32" s="20" customFormat="1" ht="15.75" x14ac:dyDescent="0.25">
      <c r="A35" s="14" t="str">
        <f t="shared" ref="A35:A66" si="34">AF35</f>
        <v/>
      </c>
      <c r="B35" s="22"/>
      <c r="C35"/>
      <c r="D35" s="16" t="str">
        <f t="shared" ref="D35:D66" si="35">IF(B35&lt;&gt;"",AC35,"")</f>
        <v/>
      </c>
      <c r="E35" s="2" t="str">
        <f t="shared" si="33"/>
        <v xml:space="preserve"> </v>
      </c>
      <c r="F35" s="17"/>
      <c r="G35" s="14" t="str">
        <f>IF(F35&gt;0,INDEX(Poeng!$A$1:$B$100,F35,2),"")</f>
        <v/>
      </c>
      <c r="H35" s="18"/>
      <c r="I35" s="14" t="str">
        <f>IF(H35&gt;0,INDEX(Poeng!$A$1:$B$100,H35,2),"")</f>
        <v/>
      </c>
      <c r="J35" s="18"/>
      <c r="K35" s="14" t="str">
        <f>IF(J35&gt;0,INDEX(Poeng!$A$1:$B$100,J35,2),"")</f>
        <v/>
      </c>
      <c r="L35" s="16"/>
      <c r="M35" s="14" t="str">
        <f>IF(L35&gt;0,INDEX(Poeng!$A$1:$B$100,L35,2),"")</f>
        <v/>
      </c>
      <c r="N35" s="16"/>
      <c r="O35" s="14" t="str">
        <f>IF(N35&gt;0,INDEX(Poeng!$A$1:$B$100,N35,2),"")</f>
        <v/>
      </c>
      <c r="P35" s="16"/>
      <c r="Q35" s="14" t="str">
        <f>IF(P35&gt;0,INDEX(Poeng!$A$1:$B$100,P35,2),"")</f>
        <v/>
      </c>
      <c r="R35" s="21">
        <f t="shared" ref="R35:R66" si="36">IF(F35&gt;0,G35,0)</f>
        <v>0</v>
      </c>
      <c r="S35" s="21">
        <f t="shared" ref="S35:S66" si="37">IF(H35&gt;0,I35,0)</f>
        <v>0</v>
      </c>
      <c r="T35" s="21">
        <f t="shared" ref="T35:T66" si="38">IF(J35&gt;0,K35,0)</f>
        <v>0</v>
      </c>
      <c r="U35" s="21">
        <f t="shared" ref="U35:U66" si="39">IF(L35&gt;0,M35,0)</f>
        <v>0</v>
      </c>
      <c r="V35" s="21">
        <f t="shared" ref="V35:V66" si="40">IF(N35&gt;0,O35,0)</f>
        <v>0</v>
      </c>
      <c r="W35" s="21">
        <f t="shared" ref="W35:W66" si="41">IF(P35&gt;0,Q35,0)</f>
        <v>0</v>
      </c>
      <c r="X35" s="11" t="e">
        <f>IF(#REF!&gt;0,#REF!,0)</f>
        <v>#REF!</v>
      </c>
      <c r="Y35" s="21">
        <f t="shared" ref="Y35:Y66" si="42">LARGE(R35:W35,1)</f>
        <v>0</v>
      </c>
      <c r="Z35" s="21">
        <f t="shared" ref="Z35:Z66" si="43">LARGE(R35:W35,2)</f>
        <v>0</v>
      </c>
      <c r="AA35" s="21">
        <f t="shared" ref="AA35:AA66" si="44">LARGE(R35:W35,3)</f>
        <v>0</v>
      </c>
      <c r="AB35" s="21">
        <f t="shared" ref="AB35:AB66" si="45">LARGE(R35:W35,4)</f>
        <v>0</v>
      </c>
      <c r="AC35" s="21">
        <f t="shared" ref="AC35:AC66" si="46">SUM(Y35:AB35)</f>
        <v>0</v>
      </c>
      <c r="AD35" s="3">
        <f t="shared" ref="AD35:AD66" si="47">COUNT(F35:Q35)/2</f>
        <v>0</v>
      </c>
      <c r="AE35" s="12">
        <f t="shared" ref="AE35:AE66" si="48">AC35*10^8+Y35*10^6/2+Z35*10^4/2+AA35*10^2/2+AB35/2</f>
        <v>0</v>
      </c>
      <c r="AF35" s="13" t="str">
        <f t="shared" si="16"/>
        <v/>
      </c>
    </row>
    <row r="36" spans="1:32" s="20" customFormat="1" ht="15.75" x14ac:dyDescent="0.25">
      <c r="A36" s="14" t="str">
        <f t="shared" si="34"/>
        <v/>
      </c>
      <c r="B36" s="22"/>
      <c r="C36"/>
      <c r="D36" s="16" t="str">
        <f t="shared" si="35"/>
        <v/>
      </c>
      <c r="E36" s="2" t="str">
        <f t="shared" si="33"/>
        <v xml:space="preserve"> </v>
      </c>
      <c r="F36" s="17"/>
      <c r="G36" s="14" t="str">
        <f>IF(F36&gt;0,INDEX(Poeng!$A$1:$B$100,F36,2),"")</f>
        <v/>
      </c>
      <c r="H36" s="16"/>
      <c r="I36" s="14" t="str">
        <f>IF(H36&gt;0,INDEX(Poeng!$A$1:$B$100,H36,2),"")</f>
        <v/>
      </c>
      <c r="J36" s="18"/>
      <c r="K36" s="14" t="str">
        <f>IF(J36&gt;0,INDEX(Poeng!$A$1:$B$100,J36,2),"")</f>
        <v/>
      </c>
      <c r="L36" s="16"/>
      <c r="M36" s="14" t="str">
        <f>IF(L36&gt;0,INDEX(Poeng!$A$1:$B$100,L36,2),"")</f>
        <v/>
      </c>
      <c r="N36" s="16"/>
      <c r="O36" s="14" t="str">
        <f>IF(N36&gt;0,INDEX(Poeng!$A$1:$B$100,N36,2),"")</f>
        <v/>
      </c>
      <c r="P36" s="16"/>
      <c r="Q36" s="14" t="str">
        <f>IF(P36&gt;0,INDEX(Poeng!$A$1:$B$100,P36,2),"")</f>
        <v/>
      </c>
      <c r="R36" s="21">
        <f t="shared" si="36"/>
        <v>0</v>
      </c>
      <c r="S36" s="21">
        <f t="shared" si="37"/>
        <v>0</v>
      </c>
      <c r="T36" s="21">
        <f t="shared" si="38"/>
        <v>0</v>
      </c>
      <c r="U36" s="21">
        <f t="shared" si="39"/>
        <v>0</v>
      </c>
      <c r="V36" s="21">
        <f t="shared" si="40"/>
        <v>0</v>
      </c>
      <c r="W36" s="21">
        <f t="shared" si="41"/>
        <v>0</v>
      </c>
      <c r="X36" s="11" t="e">
        <f>IF(#REF!&gt;0,#REF!,0)</f>
        <v>#REF!</v>
      </c>
      <c r="Y36" s="21">
        <f t="shared" si="42"/>
        <v>0</v>
      </c>
      <c r="Z36" s="21">
        <f t="shared" si="43"/>
        <v>0</v>
      </c>
      <c r="AA36" s="21">
        <f t="shared" si="44"/>
        <v>0</v>
      </c>
      <c r="AB36" s="21">
        <f t="shared" si="45"/>
        <v>0</v>
      </c>
      <c r="AC36" s="21">
        <f t="shared" si="46"/>
        <v>0</v>
      </c>
      <c r="AD36" s="3">
        <f t="shared" si="47"/>
        <v>0</v>
      </c>
      <c r="AE36" s="12">
        <f t="shared" si="48"/>
        <v>0</v>
      </c>
      <c r="AF36" s="13" t="str">
        <f t="shared" ref="AF36:AF53" si="49">IF(B36&lt;&gt;"",RANK(AE36,AE$4:AE$70,0),"")</f>
        <v/>
      </c>
    </row>
    <row r="37" spans="1:32" s="20" customFormat="1" ht="15.75" x14ac:dyDescent="0.25">
      <c r="A37" s="14" t="str">
        <f t="shared" si="34"/>
        <v/>
      </c>
      <c r="B37" s="22"/>
      <c r="C37"/>
      <c r="D37" s="16" t="str">
        <f t="shared" si="35"/>
        <v/>
      </c>
      <c r="E37" s="2" t="str">
        <f t="shared" si="33"/>
        <v xml:space="preserve"> </v>
      </c>
      <c r="F37" s="17"/>
      <c r="G37" s="14" t="str">
        <f>IF(F37&gt;0,INDEX(Poeng!$A$1:$B$100,F37,2),"")</f>
        <v/>
      </c>
      <c r="H37" s="18"/>
      <c r="I37" s="14" t="str">
        <f>IF(H37&gt;0,INDEX(Poeng!$A$1:$B$100,H37,2),"")</f>
        <v/>
      </c>
      <c r="J37" s="18"/>
      <c r="K37" s="14" t="str">
        <f>IF(J37&gt;0,INDEX(Poeng!$A$1:$B$100,J37,2),"")</f>
        <v/>
      </c>
      <c r="L37" s="18"/>
      <c r="M37" s="14" t="str">
        <f>IF(L37&gt;0,INDEX(Poeng!$A$1:$B$100,L37,2),"")</f>
        <v/>
      </c>
      <c r="N37" s="16"/>
      <c r="O37" s="14" t="str">
        <f>IF(N37&gt;0,INDEX(Poeng!$A$1:$B$100,N37,2),"")</f>
        <v/>
      </c>
      <c r="P37" s="16"/>
      <c r="Q37" s="14" t="str">
        <f>IF(P37&gt;0,INDEX(Poeng!$A$1:$B$100,P37,2),"")</f>
        <v/>
      </c>
      <c r="R37" s="21">
        <f t="shared" si="36"/>
        <v>0</v>
      </c>
      <c r="S37" s="21">
        <f t="shared" si="37"/>
        <v>0</v>
      </c>
      <c r="T37" s="21">
        <f t="shared" si="38"/>
        <v>0</v>
      </c>
      <c r="U37" s="21">
        <f t="shared" si="39"/>
        <v>0</v>
      </c>
      <c r="V37" s="21">
        <f t="shared" si="40"/>
        <v>0</v>
      </c>
      <c r="W37" s="21">
        <f t="shared" si="41"/>
        <v>0</v>
      </c>
      <c r="X37" s="11" t="e">
        <f>IF(#REF!&gt;0,#REF!,0)</f>
        <v>#REF!</v>
      </c>
      <c r="Y37" s="21">
        <f t="shared" si="42"/>
        <v>0</v>
      </c>
      <c r="Z37" s="21">
        <f t="shared" si="43"/>
        <v>0</v>
      </c>
      <c r="AA37" s="21">
        <f t="shared" si="44"/>
        <v>0</v>
      </c>
      <c r="AB37" s="21">
        <f t="shared" si="45"/>
        <v>0</v>
      </c>
      <c r="AC37" s="21">
        <f t="shared" si="46"/>
        <v>0</v>
      </c>
      <c r="AD37" s="3">
        <f t="shared" si="47"/>
        <v>0</v>
      </c>
      <c r="AE37" s="12">
        <f t="shared" si="48"/>
        <v>0</v>
      </c>
      <c r="AF37" s="13" t="str">
        <f t="shared" si="49"/>
        <v/>
      </c>
    </row>
    <row r="38" spans="1:32" s="20" customFormat="1" ht="15.75" x14ac:dyDescent="0.25">
      <c r="A38" s="14" t="str">
        <f t="shared" si="34"/>
        <v/>
      </c>
      <c r="B38" s="22"/>
      <c r="C38"/>
      <c r="D38" s="16" t="str">
        <f t="shared" si="35"/>
        <v/>
      </c>
      <c r="E38" s="2" t="str">
        <f t="shared" si="33"/>
        <v xml:space="preserve"> </v>
      </c>
      <c r="F38" s="17"/>
      <c r="G38" s="14" t="str">
        <f>IF(F38&gt;0,INDEX(Poeng!$A$1:$B$100,F38,2),"")</f>
        <v/>
      </c>
      <c r="H38" s="16"/>
      <c r="I38" s="14" t="str">
        <f>IF(H38&gt;0,INDEX(Poeng!$A$1:$B$100,H38,2),"")</f>
        <v/>
      </c>
      <c r="J38" s="18"/>
      <c r="K38" s="14" t="str">
        <f>IF(J38&gt;0,INDEX(Poeng!$A$1:$B$100,J38,2),"")</f>
        <v/>
      </c>
      <c r="L38" s="16"/>
      <c r="M38" s="14" t="str">
        <f>IF(L38&gt;0,INDEX(Poeng!$A$1:$B$100,L38,2),"")</f>
        <v/>
      </c>
      <c r="N38" s="16"/>
      <c r="O38" s="14" t="str">
        <f>IF(N38&gt;0,INDEX(Poeng!$A$1:$B$100,N38,2),"")</f>
        <v/>
      </c>
      <c r="P38" s="16"/>
      <c r="Q38" s="14" t="str">
        <f>IF(P38&gt;0,INDEX(Poeng!$A$1:$B$100,P38,2),"")</f>
        <v/>
      </c>
      <c r="R38" s="21">
        <f t="shared" si="36"/>
        <v>0</v>
      </c>
      <c r="S38" s="21">
        <f t="shared" si="37"/>
        <v>0</v>
      </c>
      <c r="T38" s="21">
        <f t="shared" si="38"/>
        <v>0</v>
      </c>
      <c r="U38" s="21">
        <f t="shared" si="39"/>
        <v>0</v>
      </c>
      <c r="V38" s="21">
        <f t="shared" si="40"/>
        <v>0</v>
      </c>
      <c r="W38" s="21">
        <f t="shared" si="41"/>
        <v>0</v>
      </c>
      <c r="X38" s="11" t="e">
        <f>IF(#REF!&gt;0,#REF!,0)</f>
        <v>#REF!</v>
      </c>
      <c r="Y38" s="21">
        <f t="shared" si="42"/>
        <v>0</v>
      </c>
      <c r="Z38" s="21">
        <f t="shared" si="43"/>
        <v>0</v>
      </c>
      <c r="AA38" s="21">
        <f t="shared" si="44"/>
        <v>0</v>
      </c>
      <c r="AB38" s="21">
        <f t="shared" si="45"/>
        <v>0</v>
      </c>
      <c r="AC38" s="21">
        <f t="shared" si="46"/>
        <v>0</v>
      </c>
      <c r="AD38" s="3">
        <f t="shared" si="47"/>
        <v>0</v>
      </c>
      <c r="AE38" s="12">
        <f t="shared" si="48"/>
        <v>0</v>
      </c>
      <c r="AF38" s="13" t="str">
        <f t="shared" si="49"/>
        <v/>
      </c>
    </row>
    <row r="39" spans="1:32" s="20" customFormat="1" ht="14.25" customHeight="1" x14ac:dyDescent="0.25">
      <c r="A39" s="14" t="str">
        <f t="shared" si="34"/>
        <v/>
      </c>
      <c r="B39" s="24"/>
      <c r="C39" s="24"/>
      <c r="D39" s="16" t="str">
        <f t="shared" si="35"/>
        <v/>
      </c>
      <c r="E39" s="2" t="str">
        <f t="shared" si="33"/>
        <v xml:space="preserve"> </v>
      </c>
      <c r="F39" s="17"/>
      <c r="G39" s="14" t="str">
        <f>IF(F39&gt;0,INDEX(Poeng!$A$1:$B$100,F39,2),"")</f>
        <v/>
      </c>
      <c r="H39" s="16"/>
      <c r="I39" s="14" t="str">
        <f>IF(H39&gt;0,INDEX(Poeng!$A$1:$B$100,H39,2),"")</f>
        <v/>
      </c>
      <c r="J39" s="18"/>
      <c r="K39" s="14" t="str">
        <f>IF(J39&gt;0,INDEX(Poeng!$A$1:$B$100,J39,2),"")</f>
        <v/>
      </c>
      <c r="L39" s="16"/>
      <c r="M39" s="14" t="str">
        <f>IF(L39&gt;0,INDEX(Poeng!$A$1:$B$100,L39,2),"")</f>
        <v/>
      </c>
      <c r="N39" s="16"/>
      <c r="O39" s="14" t="str">
        <f>IF(N39&gt;0,INDEX(Poeng!$A$1:$B$100,N39,2),"")</f>
        <v/>
      </c>
      <c r="P39" s="16"/>
      <c r="Q39" s="14" t="str">
        <f>IF(P39&gt;0,INDEX(Poeng!$A$1:$B$100,P39,2),"")</f>
        <v/>
      </c>
      <c r="R39" s="21">
        <f t="shared" si="36"/>
        <v>0</v>
      </c>
      <c r="S39" s="21">
        <f t="shared" si="37"/>
        <v>0</v>
      </c>
      <c r="T39" s="21">
        <f t="shared" si="38"/>
        <v>0</v>
      </c>
      <c r="U39" s="21">
        <f t="shared" si="39"/>
        <v>0</v>
      </c>
      <c r="V39" s="21">
        <f t="shared" si="40"/>
        <v>0</v>
      </c>
      <c r="W39" s="21">
        <f t="shared" si="41"/>
        <v>0</v>
      </c>
      <c r="X39" s="11" t="e">
        <f>IF(#REF!&gt;0,#REF!,0)</f>
        <v>#REF!</v>
      </c>
      <c r="Y39" s="21">
        <f t="shared" si="42"/>
        <v>0</v>
      </c>
      <c r="Z39" s="21">
        <f t="shared" si="43"/>
        <v>0</v>
      </c>
      <c r="AA39" s="21">
        <f t="shared" si="44"/>
        <v>0</v>
      </c>
      <c r="AB39" s="21">
        <f t="shared" si="45"/>
        <v>0</v>
      </c>
      <c r="AC39" s="21">
        <f t="shared" si="46"/>
        <v>0</v>
      </c>
      <c r="AD39" s="3">
        <f t="shared" si="47"/>
        <v>0</v>
      </c>
      <c r="AE39" s="12">
        <f t="shared" si="48"/>
        <v>0</v>
      </c>
      <c r="AF39" s="13" t="str">
        <f t="shared" si="49"/>
        <v/>
      </c>
    </row>
    <row r="40" spans="1:32" s="20" customFormat="1" ht="15.75" x14ac:dyDescent="0.25">
      <c r="A40" s="14" t="str">
        <f t="shared" si="34"/>
        <v/>
      </c>
      <c r="B40" s="24"/>
      <c r="C40" s="24"/>
      <c r="D40" s="16" t="str">
        <f t="shared" si="35"/>
        <v/>
      </c>
      <c r="E40" s="2" t="str">
        <f t="shared" si="33"/>
        <v xml:space="preserve"> </v>
      </c>
      <c r="F40" s="17"/>
      <c r="G40" s="14" t="str">
        <f>IF(F40&gt;0,INDEX(Poeng!$A$1:$B$100,F40,2),"")</f>
        <v/>
      </c>
      <c r="H40" s="18"/>
      <c r="I40" s="14" t="str">
        <f>IF(H40&gt;0,INDEX(Poeng!$A$1:$B$100,H40,2),"")</f>
        <v/>
      </c>
      <c r="J40" s="18"/>
      <c r="K40" s="14" t="str">
        <f>IF(J40&gt;0,INDEX(Poeng!$A$1:$B$100,J40,2),"")</f>
        <v/>
      </c>
      <c r="L40" s="18"/>
      <c r="M40" s="14" t="str">
        <f>IF(L40&gt;0,INDEX(Poeng!$A$1:$B$100,L40,2),"")</f>
        <v/>
      </c>
      <c r="N40" s="16"/>
      <c r="O40" s="14" t="str">
        <f>IF(N40&gt;0,INDEX(Poeng!$A$1:$B$100,N40,2),"")</f>
        <v/>
      </c>
      <c r="P40" s="16"/>
      <c r="Q40" s="14" t="str">
        <f>IF(P40&gt;0,INDEX(Poeng!$A$1:$B$100,P40,2),"")</f>
        <v/>
      </c>
      <c r="R40" s="21">
        <f t="shared" si="36"/>
        <v>0</v>
      </c>
      <c r="S40" s="21">
        <f t="shared" si="37"/>
        <v>0</v>
      </c>
      <c r="T40" s="21">
        <f t="shared" si="38"/>
        <v>0</v>
      </c>
      <c r="U40" s="21">
        <f t="shared" si="39"/>
        <v>0</v>
      </c>
      <c r="V40" s="21">
        <f t="shared" si="40"/>
        <v>0</v>
      </c>
      <c r="W40" s="21">
        <f t="shared" si="41"/>
        <v>0</v>
      </c>
      <c r="X40" s="11" t="e">
        <f>IF(#REF!&gt;0,#REF!,0)</f>
        <v>#REF!</v>
      </c>
      <c r="Y40" s="21">
        <f t="shared" si="42"/>
        <v>0</v>
      </c>
      <c r="Z40" s="21">
        <f t="shared" si="43"/>
        <v>0</v>
      </c>
      <c r="AA40" s="21">
        <f t="shared" si="44"/>
        <v>0</v>
      </c>
      <c r="AB40" s="21">
        <f t="shared" si="45"/>
        <v>0</v>
      </c>
      <c r="AC40" s="21">
        <f t="shared" si="46"/>
        <v>0</v>
      </c>
      <c r="AD40" s="3">
        <f t="shared" si="47"/>
        <v>0</v>
      </c>
      <c r="AE40" s="12">
        <f t="shared" si="48"/>
        <v>0</v>
      </c>
      <c r="AF40" s="13" t="str">
        <f t="shared" si="49"/>
        <v/>
      </c>
    </row>
    <row r="41" spans="1:32" s="20" customFormat="1" ht="15.75" x14ac:dyDescent="0.25">
      <c r="A41" s="14" t="str">
        <f t="shared" si="34"/>
        <v/>
      </c>
      <c r="B41" s="22"/>
      <c r="C41"/>
      <c r="D41" s="16" t="str">
        <f t="shared" si="35"/>
        <v/>
      </c>
      <c r="E41" s="2" t="str">
        <f t="shared" si="33"/>
        <v xml:space="preserve"> </v>
      </c>
      <c r="F41" s="17"/>
      <c r="G41" s="14" t="str">
        <f>IF(F41&gt;0,INDEX(Poeng!$A$1:$B$100,F41,2),"")</f>
        <v/>
      </c>
      <c r="H41" s="16"/>
      <c r="I41" s="14" t="str">
        <f>IF(H41&gt;0,INDEX(Poeng!$A$1:$B$100,H41,2),"")</f>
        <v/>
      </c>
      <c r="J41" s="18"/>
      <c r="K41" s="14" t="str">
        <f>IF(J41&gt;0,INDEX(Poeng!$A$1:$B$100,J41,2),"")</f>
        <v/>
      </c>
      <c r="L41" s="16"/>
      <c r="M41" s="14" t="str">
        <f>IF(L41&gt;0,INDEX(Poeng!$A$1:$B$100,L41,2),"")</f>
        <v/>
      </c>
      <c r="N41" s="16"/>
      <c r="O41" s="14" t="str">
        <f>IF(N41&gt;0,INDEX(Poeng!$A$1:$B$100,N41,2),"")</f>
        <v/>
      </c>
      <c r="P41" s="16"/>
      <c r="Q41" s="14" t="str">
        <f>IF(P41&gt;0,INDEX(Poeng!$A$1:$B$100,P41,2),"")</f>
        <v/>
      </c>
      <c r="R41" s="21">
        <f t="shared" si="36"/>
        <v>0</v>
      </c>
      <c r="S41" s="21">
        <f t="shared" si="37"/>
        <v>0</v>
      </c>
      <c r="T41" s="21">
        <f t="shared" si="38"/>
        <v>0</v>
      </c>
      <c r="U41" s="21">
        <f t="shared" si="39"/>
        <v>0</v>
      </c>
      <c r="V41" s="21">
        <f t="shared" si="40"/>
        <v>0</v>
      </c>
      <c r="W41" s="21">
        <f t="shared" si="41"/>
        <v>0</v>
      </c>
      <c r="X41" s="11" t="e">
        <f>IF(#REF!&gt;0,#REF!,0)</f>
        <v>#REF!</v>
      </c>
      <c r="Y41" s="21">
        <f t="shared" si="42"/>
        <v>0</v>
      </c>
      <c r="Z41" s="21">
        <f t="shared" si="43"/>
        <v>0</v>
      </c>
      <c r="AA41" s="21">
        <f t="shared" si="44"/>
        <v>0</v>
      </c>
      <c r="AB41" s="21">
        <f t="shared" si="45"/>
        <v>0</v>
      </c>
      <c r="AC41" s="21">
        <f t="shared" si="46"/>
        <v>0</v>
      </c>
      <c r="AD41" s="3">
        <f t="shared" si="47"/>
        <v>0</v>
      </c>
      <c r="AE41" s="12">
        <f t="shared" si="48"/>
        <v>0</v>
      </c>
      <c r="AF41" s="13" t="str">
        <f t="shared" si="49"/>
        <v/>
      </c>
    </row>
    <row r="42" spans="1:32" s="20" customFormat="1" ht="15.75" x14ac:dyDescent="0.25">
      <c r="A42" s="14" t="str">
        <f t="shared" si="34"/>
        <v/>
      </c>
      <c r="B42" s="24"/>
      <c r="C42" s="24"/>
      <c r="D42" s="16" t="str">
        <f t="shared" si="35"/>
        <v/>
      </c>
      <c r="E42" s="2" t="str">
        <f t="shared" si="33"/>
        <v xml:space="preserve"> </v>
      </c>
      <c r="F42" s="17"/>
      <c r="G42" s="14" t="str">
        <f>IF(F42&gt;0,INDEX(Poeng!$A$1:$B$100,F42,2),"")</f>
        <v/>
      </c>
      <c r="H42" s="16"/>
      <c r="I42" s="14" t="str">
        <f>IF(H42&gt;0,INDEX(Poeng!$A$1:$B$100,H42,2),"")</f>
        <v/>
      </c>
      <c r="J42" s="18"/>
      <c r="K42" s="14" t="str">
        <f>IF(J42&gt;0,INDEX(Poeng!$A$1:$B$100,J42,2),"")</f>
        <v/>
      </c>
      <c r="L42" s="16"/>
      <c r="M42" s="14" t="str">
        <f>IF(L42&gt;0,INDEX(Poeng!$A$1:$B$100,L42,2),"")</f>
        <v/>
      </c>
      <c r="N42" s="16"/>
      <c r="O42" s="14" t="str">
        <f>IF(N42&gt;0,INDEX(Poeng!$A$1:$B$100,N42,2),"")</f>
        <v/>
      </c>
      <c r="P42" s="16"/>
      <c r="Q42" s="14" t="str">
        <f>IF(P42&gt;0,INDEX(Poeng!$A$1:$B$100,P42,2),"")</f>
        <v/>
      </c>
      <c r="R42" s="21">
        <f t="shared" si="36"/>
        <v>0</v>
      </c>
      <c r="S42" s="21">
        <f t="shared" si="37"/>
        <v>0</v>
      </c>
      <c r="T42" s="21">
        <f t="shared" si="38"/>
        <v>0</v>
      </c>
      <c r="U42" s="21">
        <f t="shared" si="39"/>
        <v>0</v>
      </c>
      <c r="V42" s="21">
        <f t="shared" si="40"/>
        <v>0</v>
      </c>
      <c r="W42" s="21">
        <f t="shared" si="41"/>
        <v>0</v>
      </c>
      <c r="X42" s="11" t="e">
        <f>IF(#REF!&gt;0,#REF!,0)</f>
        <v>#REF!</v>
      </c>
      <c r="Y42" s="21">
        <f t="shared" si="42"/>
        <v>0</v>
      </c>
      <c r="Z42" s="21">
        <f t="shared" si="43"/>
        <v>0</v>
      </c>
      <c r="AA42" s="21">
        <f t="shared" si="44"/>
        <v>0</v>
      </c>
      <c r="AB42" s="21">
        <f t="shared" si="45"/>
        <v>0</v>
      </c>
      <c r="AC42" s="21">
        <f t="shared" si="46"/>
        <v>0</v>
      </c>
      <c r="AD42" s="3">
        <f t="shared" si="47"/>
        <v>0</v>
      </c>
      <c r="AE42" s="12">
        <f t="shared" si="48"/>
        <v>0</v>
      </c>
      <c r="AF42" s="13" t="str">
        <f t="shared" si="49"/>
        <v/>
      </c>
    </row>
    <row r="43" spans="1:32" s="20" customFormat="1" ht="15.75" x14ac:dyDescent="0.25">
      <c r="A43" s="14" t="str">
        <f t="shared" si="34"/>
        <v/>
      </c>
      <c r="B43" s="24"/>
      <c r="C43" s="24"/>
      <c r="D43" s="16" t="str">
        <f t="shared" si="35"/>
        <v/>
      </c>
      <c r="E43" s="2" t="str">
        <f t="shared" si="33"/>
        <v xml:space="preserve"> </v>
      </c>
      <c r="F43" s="17"/>
      <c r="G43" s="14" t="str">
        <f>IF(F43&gt;0,INDEX(Poeng!$A$1:$B$100,F43,2),"")</f>
        <v/>
      </c>
      <c r="H43" s="16"/>
      <c r="I43" s="14" t="str">
        <f>IF(H43&gt;0,INDEX(Poeng!$A$1:$B$100,H43,2),"")</f>
        <v/>
      </c>
      <c r="J43" s="18"/>
      <c r="K43" s="14" t="str">
        <f>IF(J43&gt;0,INDEX(Poeng!$A$1:$B$100,J43,2),"")</f>
        <v/>
      </c>
      <c r="L43" s="16"/>
      <c r="M43" s="14" t="str">
        <f>IF(L43&gt;0,INDEX(Poeng!$A$1:$B$100,L43,2),"")</f>
        <v/>
      </c>
      <c r="N43" s="16"/>
      <c r="O43" s="14" t="str">
        <f>IF(N43&gt;0,INDEX(Poeng!$A$1:$B$100,N43,2),"")</f>
        <v/>
      </c>
      <c r="P43" s="16"/>
      <c r="Q43" s="14" t="str">
        <f>IF(P43&gt;0,INDEX(Poeng!$A$1:$B$100,P43,2),"")</f>
        <v/>
      </c>
      <c r="R43" s="21">
        <f t="shared" si="36"/>
        <v>0</v>
      </c>
      <c r="S43" s="21">
        <f t="shared" si="37"/>
        <v>0</v>
      </c>
      <c r="T43" s="21">
        <f t="shared" si="38"/>
        <v>0</v>
      </c>
      <c r="U43" s="21">
        <f t="shared" si="39"/>
        <v>0</v>
      </c>
      <c r="V43" s="21">
        <f t="shared" si="40"/>
        <v>0</v>
      </c>
      <c r="W43" s="21">
        <f t="shared" si="41"/>
        <v>0</v>
      </c>
      <c r="X43" s="11" t="e">
        <f>IF(#REF!&gt;0,#REF!,0)</f>
        <v>#REF!</v>
      </c>
      <c r="Y43" s="21">
        <f t="shared" si="42"/>
        <v>0</v>
      </c>
      <c r="Z43" s="21">
        <f t="shared" si="43"/>
        <v>0</v>
      </c>
      <c r="AA43" s="21">
        <f t="shared" si="44"/>
        <v>0</v>
      </c>
      <c r="AB43" s="21">
        <f t="shared" si="45"/>
        <v>0</v>
      </c>
      <c r="AC43" s="21">
        <f t="shared" si="46"/>
        <v>0</v>
      </c>
      <c r="AD43" s="3">
        <f t="shared" si="47"/>
        <v>0</v>
      </c>
      <c r="AE43" s="12">
        <f t="shared" si="48"/>
        <v>0</v>
      </c>
      <c r="AF43" s="13" t="str">
        <f t="shared" si="49"/>
        <v/>
      </c>
    </row>
    <row r="44" spans="1:32" s="20" customFormat="1" ht="15.75" x14ac:dyDescent="0.25">
      <c r="A44" s="14" t="str">
        <f t="shared" si="34"/>
        <v/>
      </c>
      <c r="B44" s="25"/>
      <c r="C44" s="25"/>
      <c r="D44" s="16" t="str">
        <f t="shared" si="35"/>
        <v/>
      </c>
      <c r="E44" s="2" t="str">
        <f t="shared" si="33"/>
        <v xml:space="preserve"> </v>
      </c>
      <c r="F44" s="17"/>
      <c r="G44" s="14" t="str">
        <f>IF(F44&gt;0,INDEX(Poeng!$A$1:$B$100,F44,2),"")</f>
        <v/>
      </c>
      <c r="H44" s="16"/>
      <c r="I44" s="14" t="str">
        <f>IF(H44&gt;0,INDEX(Poeng!$A$1:$B$100,H44,2),"")</f>
        <v/>
      </c>
      <c r="J44" s="18"/>
      <c r="K44" s="14" t="str">
        <f>IF(J44&gt;0,INDEX(Poeng!$A$1:$B$100,J44,2),"")</f>
        <v/>
      </c>
      <c r="L44" s="16"/>
      <c r="M44" s="14" t="str">
        <f>IF(L44&gt;0,INDEX(Poeng!$A$1:$B$100,L44,2),"")</f>
        <v/>
      </c>
      <c r="N44" s="16"/>
      <c r="O44" s="14" t="str">
        <f>IF(N44&gt;0,INDEX(Poeng!$A$1:$B$100,N44,2),"")</f>
        <v/>
      </c>
      <c r="P44" s="16"/>
      <c r="Q44" s="14" t="str">
        <f>IF(P44&gt;0,INDEX(Poeng!$A$1:$B$100,P44,2),"")</f>
        <v/>
      </c>
      <c r="R44" s="21">
        <f t="shared" si="36"/>
        <v>0</v>
      </c>
      <c r="S44" s="21">
        <f t="shared" si="37"/>
        <v>0</v>
      </c>
      <c r="T44" s="21">
        <f t="shared" si="38"/>
        <v>0</v>
      </c>
      <c r="U44" s="21">
        <f t="shared" si="39"/>
        <v>0</v>
      </c>
      <c r="V44" s="21">
        <f t="shared" si="40"/>
        <v>0</v>
      </c>
      <c r="W44" s="21">
        <f t="shared" si="41"/>
        <v>0</v>
      </c>
      <c r="X44" s="11" t="e">
        <f>IF(#REF!&gt;0,#REF!,0)</f>
        <v>#REF!</v>
      </c>
      <c r="Y44" s="21">
        <f t="shared" si="42"/>
        <v>0</v>
      </c>
      <c r="Z44" s="21">
        <f t="shared" si="43"/>
        <v>0</v>
      </c>
      <c r="AA44" s="21">
        <f t="shared" si="44"/>
        <v>0</v>
      </c>
      <c r="AB44" s="21">
        <f t="shared" si="45"/>
        <v>0</v>
      </c>
      <c r="AC44" s="21">
        <f t="shared" si="46"/>
        <v>0</v>
      </c>
      <c r="AD44" s="3">
        <f t="shared" si="47"/>
        <v>0</v>
      </c>
      <c r="AE44" s="12">
        <f t="shared" si="48"/>
        <v>0</v>
      </c>
      <c r="AF44" s="13" t="str">
        <f t="shared" si="49"/>
        <v/>
      </c>
    </row>
    <row r="45" spans="1:32" s="20" customFormat="1" ht="15.75" x14ac:dyDescent="0.25">
      <c r="A45" s="14" t="str">
        <f t="shared" si="34"/>
        <v/>
      </c>
      <c r="B45" s="23"/>
      <c r="C45" s="23"/>
      <c r="D45" s="16" t="str">
        <f t="shared" si="35"/>
        <v/>
      </c>
      <c r="E45" s="2" t="str">
        <f t="shared" si="33"/>
        <v xml:space="preserve"> </v>
      </c>
      <c r="F45" s="17"/>
      <c r="G45" s="14" t="str">
        <f>IF(F45&gt;0,INDEX(Poeng!$A$1:$B$100,F45,2),"")</f>
        <v/>
      </c>
      <c r="H45" s="16"/>
      <c r="I45" s="14" t="str">
        <f>IF(H45&gt;0,INDEX(Poeng!$A$1:$B$100,H45,2),"")</f>
        <v/>
      </c>
      <c r="J45" s="18"/>
      <c r="K45" s="14" t="str">
        <f>IF(J45&gt;0,INDEX(Poeng!$A$1:$B$100,J45,2),"")</f>
        <v/>
      </c>
      <c r="L45" s="16"/>
      <c r="M45" s="14" t="str">
        <f>IF(L45&gt;0,INDEX(Poeng!$A$1:$B$100,L45,2),"")</f>
        <v/>
      </c>
      <c r="N45" s="16"/>
      <c r="O45" s="14" t="str">
        <f>IF(N45&gt;0,INDEX(Poeng!$A$1:$B$100,N45,2),"")</f>
        <v/>
      </c>
      <c r="P45" s="16"/>
      <c r="Q45" s="14" t="str">
        <f>IF(P45&gt;0,INDEX(Poeng!$A$1:$B$100,P45,2),"")</f>
        <v/>
      </c>
      <c r="R45" s="21">
        <f t="shared" si="36"/>
        <v>0</v>
      </c>
      <c r="S45" s="21">
        <f t="shared" si="37"/>
        <v>0</v>
      </c>
      <c r="T45" s="21">
        <f t="shared" si="38"/>
        <v>0</v>
      </c>
      <c r="U45" s="21">
        <f t="shared" si="39"/>
        <v>0</v>
      </c>
      <c r="V45" s="21">
        <f t="shared" si="40"/>
        <v>0</v>
      </c>
      <c r="W45" s="21">
        <f t="shared" si="41"/>
        <v>0</v>
      </c>
      <c r="X45" s="11" t="e">
        <f>IF(#REF!&gt;0,#REF!,0)</f>
        <v>#REF!</v>
      </c>
      <c r="Y45" s="21">
        <f t="shared" si="42"/>
        <v>0</v>
      </c>
      <c r="Z45" s="21">
        <f t="shared" si="43"/>
        <v>0</v>
      </c>
      <c r="AA45" s="21">
        <f t="shared" si="44"/>
        <v>0</v>
      </c>
      <c r="AB45" s="21">
        <f t="shared" si="45"/>
        <v>0</v>
      </c>
      <c r="AC45" s="21">
        <f t="shared" si="46"/>
        <v>0</v>
      </c>
      <c r="AD45" s="3">
        <f t="shared" si="47"/>
        <v>0</v>
      </c>
      <c r="AE45" s="12">
        <f t="shared" si="48"/>
        <v>0</v>
      </c>
      <c r="AF45" s="13" t="str">
        <f t="shared" si="49"/>
        <v/>
      </c>
    </row>
    <row r="46" spans="1:32" s="20" customFormat="1" ht="15.75" x14ac:dyDescent="0.25">
      <c r="A46" s="14" t="str">
        <f t="shared" si="34"/>
        <v/>
      </c>
      <c r="D46" s="16" t="str">
        <f t="shared" si="35"/>
        <v/>
      </c>
      <c r="E46" s="2" t="str">
        <f t="shared" si="33"/>
        <v xml:space="preserve"> </v>
      </c>
      <c r="F46" s="17"/>
      <c r="G46" s="16"/>
      <c r="H46" s="16"/>
      <c r="I46" s="14" t="str">
        <f>IF(H46&gt;0,INDEX(Poeng!$A$1:$B$100,H46,2),"")</f>
        <v/>
      </c>
      <c r="J46" s="18"/>
      <c r="K46" s="14" t="str">
        <f>IF(J46&gt;0,INDEX(Poeng!$A$1:$B$100,J46,2),"")</f>
        <v/>
      </c>
      <c r="L46" s="16"/>
      <c r="M46" s="14" t="str">
        <f>IF(L46&gt;0,INDEX(Poeng!$A$1:$B$100,L46,2),"")</f>
        <v/>
      </c>
      <c r="N46" s="16"/>
      <c r="O46" s="14" t="str">
        <f>IF(N46&gt;0,INDEX(Poeng!$A$1:$B$100,N46,2),"")</f>
        <v/>
      </c>
      <c r="P46" s="16"/>
      <c r="Q46" s="14" t="str">
        <f>IF(P46&gt;0,INDEX(Poeng!$A$1:$B$100,P46,2),"")</f>
        <v/>
      </c>
      <c r="R46" s="21">
        <f t="shared" si="36"/>
        <v>0</v>
      </c>
      <c r="S46" s="21">
        <f t="shared" si="37"/>
        <v>0</v>
      </c>
      <c r="T46" s="21">
        <f t="shared" si="38"/>
        <v>0</v>
      </c>
      <c r="U46" s="21">
        <f t="shared" si="39"/>
        <v>0</v>
      </c>
      <c r="V46" s="21">
        <f t="shared" si="40"/>
        <v>0</v>
      </c>
      <c r="W46" s="21">
        <f t="shared" si="41"/>
        <v>0</v>
      </c>
      <c r="X46" s="11" t="e">
        <f>IF(#REF!&gt;0,#REF!,0)</f>
        <v>#REF!</v>
      </c>
      <c r="Y46" s="21">
        <f t="shared" si="42"/>
        <v>0</v>
      </c>
      <c r="Z46" s="21">
        <f t="shared" si="43"/>
        <v>0</v>
      </c>
      <c r="AA46" s="21">
        <f t="shared" si="44"/>
        <v>0</v>
      </c>
      <c r="AB46" s="21">
        <f t="shared" si="45"/>
        <v>0</v>
      </c>
      <c r="AC46" s="21">
        <f t="shared" si="46"/>
        <v>0</v>
      </c>
      <c r="AD46" s="3">
        <f t="shared" si="47"/>
        <v>0</v>
      </c>
      <c r="AE46" s="12">
        <f t="shared" si="48"/>
        <v>0</v>
      </c>
      <c r="AF46" s="13" t="str">
        <f t="shared" si="49"/>
        <v/>
      </c>
    </row>
    <row r="47" spans="1:32" s="20" customFormat="1" ht="15.75" x14ac:dyDescent="0.25">
      <c r="A47" s="14" t="str">
        <f t="shared" si="34"/>
        <v/>
      </c>
      <c r="D47" s="16" t="str">
        <f t="shared" si="35"/>
        <v/>
      </c>
      <c r="E47" s="2" t="str">
        <f t="shared" si="33"/>
        <v xml:space="preserve"> </v>
      </c>
      <c r="F47" s="17"/>
      <c r="G47" s="16"/>
      <c r="H47" s="16"/>
      <c r="I47" s="14" t="str">
        <f>IF(H47&gt;0,INDEX(Poeng!$A$1:$B$100,H47,2),"")</f>
        <v/>
      </c>
      <c r="J47" s="18"/>
      <c r="K47" s="14" t="str">
        <f>IF(J47&gt;0,INDEX(Poeng!$A$1:$B$100,J47,2),"")</f>
        <v/>
      </c>
      <c r="L47" s="16"/>
      <c r="M47" s="14" t="str">
        <f>IF(L47&gt;0,INDEX(Poeng!$A$1:$B$100,L47,2),"")</f>
        <v/>
      </c>
      <c r="N47" s="16"/>
      <c r="O47" s="14" t="str">
        <f>IF(N47&gt;0,INDEX(Poeng!$A$1:$B$100,N47,2),"")</f>
        <v/>
      </c>
      <c r="P47" s="16"/>
      <c r="Q47" s="14" t="str">
        <f>IF(P47&gt;0,INDEX(Poeng!$A$1:$B$100,P47,2),"")</f>
        <v/>
      </c>
      <c r="R47" s="21">
        <f t="shared" si="36"/>
        <v>0</v>
      </c>
      <c r="S47" s="21">
        <f t="shared" si="37"/>
        <v>0</v>
      </c>
      <c r="T47" s="21">
        <f t="shared" si="38"/>
        <v>0</v>
      </c>
      <c r="U47" s="21">
        <f t="shared" si="39"/>
        <v>0</v>
      </c>
      <c r="V47" s="21">
        <f t="shared" si="40"/>
        <v>0</v>
      </c>
      <c r="W47" s="21">
        <f t="shared" si="41"/>
        <v>0</v>
      </c>
      <c r="X47" s="11" t="e">
        <f>IF(#REF!&gt;0,#REF!,0)</f>
        <v>#REF!</v>
      </c>
      <c r="Y47" s="21">
        <f t="shared" si="42"/>
        <v>0</v>
      </c>
      <c r="Z47" s="21">
        <f t="shared" si="43"/>
        <v>0</v>
      </c>
      <c r="AA47" s="21">
        <f t="shared" si="44"/>
        <v>0</v>
      </c>
      <c r="AB47" s="21">
        <f t="shared" si="45"/>
        <v>0</v>
      </c>
      <c r="AC47" s="21">
        <f t="shared" si="46"/>
        <v>0</v>
      </c>
      <c r="AD47" s="3">
        <f t="shared" si="47"/>
        <v>0</v>
      </c>
      <c r="AE47" s="12">
        <f t="shared" si="48"/>
        <v>0</v>
      </c>
      <c r="AF47" s="13" t="str">
        <f t="shared" si="49"/>
        <v/>
      </c>
    </row>
    <row r="48" spans="1:32" s="20" customFormat="1" ht="15.75" x14ac:dyDescent="0.25">
      <c r="A48" s="14" t="str">
        <f t="shared" si="34"/>
        <v/>
      </c>
      <c r="D48" s="16" t="str">
        <f t="shared" si="35"/>
        <v/>
      </c>
      <c r="E48" s="2" t="str">
        <f t="shared" si="33"/>
        <v xml:space="preserve"> </v>
      </c>
      <c r="F48" s="17"/>
      <c r="G48" s="16"/>
      <c r="H48" s="16"/>
      <c r="I48" s="14" t="str">
        <f>IF(H48&gt;0,INDEX(Poeng!$A$1:$B$100,H48,2),"")</f>
        <v/>
      </c>
      <c r="J48" s="18"/>
      <c r="K48" s="14" t="str">
        <f>IF(J48&gt;0,INDEX(Poeng!$A$1:$B$100,J48,2),"")</f>
        <v/>
      </c>
      <c r="L48" s="16"/>
      <c r="M48" s="14" t="str">
        <f>IF(L48&gt;0,INDEX(Poeng!$A$1:$B$100,L48,2),"")</f>
        <v/>
      </c>
      <c r="N48" s="16"/>
      <c r="O48" s="14" t="str">
        <f>IF(N48&gt;0,INDEX(Poeng!$A$1:$B$100,N48,2),"")</f>
        <v/>
      </c>
      <c r="P48" s="16"/>
      <c r="Q48" s="14" t="str">
        <f>IF(P48&gt;0,INDEX(Poeng!$A$1:$B$100,P48,2),"")</f>
        <v/>
      </c>
      <c r="R48" s="21">
        <f t="shared" si="36"/>
        <v>0</v>
      </c>
      <c r="S48" s="21">
        <f t="shared" si="37"/>
        <v>0</v>
      </c>
      <c r="T48" s="21">
        <f t="shared" si="38"/>
        <v>0</v>
      </c>
      <c r="U48" s="21">
        <f t="shared" si="39"/>
        <v>0</v>
      </c>
      <c r="V48" s="21">
        <f t="shared" si="40"/>
        <v>0</v>
      </c>
      <c r="W48" s="21">
        <f t="shared" si="41"/>
        <v>0</v>
      </c>
      <c r="X48" s="11" t="e">
        <f>IF(#REF!&gt;0,#REF!,0)</f>
        <v>#REF!</v>
      </c>
      <c r="Y48" s="21">
        <f t="shared" si="42"/>
        <v>0</v>
      </c>
      <c r="Z48" s="21">
        <f t="shared" si="43"/>
        <v>0</v>
      </c>
      <c r="AA48" s="21">
        <f t="shared" si="44"/>
        <v>0</v>
      </c>
      <c r="AB48" s="21">
        <f t="shared" si="45"/>
        <v>0</v>
      </c>
      <c r="AC48" s="21">
        <f t="shared" si="46"/>
        <v>0</v>
      </c>
      <c r="AD48" s="3">
        <f t="shared" si="47"/>
        <v>0</v>
      </c>
      <c r="AE48" s="12">
        <f t="shared" si="48"/>
        <v>0</v>
      </c>
      <c r="AF48" s="13" t="str">
        <f t="shared" si="49"/>
        <v/>
      </c>
    </row>
    <row r="49" spans="1:34" s="20" customFormat="1" ht="15.75" x14ac:dyDescent="0.25">
      <c r="A49" s="14" t="str">
        <f t="shared" si="34"/>
        <v/>
      </c>
      <c r="D49" s="16" t="str">
        <f t="shared" si="35"/>
        <v/>
      </c>
      <c r="E49" s="2" t="str">
        <f t="shared" si="33"/>
        <v xml:space="preserve"> </v>
      </c>
      <c r="F49" s="17"/>
      <c r="G49" s="16"/>
      <c r="H49" s="16"/>
      <c r="I49" s="14" t="str">
        <f>IF(H49&gt;0,INDEX(Poeng!$A$1:$B$100,H49,2),"")</f>
        <v/>
      </c>
      <c r="J49" s="18"/>
      <c r="K49" s="14" t="str">
        <f>IF(J49&gt;0,INDEX(Poeng!$A$1:$B$100,J49,2),"")</f>
        <v/>
      </c>
      <c r="L49" s="16"/>
      <c r="M49" s="14" t="str">
        <f>IF(L49&gt;0,INDEX(Poeng!$A$1:$B$100,L49,2),"")</f>
        <v/>
      </c>
      <c r="N49" s="16"/>
      <c r="O49" s="14" t="str">
        <f>IF(N49&gt;0,INDEX(Poeng!$A$1:$B$100,N49,2),"")</f>
        <v/>
      </c>
      <c r="P49" s="16"/>
      <c r="Q49" s="14" t="str">
        <f>IF(P49&gt;0,INDEX(Poeng!$A$1:$B$100,P49,2),"")</f>
        <v/>
      </c>
      <c r="R49" s="21">
        <f t="shared" si="36"/>
        <v>0</v>
      </c>
      <c r="S49" s="21">
        <f t="shared" si="37"/>
        <v>0</v>
      </c>
      <c r="T49" s="21">
        <f t="shared" si="38"/>
        <v>0</v>
      </c>
      <c r="U49" s="21">
        <f t="shared" si="39"/>
        <v>0</v>
      </c>
      <c r="V49" s="21">
        <f t="shared" si="40"/>
        <v>0</v>
      </c>
      <c r="W49" s="21">
        <f t="shared" si="41"/>
        <v>0</v>
      </c>
      <c r="X49" s="11" t="e">
        <f>IF(#REF!&gt;0,#REF!,0)</f>
        <v>#REF!</v>
      </c>
      <c r="Y49" s="21">
        <f t="shared" si="42"/>
        <v>0</v>
      </c>
      <c r="Z49" s="21">
        <f t="shared" si="43"/>
        <v>0</v>
      </c>
      <c r="AA49" s="21">
        <f t="shared" si="44"/>
        <v>0</v>
      </c>
      <c r="AB49" s="21">
        <f t="shared" si="45"/>
        <v>0</v>
      </c>
      <c r="AC49" s="21">
        <f t="shared" si="46"/>
        <v>0</v>
      </c>
      <c r="AD49" s="3">
        <f t="shared" si="47"/>
        <v>0</v>
      </c>
      <c r="AE49" s="12">
        <f t="shared" si="48"/>
        <v>0</v>
      </c>
      <c r="AF49" s="13" t="str">
        <f t="shared" si="49"/>
        <v/>
      </c>
    </row>
    <row r="50" spans="1:34" s="20" customFormat="1" ht="15.75" x14ac:dyDescent="0.25">
      <c r="A50" s="14" t="str">
        <f t="shared" si="34"/>
        <v/>
      </c>
      <c r="D50" s="16" t="str">
        <f t="shared" si="35"/>
        <v/>
      </c>
      <c r="E50" s="2" t="str">
        <f t="shared" si="33"/>
        <v xml:space="preserve"> </v>
      </c>
      <c r="F50" s="17"/>
      <c r="G50" s="16"/>
      <c r="H50" s="16"/>
      <c r="I50" s="14" t="str">
        <f>IF(H50&gt;0,INDEX(Poeng!$A$1:$B$100,H50,2),"")</f>
        <v/>
      </c>
      <c r="J50" s="18"/>
      <c r="K50" s="14" t="str">
        <f>IF(J50&gt;0,INDEX(Poeng!$A$1:$B$100,J50,2),"")</f>
        <v/>
      </c>
      <c r="L50" s="16"/>
      <c r="M50" s="14" t="str">
        <f>IF(L50&gt;0,INDEX(Poeng!$A$1:$B$100,L50,2),"")</f>
        <v/>
      </c>
      <c r="N50" s="16"/>
      <c r="O50" s="14" t="str">
        <f>IF(N50&gt;0,INDEX(Poeng!$A$1:$B$100,N50,2),"")</f>
        <v/>
      </c>
      <c r="P50" s="16"/>
      <c r="Q50" s="14" t="str">
        <f>IF(P50&gt;0,INDEX(Poeng!$A$1:$B$100,P50,2),"")</f>
        <v/>
      </c>
      <c r="R50" s="21">
        <f t="shared" si="36"/>
        <v>0</v>
      </c>
      <c r="S50" s="21">
        <f t="shared" si="37"/>
        <v>0</v>
      </c>
      <c r="T50" s="21">
        <f t="shared" si="38"/>
        <v>0</v>
      </c>
      <c r="U50" s="21">
        <f t="shared" si="39"/>
        <v>0</v>
      </c>
      <c r="V50" s="21">
        <f t="shared" si="40"/>
        <v>0</v>
      </c>
      <c r="W50" s="21">
        <f t="shared" si="41"/>
        <v>0</v>
      </c>
      <c r="X50" s="11" t="e">
        <f>IF(#REF!&gt;0,#REF!,0)</f>
        <v>#REF!</v>
      </c>
      <c r="Y50" s="21">
        <f t="shared" si="42"/>
        <v>0</v>
      </c>
      <c r="Z50" s="21">
        <f t="shared" si="43"/>
        <v>0</v>
      </c>
      <c r="AA50" s="21">
        <f t="shared" si="44"/>
        <v>0</v>
      </c>
      <c r="AB50" s="21">
        <f t="shared" si="45"/>
        <v>0</v>
      </c>
      <c r="AC50" s="21">
        <f t="shared" si="46"/>
        <v>0</v>
      </c>
      <c r="AD50" s="3">
        <f t="shared" si="47"/>
        <v>0</v>
      </c>
      <c r="AE50" s="12">
        <f t="shared" si="48"/>
        <v>0</v>
      </c>
      <c r="AF50" s="13" t="str">
        <f t="shared" si="49"/>
        <v/>
      </c>
    </row>
    <row r="51" spans="1:34" ht="15.75" x14ac:dyDescent="0.25">
      <c r="A51" s="14" t="str">
        <f t="shared" si="34"/>
        <v/>
      </c>
      <c r="B51" s="20"/>
      <c r="C51" s="20"/>
      <c r="D51" s="16" t="str">
        <f t="shared" si="35"/>
        <v/>
      </c>
      <c r="E51" s="2" t="str">
        <f t="shared" si="33"/>
        <v xml:space="preserve"> </v>
      </c>
      <c r="F51" s="17"/>
      <c r="G51" s="16"/>
      <c r="H51" s="16"/>
      <c r="I51" s="14" t="str">
        <f>IF(H51&gt;0,INDEX(Poeng!$A$1:$B$100,H51,2),"")</f>
        <v/>
      </c>
      <c r="J51" s="18"/>
      <c r="K51" s="14" t="str">
        <f>IF(J51&gt;0,INDEX(Poeng!$A$1:$B$100,J51,2),"")</f>
        <v/>
      </c>
      <c r="L51" s="16"/>
      <c r="M51" s="14" t="str">
        <f>IF(L51&gt;0,INDEX(Poeng!$A$1:$B$100,L51,2),"")</f>
        <v/>
      </c>
      <c r="N51" s="16"/>
      <c r="O51" s="14" t="str">
        <f>IF(N51&gt;0,INDEX(Poeng!$A$1:$B$100,N51,2),"")</f>
        <v/>
      </c>
      <c r="P51" s="16"/>
      <c r="Q51" s="14" t="str">
        <f>IF(P51&gt;0,INDEX(Poeng!$A$1:$B$100,P51,2),"")</f>
        <v/>
      </c>
      <c r="R51" s="21">
        <f t="shared" si="36"/>
        <v>0</v>
      </c>
      <c r="S51" s="21">
        <f t="shared" si="37"/>
        <v>0</v>
      </c>
      <c r="T51" s="21">
        <f t="shared" si="38"/>
        <v>0</v>
      </c>
      <c r="U51" s="21">
        <f t="shared" si="39"/>
        <v>0</v>
      </c>
      <c r="V51" s="21">
        <f t="shared" si="40"/>
        <v>0</v>
      </c>
      <c r="W51" s="21">
        <f t="shared" si="41"/>
        <v>0</v>
      </c>
      <c r="X51" s="11" t="e">
        <f>IF(#REF!&gt;0,#REF!,0)</f>
        <v>#REF!</v>
      </c>
      <c r="Y51" s="21">
        <f t="shared" si="42"/>
        <v>0</v>
      </c>
      <c r="Z51" s="21">
        <f t="shared" si="43"/>
        <v>0</v>
      </c>
      <c r="AA51" s="21">
        <f t="shared" si="44"/>
        <v>0</v>
      </c>
      <c r="AB51" s="21">
        <f t="shared" si="45"/>
        <v>0</v>
      </c>
      <c r="AC51" s="21">
        <f t="shared" si="46"/>
        <v>0</v>
      </c>
      <c r="AD51" s="3">
        <f t="shared" si="47"/>
        <v>0</v>
      </c>
      <c r="AE51" s="12">
        <f t="shared" si="48"/>
        <v>0</v>
      </c>
      <c r="AF51" s="13" t="str">
        <f t="shared" si="49"/>
        <v/>
      </c>
      <c r="AG51" s="20"/>
      <c r="AH51" s="20"/>
    </row>
    <row r="52" spans="1:34" ht="15.75" x14ac:dyDescent="0.25">
      <c r="A52" s="14" t="str">
        <f t="shared" si="34"/>
        <v/>
      </c>
      <c r="B52" s="20"/>
      <c r="C52" s="20"/>
      <c r="D52" s="16" t="str">
        <f t="shared" si="35"/>
        <v/>
      </c>
      <c r="E52" s="2" t="str">
        <f t="shared" si="33"/>
        <v xml:space="preserve"> </v>
      </c>
      <c r="F52" s="17"/>
      <c r="G52" s="16"/>
      <c r="H52" s="16"/>
      <c r="I52" s="14" t="str">
        <f>IF(H52&gt;0,INDEX(Poeng!$A$1:$B$100,H52,2),"")</f>
        <v/>
      </c>
      <c r="J52" s="18"/>
      <c r="K52" s="14" t="str">
        <f>IF(J52&gt;0,INDEX(Poeng!$A$1:$B$100,J52,2),"")</f>
        <v/>
      </c>
      <c r="L52" s="16"/>
      <c r="M52" s="14" t="str">
        <f>IF(L52&gt;0,INDEX(Poeng!$A$1:$B$100,L52,2),"")</f>
        <v/>
      </c>
      <c r="N52" s="16"/>
      <c r="O52" s="14" t="str">
        <f>IF(N52&gt;0,INDEX(Poeng!$A$1:$B$100,N52,2),"")</f>
        <v/>
      </c>
      <c r="P52" s="16"/>
      <c r="Q52" s="14" t="str">
        <f>IF(P52&gt;0,INDEX(Poeng!$A$1:$B$100,P52,2),"")</f>
        <v/>
      </c>
      <c r="R52" s="21">
        <f t="shared" si="36"/>
        <v>0</v>
      </c>
      <c r="S52" s="21">
        <f t="shared" si="37"/>
        <v>0</v>
      </c>
      <c r="T52" s="21">
        <f t="shared" si="38"/>
        <v>0</v>
      </c>
      <c r="U52" s="21">
        <f t="shared" si="39"/>
        <v>0</v>
      </c>
      <c r="V52" s="21">
        <f t="shared" si="40"/>
        <v>0</v>
      </c>
      <c r="W52" s="21">
        <f t="shared" si="41"/>
        <v>0</v>
      </c>
      <c r="X52" s="11" t="e">
        <f>IF(#REF!&gt;0,#REF!,0)</f>
        <v>#REF!</v>
      </c>
      <c r="Y52" s="21">
        <f t="shared" si="42"/>
        <v>0</v>
      </c>
      <c r="Z52" s="21">
        <f t="shared" si="43"/>
        <v>0</v>
      </c>
      <c r="AA52" s="21">
        <f t="shared" si="44"/>
        <v>0</v>
      </c>
      <c r="AB52" s="21">
        <f t="shared" si="45"/>
        <v>0</v>
      </c>
      <c r="AC52" s="21">
        <f t="shared" si="46"/>
        <v>0</v>
      </c>
      <c r="AD52" s="3">
        <f t="shared" si="47"/>
        <v>0</v>
      </c>
      <c r="AE52" s="12">
        <f t="shared" si="48"/>
        <v>0</v>
      </c>
      <c r="AF52" s="13" t="str">
        <f t="shared" si="49"/>
        <v/>
      </c>
    </row>
    <row r="53" spans="1:34" ht="15.75" x14ac:dyDescent="0.25">
      <c r="A53" s="14" t="str">
        <f t="shared" si="34"/>
        <v/>
      </c>
      <c r="B53" s="20"/>
      <c r="C53" s="20"/>
      <c r="D53" s="16" t="str">
        <f t="shared" si="35"/>
        <v/>
      </c>
      <c r="E53" s="2" t="str">
        <f t="shared" si="33"/>
        <v xml:space="preserve"> </v>
      </c>
      <c r="F53" s="17"/>
      <c r="G53" s="16"/>
      <c r="H53" s="16"/>
      <c r="I53" s="14" t="str">
        <f>IF(H53&gt;0,INDEX(Poeng!$A$1:$B$100,H53,2),"")</f>
        <v/>
      </c>
      <c r="J53" s="18"/>
      <c r="K53" s="14" t="str">
        <f>IF(J53&gt;0,INDEX(Poeng!$A$1:$B$100,J53,2),"")</f>
        <v/>
      </c>
      <c r="L53" s="16"/>
      <c r="M53" s="14" t="str">
        <f>IF(L53&gt;0,INDEX(Poeng!$A$1:$B$100,L53,2),"")</f>
        <v/>
      </c>
      <c r="N53" s="16"/>
      <c r="O53" s="14" t="str">
        <f>IF(N53&gt;0,INDEX(Poeng!$A$1:$B$100,N53,2),"")</f>
        <v/>
      </c>
      <c r="P53" s="16"/>
      <c r="Q53" s="14" t="str">
        <f>IF(P53&gt;0,INDEX(Poeng!$A$1:$B$100,P53,2),"")</f>
        <v/>
      </c>
      <c r="R53" s="21">
        <f t="shared" si="36"/>
        <v>0</v>
      </c>
      <c r="S53" s="21">
        <f t="shared" si="37"/>
        <v>0</v>
      </c>
      <c r="T53" s="21">
        <f t="shared" si="38"/>
        <v>0</v>
      </c>
      <c r="U53" s="21">
        <f t="shared" si="39"/>
        <v>0</v>
      </c>
      <c r="V53" s="21">
        <f t="shared" si="40"/>
        <v>0</v>
      </c>
      <c r="W53" s="21">
        <f t="shared" si="41"/>
        <v>0</v>
      </c>
      <c r="X53" s="11" t="e">
        <f>IF(#REF!&gt;0,#REF!,0)</f>
        <v>#REF!</v>
      </c>
      <c r="Y53" s="21">
        <f t="shared" si="42"/>
        <v>0</v>
      </c>
      <c r="Z53" s="21">
        <f t="shared" si="43"/>
        <v>0</v>
      </c>
      <c r="AA53" s="21">
        <f t="shared" si="44"/>
        <v>0</v>
      </c>
      <c r="AB53" s="21">
        <f t="shared" si="45"/>
        <v>0</v>
      </c>
      <c r="AC53" s="21">
        <f t="shared" si="46"/>
        <v>0</v>
      </c>
      <c r="AD53" s="3">
        <f t="shared" si="47"/>
        <v>0</v>
      </c>
      <c r="AE53" s="12">
        <f t="shared" si="48"/>
        <v>0</v>
      </c>
      <c r="AF53" s="13" t="str">
        <f t="shared" si="49"/>
        <v/>
      </c>
    </row>
    <row r="54" spans="1:34" ht="15.75" x14ac:dyDescent="0.25">
      <c r="A54" s="14" t="str">
        <f t="shared" si="34"/>
        <v/>
      </c>
      <c r="B54" s="20"/>
      <c r="C54" s="20"/>
      <c r="D54" s="16" t="str">
        <f t="shared" si="35"/>
        <v/>
      </c>
      <c r="E54" s="2" t="str">
        <f t="shared" si="33"/>
        <v xml:space="preserve"> </v>
      </c>
      <c r="F54" s="17"/>
      <c r="G54" s="16"/>
      <c r="H54" s="16"/>
      <c r="I54" s="14" t="str">
        <f>IF(H54&gt;0,INDEX(Poeng!$A$1:$B$100,H54,2),"")</f>
        <v/>
      </c>
      <c r="J54" s="18"/>
      <c r="K54" s="14" t="str">
        <f>IF(J54&gt;0,INDEX(Poeng!$A$1:$B$100,J54,2),"")</f>
        <v/>
      </c>
      <c r="L54" s="16"/>
      <c r="M54" s="14" t="str">
        <f>IF(L54&gt;0,INDEX(Poeng!$A$1:$B$100,L54,2),"")</f>
        <v/>
      </c>
      <c r="N54" s="16"/>
      <c r="O54" s="14" t="str">
        <f>IF(N54&gt;0,INDEX(Poeng!$A$1:$B$100,N54,2),"")</f>
        <v/>
      </c>
      <c r="P54" s="16"/>
      <c r="Q54" s="14" t="str">
        <f>IF(P54&gt;0,INDEX(Poeng!$A$1:$B$100,P54,2),"")</f>
        <v/>
      </c>
      <c r="R54" s="21">
        <f t="shared" si="36"/>
        <v>0</v>
      </c>
      <c r="S54" s="21">
        <f t="shared" si="37"/>
        <v>0</v>
      </c>
      <c r="T54" s="21">
        <f t="shared" si="38"/>
        <v>0</v>
      </c>
      <c r="U54" s="21">
        <f t="shared" si="39"/>
        <v>0</v>
      </c>
      <c r="V54" s="21">
        <f t="shared" si="40"/>
        <v>0</v>
      </c>
      <c r="W54" s="21">
        <f t="shared" si="41"/>
        <v>0</v>
      </c>
      <c r="X54" s="11" t="e">
        <f>IF(#REF!&gt;0,#REF!,0)</f>
        <v>#REF!</v>
      </c>
      <c r="Y54" s="21">
        <f t="shared" si="42"/>
        <v>0</v>
      </c>
      <c r="Z54" s="21">
        <f t="shared" si="43"/>
        <v>0</v>
      </c>
      <c r="AA54" s="21">
        <f t="shared" si="44"/>
        <v>0</v>
      </c>
      <c r="AB54" s="21">
        <f t="shared" si="45"/>
        <v>0</v>
      </c>
      <c r="AC54" s="21">
        <f t="shared" si="46"/>
        <v>0</v>
      </c>
      <c r="AD54" s="3">
        <f t="shared" si="47"/>
        <v>0</v>
      </c>
      <c r="AE54" s="12">
        <f t="shared" si="48"/>
        <v>0</v>
      </c>
      <c r="AF54" s="13" t="str">
        <f t="shared" ref="AF54:AF94" si="50">IF(B54&lt;&gt;"",RANK(AE54,AE$4:AE$69,0),"")</f>
        <v/>
      </c>
    </row>
    <row r="55" spans="1:34" ht="15.75" x14ac:dyDescent="0.25">
      <c r="A55" s="14" t="str">
        <f t="shared" si="34"/>
        <v/>
      </c>
      <c r="B55" s="20"/>
      <c r="C55" s="20"/>
      <c r="D55" s="16" t="str">
        <f t="shared" si="35"/>
        <v/>
      </c>
      <c r="E55" s="2" t="str">
        <f t="shared" si="33"/>
        <v xml:space="preserve"> </v>
      </c>
      <c r="F55" s="17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36"/>
        <v>0</v>
      </c>
      <c r="S55" s="21">
        <f t="shared" si="37"/>
        <v>0</v>
      </c>
      <c r="T55" s="21">
        <f t="shared" si="38"/>
        <v>0</v>
      </c>
      <c r="U55" s="21">
        <f t="shared" si="39"/>
        <v>0</v>
      </c>
      <c r="V55" s="21">
        <f t="shared" si="40"/>
        <v>0</v>
      </c>
      <c r="W55" s="21">
        <f t="shared" si="41"/>
        <v>0</v>
      </c>
      <c r="X55" s="11" t="e">
        <f>IF(#REF!&gt;0,#REF!,0)</f>
        <v>#REF!</v>
      </c>
      <c r="Y55" s="21">
        <f t="shared" si="42"/>
        <v>0</v>
      </c>
      <c r="Z55" s="21">
        <f t="shared" si="43"/>
        <v>0</v>
      </c>
      <c r="AA55" s="21">
        <f t="shared" si="44"/>
        <v>0</v>
      </c>
      <c r="AB55" s="21">
        <f t="shared" si="45"/>
        <v>0</v>
      </c>
      <c r="AC55" s="21">
        <f t="shared" si="46"/>
        <v>0</v>
      </c>
      <c r="AD55" s="3">
        <f t="shared" si="47"/>
        <v>0</v>
      </c>
      <c r="AE55" s="12">
        <f t="shared" si="48"/>
        <v>0</v>
      </c>
      <c r="AF55" s="13" t="str">
        <f t="shared" si="50"/>
        <v/>
      </c>
    </row>
    <row r="56" spans="1:34" ht="15.75" x14ac:dyDescent="0.25">
      <c r="A56" s="14" t="str">
        <f t="shared" si="34"/>
        <v/>
      </c>
      <c r="B56" s="20"/>
      <c r="C56" s="20"/>
      <c r="D56" s="16" t="str">
        <f t="shared" si="35"/>
        <v/>
      </c>
      <c r="E56" s="2" t="str">
        <f t="shared" si="33"/>
        <v xml:space="preserve"> </v>
      </c>
      <c r="F56" s="17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36"/>
        <v>0</v>
      </c>
      <c r="S56" s="21">
        <f t="shared" si="37"/>
        <v>0</v>
      </c>
      <c r="T56" s="21">
        <f t="shared" si="38"/>
        <v>0</v>
      </c>
      <c r="U56" s="21">
        <f t="shared" si="39"/>
        <v>0</v>
      </c>
      <c r="V56" s="21">
        <f t="shared" si="40"/>
        <v>0</v>
      </c>
      <c r="W56" s="21">
        <f t="shared" si="41"/>
        <v>0</v>
      </c>
      <c r="X56" s="11" t="e">
        <f>IF(#REF!&gt;0,#REF!,0)</f>
        <v>#REF!</v>
      </c>
      <c r="Y56" s="21">
        <f t="shared" si="42"/>
        <v>0</v>
      </c>
      <c r="Z56" s="21">
        <f t="shared" si="43"/>
        <v>0</v>
      </c>
      <c r="AA56" s="21">
        <f t="shared" si="44"/>
        <v>0</v>
      </c>
      <c r="AB56" s="21">
        <f t="shared" si="45"/>
        <v>0</v>
      </c>
      <c r="AC56" s="21">
        <f t="shared" si="46"/>
        <v>0</v>
      </c>
      <c r="AD56" s="3">
        <f t="shared" si="47"/>
        <v>0</v>
      </c>
      <c r="AE56" s="12">
        <f t="shared" si="48"/>
        <v>0</v>
      </c>
      <c r="AF56" s="13" t="str">
        <f t="shared" si="50"/>
        <v/>
      </c>
    </row>
    <row r="57" spans="1:34" ht="15.75" x14ac:dyDescent="0.25">
      <c r="A57" s="14" t="str">
        <f t="shared" si="34"/>
        <v/>
      </c>
      <c r="B57" s="20"/>
      <c r="C57" s="20"/>
      <c r="D57" s="16" t="str">
        <f t="shared" si="35"/>
        <v/>
      </c>
      <c r="E57" s="2" t="str">
        <f t="shared" si="33"/>
        <v xml:space="preserve"> </v>
      </c>
      <c r="F57" s="17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36"/>
        <v>0</v>
      </c>
      <c r="S57" s="21">
        <f t="shared" si="37"/>
        <v>0</v>
      </c>
      <c r="T57" s="21">
        <f t="shared" si="38"/>
        <v>0</v>
      </c>
      <c r="U57" s="21">
        <f t="shared" si="39"/>
        <v>0</v>
      </c>
      <c r="V57" s="21">
        <f t="shared" si="40"/>
        <v>0</v>
      </c>
      <c r="W57" s="21">
        <f t="shared" si="41"/>
        <v>0</v>
      </c>
      <c r="X57" s="11" t="e">
        <f>IF(#REF!&gt;0,#REF!,0)</f>
        <v>#REF!</v>
      </c>
      <c r="Y57" s="21">
        <f t="shared" si="42"/>
        <v>0</v>
      </c>
      <c r="Z57" s="21">
        <f t="shared" si="43"/>
        <v>0</v>
      </c>
      <c r="AA57" s="21">
        <f t="shared" si="44"/>
        <v>0</v>
      </c>
      <c r="AB57" s="21">
        <f t="shared" si="45"/>
        <v>0</v>
      </c>
      <c r="AC57" s="21">
        <f t="shared" si="46"/>
        <v>0</v>
      </c>
      <c r="AD57" s="3">
        <f t="shared" si="47"/>
        <v>0</v>
      </c>
      <c r="AE57" s="12">
        <f t="shared" si="48"/>
        <v>0</v>
      </c>
      <c r="AF57" s="13" t="str">
        <f t="shared" si="50"/>
        <v/>
      </c>
    </row>
    <row r="58" spans="1:34" ht="15.75" x14ac:dyDescent="0.25">
      <c r="A58" s="14" t="str">
        <f t="shared" si="34"/>
        <v/>
      </c>
      <c r="B58" s="20"/>
      <c r="C58" s="20"/>
      <c r="D58" s="16" t="str">
        <f t="shared" si="35"/>
        <v/>
      </c>
      <c r="E58" s="2" t="str">
        <f t="shared" si="33"/>
        <v xml:space="preserve"> </v>
      </c>
      <c r="F58" s="17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36"/>
        <v>0</v>
      </c>
      <c r="S58" s="21">
        <f t="shared" si="37"/>
        <v>0</v>
      </c>
      <c r="T58" s="21">
        <f t="shared" si="38"/>
        <v>0</v>
      </c>
      <c r="U58" s="21">
        <f t="shared" si="39"/>
        <v>0</v>
      </c>
      <c r="V58" s="21">
        <f t="shared" si="40"/>
        <v>0</v>
      </c>
      <c r="W58" s="21">
        <f t="shared" si="41"/>
        <v>0</v>
      </c>
      <c r="X58" s="11" t="e">
        <f>IF(#REF!&gt;0,#REF!,0)</f>
        <v>#REF!</v>
      </c>
      <c r="Y58" s="21">
        <f t="shared" si="42"/>
        <v>0</v>
      </c>
      <c r="Z58" s="21">
        <f t="shared" si="43"/>
        <v>0</v>
      </c>
      <c r="AA58" s="21">
        <f t="shared" si="44"/>
        <v>0</v>
      </c>
      <c r="AB58" s="21">
        <f t="shared" si="45"/>
        <v>0</v>
      </c>
      <c r="AC58" s="21">
        <f t="shared" si="46"/>
        <v>0</v>
      </c>
      <c r="AD58" s="3">
        <f t="shared" si="47"/>
        <v>0</v>
      </c>
      <c r="AE58" s="12">
        <f t="shared" si="48"/>
        <v>0</v>
      </c>
      <c r="AF58" s="13" t="str">
        <f t="shared" si="50"/>
        <v/>
      </c>
    </row>
    <row r="59" spans="1:34" ht="15.75" x14ac:dyDescent="0.25">
      <c r="A59" s="14" t="str">
        <f t="shared" si="34"/>
        <v/>
      </c>
      <c r="B59" s="20"/>
      <c r="C59" s="20"/>
      <c r="D59" s="16" t="str">
        <f t="shared" si="35"/>
        <v/>
      </c>
      <c r="E59" s="2" t="str">
        <f t="shared" ref="E59:E94" si="51">IF(AD59&lt;4," ","F")</f>
        <v xml:space="preserve"> </v>
      </c>
      <c r="F59" s="17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36"/>
        <v>0</v>
      </c>
      <c r="S59" s="21">
        <f t="shared" si="37"/>
        <v>0</v>
      </c>
      <c r="T59" s="21">
        <f t="shared" si="38"/>
        <v>0</v>
      </c>
      <c r="U59" s="21">
        <f t="shared" si="39"/>
        <v>0</v>
      </c>
      <c r="V59" s="21">
        <f t="shared" si="40"/>
        <v>0</v>
      </c>
      <c r="W59" s="21">
        <f t="shared" si="41"/>
        <v>0</v>
      </c>
      <c r="X59" s="11" t="e">
        <f>IF(#REF!&gt;0,#REF!,0)</f>
        <v>#REF!</v>
      </c>
      <c r="Y59" s="21">
        <f t="shared" si="42"/>
        <v>0</v>
      </c>
      <c r="Z59" s="21">
        <f t="shared" si="43"/>
        <v>0</v>
      </c>
      <c r="AA59" s="21">
        <f t="shared" si="44"/>
        <v>0</v>
      </c>
      <c r="AB59" s="21">
        <f t="shared" si="45"/>
        <v>0</v>
      </c>
      <c r="AC59" s="21">
        <f t="shared" si="46"/>
        <v>0</v>
      </c>
      <c r="AD59" s="3">
        <f t="shared" si="47"/>
        <v>0</v>
      </c>
      <c r="AE59" s="12">
        <f t="shared" si="48"/>
        <v>0</v>
      </c>
      <c r="AF59" s="13" t="str">
        <f t="shared" si="50"/>
        <v/>
      </c>
    </row>
    <row r="60" spans="1:34" ht="15.75" x14ac:dyDescent="0.25">
      <c r="A60" s="14" t="str">
        <f t="shared" si="34"/>
        <v/>
      </c>
      <c r="B60" s="20"/>
      <c r="C60" s="20"/>
      <c r="D60" s="16" t="str">
        <f t="shared" si="35"/>
        <v/>
      </c>
      <c r="E60" s="2" t="str">
        <f t="shared" si="51"/>
        <v xml:space="preserve"> </v>
      </c>
      <c r="F60" s="16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36"/>
        <v>0</v>
      </c>
      <c r="S60" s="21">
        <f t="shared" si="37"/>
        <v>0</v>
      </c>
      <c r="T60" s="21">
        <f t="shared" si="38"/>
        <v>0</v>
      </c>
      <c r="U60" s="21">
        <f t="shared" si="39"/>
        <v>0</v>
      </c>
      <c r="V60" s="21">
        <f t="shared" si="40"/>
        <v>0</v>
      </c>
      <c r="W60" s="21">
        <f t="shared" si="41"/>
        <v>0</v>
      </c>
      <c r="X60" s="11" t="e">
        <f>IF(#REF!&gt;0,#REF!,0)</f>
        <v>#REF!</v>
      </c>
      <c r="Y60" s="21">
        <f t="shared" si="42"/>
        <v>0</v>
      </c>
      <c r="Z60" s="21">
        <f t="shared" si="43"/>
        <v>0</v>
      </c>
      <c r="AA60" s="21">
        <f t="shared" si="44"/>
        <v>0</v>
      </c>
      <c r="AB60" s="21">
        <f t="shared" si="45"/>
        <v>0</v>
      </c>
      <c r="AC60" s="21">
        <f t="shared" si="46"/>
        <v>0</v>
      </c>
      <c r="AD60" s="3">
        <f t="shared" si="47"/>
        <v>0</v>
      </c>
      <c r="AE60" s="12">
        <f t="shared" si="48"/>
        <v>0</v>
      </c>
      <c r="AF60" s="13" t="str">
        <f t="shared" si="50"/>
        <v/>
      </c>
    </row>
    <row r="61" spans="1:34" ht="15.75" x14ac:dyDescent="0.25">
      <c r="A61" s="14" t="str">
        <f t="shared" si="34"/>
        <v/>
      </c>
      <c r="B61" s="20"/>
      <c r="C61" s="20"/>
      <c r="D61" s="16" t="str">
        <f t="shared" si="35"/>
        <v/>
      </c>
      <c r="E61" s="2" t="str">
        <f t="shared" si="51"/>
        <v xml:space="preserve"> </v>
      </c>
      <c r="F61" s="16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36"/>
        <v>0</v>
      </c>
      <c r="S61" s="21">
        <f t="shared" si="37"/>
        <v>0</v>
      </c>
      <c r="T61" s="21">
        <f t="shared" si="38"/>
        <v>0</v>
      </c>
      <c r="U61" s="21">
        <f t="shared" si="39"/>
        <v>0</v>
      </c>
      <c r="V61" s="21">
        <f t="shared" si="40"/>
        <v>0</v>
      </c>
      <c r="W61" s="21">
        <f t="shared" si="41"/>
        <v>0</v>
      </c>
      <c r="X61" s="11" t="e">
        <f>IF(#REF!&gt;0,#REF!,0)</f>
        <v>#REF!</v>
      </c>
      <c r="Y61" s="21">
        <f t="shared" si="42"/>
        <v>0</v>
      </c>
      <c r="Z61" s="21">
        <f t="shared" si="43"/>
        <v>0</v>
      </c>
      <c r="AA61" s="21">
        <f t="shared" si="44"/>
        <v>0</v>
      </c>
      <c r="AB61" s="21">
        <f t="shared" si="45"/>
        <v>0</v>
      </c>
      <c r="AC61" s="21">
        <f t="shared" si="46"/>
        <v>0</v>
      </c>
      <c r="AD61" s="3">
        <f t="shared" si="47"/>
        <v>0</v>
      </c>
      <c r="AE61" s="12">
        <f t="shared" si="48"/>
        <v>0</v>
      </c>
      <c r="AF61" s="13" t="str">
        <f t="shared" si="50"/>
        <v/>
      </c>
    </row>
    <row r="62" spans="1:34" ht="15.75" x14ac:dyDescent="0.25">
      <c r="A62" s="14" t="str">
        <f t="shared" si="34"/>
        <v/>
      </c>
      <c r="B62" s="20"/>
      <c r="C62" s="20"/>
      <c r="D62" s="16" t="str">
        <f t="shared" si="35"/>
        <v/>
      </c>
      <c r="E62" s="2" t="str">
        <f t="shared" si="51"/>
        <v xml:space="preserve"> </v>
      </c>
      <c r="F62" s="16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36"/>
        <v>0</v>
      </c>
      <c r="S62" s="21">
        <f t="shared" si="37"/>
        <v>0</v>
      </c>
      <c r="T62" s="21">
        <f t="shared" si="38"/>
        <v>0</v>
      </c>
      <c r="U62" s="21">
        <f t="shared" si="39"/>
        <v>0</v>
      </c>
      <c r="V62" s="21">
        <f t="shared" si="40"/>
        <v>0</v>
      </c>
      <c r="W62" s="21">
        <f t="shared" si="41"/>
        <v>0</v>
      </c>
      <c r="X62" s="11" t="e">
        <f>IF(#REF!&gt;0,#REF!,0)</f>
        <v>#REF!</v>
      </c>
      <c r="Y62" s="21">
        <f t="shared" si="42"/>
        <v>0</v>
      </c>
      <c r="Z62" s="21">
        <f t="shared" si="43"/>
        <v>0</v>
      </c>
      <c r="AA62" s="21">
        <f t="shared" si="44"/>
        <v>0</v>
      </c>
      <c r="AB62" s="21">
        <f t="shared" si="45"/>
        <v>0</v>
      </c>
      <c r="AC62" s="21">
        <f t="shared" si="46"/>
        <v>0</v>
      </c>
      <c r="AD62" s="3">
        <f t="shared" si="47"/>
        <v>0</v>
      </c>
      <c r="AE62" s="12">
        <f t="shared" si="48"/>
        <v>0</v>
      </c>
      <c r="AF62" s="13" t="str">
        <f t="shared" si="50"/>
        <v/>
      </c>
    </row>
    <row r="63" spans="1:34" ht="15.75" x14ac:dyDescent="0.25">
      <c r="A63" s="14" t="str">
        <f t="shared" si="34"/>
        <v/>
      </c>
      <c r="B63" s="20"/>
      <c r="C63" s="20"/>
      <c r="D63" s="16" t="str">
        <f t="shared" si="35"/>
        <v/>
      </c>
      <c r="E63" s="2" t="str">
        <f t="shared" si="51"/>
        <v xml:space="preserve"> </v>
      </c>
      <c r="F63" s="16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36"/>
        <v>0</v>
      </c>
      <c r="S63" s="21">
        <f t="shared" si="37"/>
        <v>0</v>
      </c>
      <c r="T63" s="21">
        <f t="shared" si="38"/>
        <v>0</v>
      </c>
      <c r="U63" s="21">
        <f t="shared" si="39"/>
        <v>0</v>
      </c>
      <c r="V63" s="21">
        <f t="shared" si="40"/>
        <v>0</v>
      </c>
      <c r="W63" s="21">
        <f t="shared" si="41"/>
        <v>0</v>
      </c>
      <c r="X63" s="11" t="e">
        <f>IF(#REF!&gt;0,#REF!,0)</f>
        <v>#REF!</v>
      </c>
      <c r="Y63" s="21">
        <f t="shared" si="42"/>
        <v>0</v>
      </c>
      <c r="Z63" s="21">
        <f t="shared" si="43"/>
        <v>0</v>
      </c>
      <c r="AA63" s="21">
        <f t="shared" si="44"/>
        <v>0</v>
      </c>
      <c r="AB63" s="21">
        <f t="shared" si="45"/>
        <v>0</v>
      </c>
      <c r="AC63" s="21">
        <f t="shared" si="46"/>
        <v>0</v>
      </c>
      <c r="AD63" s="3">
        <f t="shared" si="47"/>
        <v>0</v>
      </c>
      <c r="AE63" s="12">
        <f t="shared" si="48"/>
        <v>0</v>
      </c>
      <c r="AF63" s="13" t="str">
        <f t="shared" si="50"/>
        <v/>
      </c>
    </row>
    <row r="64" spans="1:34" ht="15.75" x14ac:dyDescent="0.25">
      <c r="A64" s="14" t="str">
        <f t="shared" si="34"/>
        <v/>
      </c>
      <c r="B64" s="20"/>
      <c r="C64" s="20"/>
      <c r="D64" s="16" t="str">
        <f t="shared" si="35"/>
        <v/>
      </c>
      <c r="E64" s="2" t="str">
        <f t="shared" si="51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36"/>
        <v>0</v>
      </c>
      <c r="S64" s="21">
        <f t="shared" si="37"/>
        <v>0</v>
      </c>
      <c r="T64" s="21">
        <f t="shared" si="38"/>
        <v>0</v>
      </c>
      <c r="U64" s="21">
        <f t="shared" si="39"/>
        <v>0</v>
      </c>
      <c r="V64" s="21">
        <f t="shared" si="40"/>
        <v>0</v>
      </c>
      <c r="W64" s="21">
        <f t="shared" si="41"/>
        <v>0</v>
      </c>
      <c r="X64" s="11" t="e">
        <f>IF(#REF!&gt;0,#REF!,0)</f>
        <v>#REF!</v>
      </c>
      <c r="Y64" s="21">
        <f t="shared" si="42"/>
        <v>0</v>
      </c>
      <c r="Z64" s="21">
        <f t="shared" si="43"/>
        <v>0</v>
      </c>
      <c r="AA64" s="21">
        <f t="shared" si="44"/>
        <v>0</v>
      </c>
      <c r="AB64" s="21">
        <f t="shared" si="45"/>
        <v>0</v>
      </c>
      <c r="AC64" s="21">
        <f t="shared" si="46"/>
        <v>0</v>
      </c>
      <c r="AD64" s="3">
        <f t="shared" si="47"/>
        <v>0</v>
      </c>
      <c r="AE64" s="12">
        <f t="shared" si="48"/>
        <v>0</v>
      </c>
      <c r="AF64" s="13" t="str">
        <f t="shared" si="50"/>
        <v/>
      </c>
    </row>
    <row r="65" spans="1:32" ht="15.75" x14ac:dyDescent="0.25">
      <c r="A65" s="14" t="str">
        <f t="shared" si="34"/>
        <v/>
      </c>
      <c r="B65" s="20"/>
      <c r="C65" s="20"/>
      <c r="D65" s="16" t="str">
        <f t="shared" si="35"/>
        <v/>
      </c>
      <c r="E65" s="2" t="str">
        <f t="shared" si="51"/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si="36"/>
        <v>0</v>
      </c>
      <c r="S65" s="21">
        <f t="shared" si="37"/>
        <v>0</v>
      </c>
      <c r="T65" s="21">
        <f t="shared" si="38"/>
        <v>0</v>
      </c>
      <c r="U65" s="21">
        <f t="shared" si="39"/>
        <v>0</v>
      </c>
      <c r="V65" s="21">
        <f t="shared" si="40"/>
        <v>0</v>
      </c>
      <c r="W65" s="21">
        <f t="shared" si="41"/>
        <v>0</v>
      </c>
      <c r="X65" s="11" t="e">
        <f>IF(#REF!&gt;0,#REF!,0)</f>
        <v>#REF!</v>
      </c>
      <c r="Y65" s="21">
        <f t="shared" si="42"/>
        <v>0</v>
      </c>
      <c r="Z65" s="21">
        <f t="shared" si="43"/>
        <v>0</v>
      </c>
      <c r="AA65" s="21">
        <f t="shared" si="44"/>
        <v>0</v>
      </c>
      <c r="AB65" s="21">
        <f t="shared" si="45"/>
        <v>0</v>
      </c>
      <c r="AC65" s="21">
        <f t="shared" si="46"/>
        <v>0</v>
      </c>
      <c r="AD65" s="3">
        <f t="shared" si="47"/>
        <v>0</v>
      </c>
      <c r="AE65" s="12">
        <f t="shared" si="48"/>
        <v>0</v>
      </c>
      <c r="AF65" s="13" t="str">
        <f t="shared" si="50"/>
        <v/>
      </c>
    </row>
    <row r="66" spans="1:32" ht="15.75" x14ac:dyDescent="0.25">
      <c r="A66" s="14" t="str">
        <f t="shared" si="34"/>
        <v/>
      </c>
      <c r="B66" s="20"/>
      <c r="C66" s="20"/>
      <c r="D66" s="16" t="str">
        <f t="shared" si="35"/>
        <v/>
      </c>
      <c r="E66" s="2" t="str">
        <f t="shared" si="51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36"/>
        <v>0</v>
      </c>
      <c r="S66" s="21">
        <f t="shared" si="37"/>
        <v>0</v>
      </c>
      <c r="T66" s="21">
        <f t="shared" si="38"/>
        <v>0</v>
      </c>
      <c r="U66" s="21">
        <f t="shared" si="39"/>
        <v>0</v>
      </c>
      <c r="V66" s="21">
        <f t="shared" si="40"/>
        <v>0</v>
      </c>
      <c r="W66" s="21">
        <f t="shared" si="41"/>
        <v>0</v>
      </c>
      <c r="X66" s="11" t="e">
        <f>IF(#REF!&gt;0,#REF!,0)</f>
        <v>#REF!</v>
      </c>
      <c r="Y66" s="21">
        <f t="shared" si="42"/>
        <v>0</v>
      </c>
      <c r="Z66" s="21">
        <f t="shared" si="43"/>
        <v>0</v>
      </c>
      <c r="AA66" s="21">
        <f t="shared" si="44"/>
        <v>0</v>
      </c>
      <c r="AB66" s="21">
        <f t="shared" si="45"/>
        <v>0</v>
      </c>
      <c r="AC66" s="21">
        <f t="shared" si="46"/>
        <v>0</v>
      </c>
      <c r="AD66" s="3">
        <f t="shared" si="47"/>
        <v>0</v>
      </c>
      <c r="AE66" s="12">
        <f t="shared" si="48"/>
        <v>0</v>
      </c>
      <c r="AF66" s="13" t="str">
        <f t="shared" si="50"/>
        <v/>
      </c>
    </row>
    <row r="67" spans="1:32" ht="15.75" x14ac:dyDescent="0.25">
      <c r="A67" s="14" t="str">
        <f t="shared" ref="A67:A94" si="52">AF67</f>
        <v/>
      </c>
      <c r="B67" s="20"/>
      <c r="C67" s="20"/>
      <c r="D67" s="16" t="str">
        <f t="shared" ref="D67:D94" si="53">IF(B67&lt;&gt;"",AC67,"")</f>
        <v/>
      </c>
      <c r="E67" s="2" t="str">
        <f t="shared" si="51"/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ref="R67:R94" si="54">IF(F67&gt;0,G67,0)</f>
        <v>0</v>
      </c>
      <c r="S67" s="21">
        <f t="shared" ref="S67:S94" si="55">IF(H67&gt;0,I67,0)</f>
        <v>0</v>
      </c>
      <c r="T67" s="21">
        <f t="shared" ref="T67:T94" si="56">IF(J67&gt;0,K67,0)</f>
        <v>0</v>
      </c>
      <c r="U67" s="21">
        <f t="shared" ref="U67:U94" si="57">IF(L67&gt;0,M67,0)</f>
        <v>0</v>
      </c>
      <c r="V67" s="21">
        <f t="shared" ref="V67:V94" si="58">IF(N67&gt;0,O67,0)</f>
        <v>0</v>
      </c>
      <c r="W67" s="21">
        <f t="shared" ref="W67:W94" si="59">IF(P67&gt;0,Q67,0)</f>
        <v>0</v>
      </c>
      <c r="X67" s="11" t="e">
        <f>IF(#REF!&gt;0,#REF!,0)</f>
        <v>#REF!</v>
      </c>
      <c r="Y67" s="21">
        <f t="shared" ref="Y67:Y94" si="60">LARGE(R67:W67,1)</f>
        <v>0</v>
      </c>
      <c r="Z67" s="21">
        <f t="shared" ref="Z67:Z94" si="61">LARGE(R67:W67,2)</f>
        <v>0</v>
      </c>
      <c r="AA67" s="21">
        <f t="shared" ref="AA67:AA94" si="62">LARGE(R67:W67,3)</f>
        <v>0</v>
      </c>
      <c r="AB67" s="21">
        <f t="shared" ref="AB67:AB94" si="63">LARGE(R67:W67,4)</f>
        <v>0</v>
      </c>
      <c r="AC67" s="21">
        <f t="shared" ref="AC67:AC94" si="64">SUM(Y67:AB67)</f>
        <v>0</v>
      </c>
      <c r="AD67" s="3">
        <f t="shared" ref="AD67:AD94" si="65">COUNT(F67:Q67)/2</f>
        <v>0</v>
      </c>
      <c r="AE67" s="12">
        <f t="shared" ref="AE67:AE94" si="66">AC67*10^8+Y67*10^6/2+Z67*10^4/2+AA67*10^2/2+AB67/2</f>
        <v>0</v>
      </c>
      <c r="AF67" s="13" t="str">
        <f t="shared" si="50"/>
        <v/>
      </c>
    </row>
    <row r="68" spans="1:32" ht="15.75" x14ac:dyDescent="0.25">
      <c r="A68" s="14" t="str">
        <f t="shared" si="52"/>
        <v/>
      </c>
      <c r="B68" s="20"/>
      <c r="C68" s="20"/>
      <c r="D68" s="16" t="str">
        <f t="shared" si="53"/>
        <v/>
      </c>
      <c r="E68" s="2" t="str">
        <f t="shared" si="51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si="54"/>
        <v>0</v>
      </c>
      <c r="S68" s="21">
        <f t="shared" si="55"/>
        <v>0</v>
      </c>
      <c r="T68" s="21">
        <f t="shared" si="56"/>
        <v>0</v>
      </c>
      <c r="U68" s="21">
        <f t="shared" si="57"/>
        <v>0</v>
      </c>
      <c r="V68" s="21">
        <f t="shared" si="58"/>
        <v>0</v>
      </c>
      <c r="W68" s="21">
        <f t="shared" si="59"/>
        <v>0</v>
      </c>
      <c r="X68" s="11" t="e">
        <f>IF(#REF!&gt;0,#REF!,0)</f>
        <v>#REF!</v>
      </c>
      <c r="Y68" s="21">
        <f t="shared" si="60"/>
        <v>0</v>
      </c>
      <c r="Z68" s="21">
        <f t="shared" si="61"/>
        <v>0</v>
      </c>
      <c r="AA68" s="21">
        <f t="shared" si="62"/>
        <v>0</v>
      </c>
      <c r="AB68" s="21">
        <f t="shared" si="63"/>
        <v>0</v>
      </c>
      <c r="AC68" s="21">
        <f t="shared" si="64"/>
        <v>0</v>
      </c>
      <c r="AD68" s="3">
        <f t="shared" si="65"/>
        <v>0</v>
      </c>
      <c r="AE68" s="12">
        <f t="shared" si="66"/>
        <v>0</v>
      </c>
      <c r="AF68" s="13" t="str">
        <f t="shared" si="50"/>
        <v/>
      </c>
    </row>
    <row r="69" spans="1:32" ht="15.75" x14ac:dyDescent="0.25">
      <c r="A69" s="14" t="str">
        <f t="shared" si="52"/>
        <v/>
      </c>
      <c r="B69" s="20"/>
      <c r="C69" s="20"/>
      <c r="D69" s="16" t="str">
        <f t="shared" si="53"/>
        <v/>
      </c>
      <c r="E69" s="2" t="str">
        <f t="shared" si="51"/>
        <v xml:space="preserve"> </v>
      </c>
      <c r="F69" s="16"/>
      <c r="G69" s="16"/>
      <c r="H69" s="16"/>
      <c r="I69" s="14" t="str">
        <f>IF(H69&gt;0,INDEX(Poeng!$A$1:$B$100,H69,2),"")</f>
        <v/>
      </c>
      <c r="J69" s="18"/>
      <c r="K69" s="14" t="str">
        <f>IF(J69&gt;0,INDEX(Poeng!$A$1:$B$100,J69,2),"")</f>
        <v/>
      </c>
      <c r="L69" s="16"/>
      <c r="M69" s="14" t="str">
        <f>IF(L69&gt;0,INDEX(Poeng!$A$1:$B$100,L69,2),"")</f>
        <v/>
      </c>
      <c r="N69" s="16"/>
      <c r="O69" s="14" t="str">
        <f>IF(N69&gt;0,INDEX(Poeng!$A$1:$B$100,N69,2),"")</f>
        <v/>
      </c>
      <c r="P69" s="16"/>
      <c r="Q69" s="14" t="str">
        <f>IF(P69&gt;0,INDEX(Poeng!$A$1:$B$100,P69,2),"")</f>
        <v/>
      </c>
      <c r="R69" s="21">
        <f t="shared" si="54"/>
        <v>0</v>
      </c>
      <c r="S69" s="21">
        <f t="shared" si="55"/>
        <v>0</v>
      </c>
      <c r="T69" s="21">
        <f t="shared" si="56"/>
        <v>0</v>
      </c>
      <c r="U69" s="21">
        <f t="shared" si="57"/>
        <v>0</v>
      </c>
      <c r="V69" s="21">
        <f t="shared" si="58"/>
        <v>0</v>
      </c>
      <c r="W69" s="21">
        <f t="shared" si="59"/>
        <v>0</v>
      </c>
      <c r="X69" s="11" t="e">
        <f>IF(#REF!&gt;0,#REF!,0)</f>
        <v>#REF!</v>
      </c>
      <c r="Y69" s="21">
        <f t="shared" si="60"/>
        <v>0</v>
      </c>
      <c r="Z69" s="21">
        <f t="shared" si="61"/>
        <v>0</v>
      </c>
      <c r="AA69" s="21">
        <f t="shared" si="62"/>
        <v>0</v>
      </c>
      <c r="AB69" s="21">
        <f t="shared" si="63"/>
        <v>0</v>
      </c>
      <c r="AC69" s="21">
        <f t="shared" si="64"/>
        <v>0</v>
      </c>
      <c r="AD69" s="3">
        <f t="shared" si="65"/>
        <v>0</v>
      </c>
      <c r="AE69" s="12">
        <f t="shared" si="66"/>
        <v>0</v>
      </c>
      <c r="AF69" s="13" t="str">
        <f t="shared" si="50"/>
        <v/>
      </c>
    </row>
    <row r="70" spans="1:32" ht="15.75" x14ac:dyDescent="0.25">
      <c r="A70" s="14" t="str">
        <f t="shared" si="52"/>
        <v/>
      </c>
      <c r="B70" s="20"/>
      <c r="C70" s="20"/>
      <c r="D70" s="16" t="str">
        <f t="shared" si="53"/>
        <v/>
      </c>
      <c r="E70" s="2" t="str">
        <f t="shared" si="51"/>
        <v xml:space="preserve"> </v>
      </c>
      <c r="F70" s="16"/>
      <c r="G70" s="16"/>
      <c r="H70" s="16"/>
      <c r="I70" s="14" t="str">
        <f>IF(H70&gt;0,INDEX(Poeng!$A$1:$B$100,H70,2),"")</f>
        <v/>
      </c>
      <c r="J70" s="18"/>
      <c r="K70" s="14" t="str">
        <f>IF(J70&gt;0,INDEX(Poeng!$A$1:$B$100,J70,2),"")</f>
        <v/>
      </c>
      <c r="L70" s="16"/>
      <c r="M70" s="14" t="str">
        <f>IF(L70&gt;0,INDEX(Poeng!$A$1:$B$100,L70,2),"")</f>
        <v/>
      </c>
      <c r="N70" s="16"/>
      <c r="O70" s="14" t="str">
        <f>IF(N70&gt;0,INDEX(Poeng!$A$1:$B$100,N70,2),"")</f>
        <v/>
      </c>
      <c r="P70" s="16"/>
      <c r="Q70" s="14" t="str">
        <f>IF(P70&gt;0,INDEX(Poeng!$A$1:$B$100,P70,2),"")</f>
        <v/>
      </c>
      <c r="R70" s="21">
        <f t="shared" si="54"/>
        <v>0</v>
      </c>
      <c r="S70" s="21">
        <f t="shared" si="55"/>
        <v>0</v>
      </c>
      <c r="T70" s="21">
        <f t="shared" si="56"/>
        <v>0</v>
      </c>
      <c r="U70" s="21">
        <f t="shared" si="57"/>
        <v>0</v>
      </c>
      <c r="V70" s="21">
        <f t="shared" si="58"/>
        <v>0</v>
      </c>
      <c r="W70" s="21">
        <f t="shared" si="59"/>
        <v>0</v>
      </c>
      <c r="X70" s="11" t="e">
        <f>IF(#REF!&gt;0,#REF!,0)</f>
        <v>#REF!</v>
      </c>
      <c r="Y70" s="21">
        <f t="shared" si="60"/>
        <v>0</v>
      </c>
      <c r="Z70" s="21">
        <f t="shared" si="61"/>
        <v>0</v>
      </c>
      <c r="AA70" s="21">
        <f t="shared" si="62"/>
        <v>0</v>
      </c>
      <c r="AB70" s="21">
        <f t="shared" si="63"/>
        <v>0</v>
      </c>
      <c r="AC70" s="21">
        <f t="shared" si="64"/>
        <v>0</v>
      </c>
      <c r="AD70" s="3">
        <f t="shared" si="65"/>
        <v>0</v>
      </c>
      <c r="AE70" s="12">
        <f t="shared" si="66"/>
        <v>0</v>
      </c>
      <c r="AF70" s="13" t="str">
        <f t="shared" si="50"/>
        <v/>
      </c>
    </row>
    <row r="71" spans="1:32" ht="15.75" x14ac:dyDescent="0.25">
      <c r="A71" s="14" t="str">
        <f t="shared" si="52"/>
        <v/>
      </c>
      <c r="B71" s="20"/>
      <c r="C71" s="20"/>
      <c r="D71" s="16" t="str">
        <f t="shared" si="53"/>
        <v/>
      </c>
      <c r="E71" s="2" t="str">
        <f t="shared" si="51"/>
        <v xml:space="preserve"> </v>
      </c>
      <c r="F71" s="16"/>
      <c r="G71" s="16"/>
      <c r="H71" s="16"/>
      <c r="I71" s="14" t="str">
        <f>IF(H71&gt;0,INDEX(Poeng!$A$1:$B$100,H71,2),"")</f>
        <v/>
      </c>
      <c r="J71" s="18"/>
      <c r="K71" s="14" t="str">
        <f>IF(J71&gt;0,INDEX(Poeng!$A$1:$B$100,J71,2),"")</f>
        <v/>
      </c>
      <c r="L71" s="16"/>
      <c r="M71" s="14" t="str">
        <f>IF(L71&gt;0,INDEX(Poeng!$A$1:$B$100,L71,2),"")</f>
        <v/>
      </c>
      <c r="N71" s="16"/>
      <c r="O71" s="14" t="str">
        <f>IF(N71&gt;0,INDEX(Poeng!$A$1:$B$100,N71,2),"")</f>
        <v/>
      </c>
      <c r="P71" s="16"/>
      <c r="Q71" s="14" t="str">
        <f>IF(P71&gt;0,INDEX(Poeng!$A$1:$B$100,P71,2),"")</f>
        <v/>
      </c>
      <c r="R71" s="21">
        <f t="shared" si="54"/>
        <v>0</v>
      </c>
      <c r="S71" s="21">
        <f t="shared" si="55"/>
        <v>0</v>
      </c>
      <c r="T71" s="21">
        <f t="shared" si="56"/>
        <v>0</v>
      </c>
      <c r="U71" s="21">
        <f t="shared" si="57"/>
        <v>0</v>
      </c>
      <c r="V71" s="21">
        <f t="shared" si="58"/>
        <v>0</v>
      </c>
      <c r="W71" s="21">
        <f t="shared" si="59"/>
        <v>0</v>
      </c>
      <c r="X71" s="11" t="e">
        <f>IF(#REF!&gt;0,#REF!,0)</f>
        <v>#REF!</v>
      </c>
      <c r="Y71" s="21">
        <f t="shared" si="60"/>
        <v>0</v>
      </c>
      <c r="Z71" s="21">
        <f t="shared" si="61"/>
        <v>0</v>
      </c>
      <c r="AA71" s="21">
        <f t="shared" si="62"/>
        <v>0</v>
      </c>
      <c r="AB71" s="21">
        <f t="shared" si="63"/>
        <v>0</v>
      </c>
      <c r="AC71" s="21">
        <f t="shared" si="64"/>
        <v>0</v>
      </c>
      <c r="AD71" s="3">
        <f t="shared" si="65"/>
        <v>0</v>
      </c>
      <c r="AE71" s="12">
        <f t="shared" si="66"/>
        <v>0</v>
      </c>
      <c r="AF71" s="13" t="str">
        <f t="shared" si="50"/>
        <v/>
      </c>
    </row>
    <row r="72" spans="1:32" ht="15.75" x14ac:dyDescent="0.25">
      <c r="A72" s="14" t="str">
        <f t="shared" si="52"/>
        <v/>
      </c>
      <c r="B72" s="20"/>
      <c r="C72" s="20"/>
      <c r="D72" s="16" t="str">
        <f t="shared" si="53"/>
        <v/>
      </c>
      <c r="E72" s="2" t="str">
        <f t="shared" si="51"/>
        <v xml:space="preserve"> </v>
      </c>
      <c r="F72" s="16"/>
      <c r="G72" s="16"/>
      <c r="H72" s="16"/>
      <c r="I72" s="14" t="str">
        <f>IF(H72&gt;0,INDEX(Poeng!$A$1:$B$100,H72,2),"")</f>
        <v/>
      </c>
      <c r="J72" s="18"/>
      <c r="K72" s="14" t="str">
        <f>IF(J72&gt;0,INDEX(Poeng!$A$1:$B$100,J72,2),"")</f>
        <v/>
      </c>
      <c r="L72" s="16"/>
      <c r="M72" s="14" t="str">
        <f>IF(L72&gt;0,INDEX(Poeng!$A$1:$B$100,L72,2),"")</f>
        <v/>
      </c>
      <c r="N72" s="16"/>
      <c r="O72" s="14" t="str">
        <f>IF(N72&gt;0,INDEX(Poeng!$A$1:$B$100,N72,2),"")</f>
        <v/>
      </c>
      <c r="P72" s="16"/>
      <c r="Q72" s="14" t="str">
        <f>IF(P72&gt;0,INDEX(Poeng!$A$1:$B$100,P72,2),"")</f>
        <v/>
      </c>
      <c r="R72" s="21">
        <f t="shared" si="54"/>
        <v>0</v>
      </c>
      <c r="S72" s="21">
        <f t="shared" si="55"/>
        <v>0</v>
      </c>
      <c r="T72" s="21">
        <f t="shared" si="56"/>
        <v>0</v>
      </c>
      <c r="U72" s="21">
        <f t="shared" si="57"/>
        <v>0</v>
      </c>
      <c r="V72" s="21">
        <f t="shared" si="58"/>
        <v>0</v>
      </c>
      <c r="W72" s="21">
        <f t="shared" si="59"/>
        <v>0</v>
      </c>
      <c r="X72" s="11" t="e">
        <f>IF(#REF!&gt;0,#REF!,0)</f>
        <v>#REF!</v>
      </c>
      <c r="Y72" s="21">
        <f t="shared" si="60"/>
        <v>0</v>
      </c>
      <c r="Z72" s="21">
        <f t="shared" si="61"/>
        <v>0</v>
      </c>
      <c r="AA72" s="21">
        <f t="shared" si="62"/>
        <v>0</v>
      </c>
      <c r="AB72" s="21">
        <f t="shared" si="63"/>
        <v>0</v>
      </c>
      <c r="AC72" s="21">
        <f t="shared" si="64"/>
        <v>0</v>
      </c>
      <c r="AD72" s="3">
        <f t="shared" si="65"/>
        <v>0</v>
      </c>
      <c r="AE72" s="12">
        <f t="shared" si="66"/>
        <v>0</v>
      </c>
      <c r="AF72" s="13" t="str">
        <f t="shared" si="50"/>
        <v/>
      </c>
    </row>
    <row r="73" spans="1:32" ht="15.75" x14ac:dyDescent="0.25">
      <c r="A73" s="14" t="str">
        <f t="shared" si="52"/>
        <v/>
      </c>
      <c r="B73" s="20"/>
      <c r="C73" s="20"/>
      <c r="D73" s="16" t="str">
        <f t="shared" si="53"/>
        <v/>
      </c>
      <c r="E73" s="2" t="str">
        <f t="shared" si="51"/>
        <v xml:space="preserve"> </v>
      </c>
      <c r="F73" s="16"/>
      <c r="G73" s="16"/>
      <c r="H73" s="16"/>
      <c r="I73" s="14" t="str">
        <f>IF(H73&gt;0,INDEX(Poeng!$A$1:$B$100,H73,2),"")</f>
        <v/>
      </c>
      <c r="J73" s="18"/>
      <c r="K73" s="14" t="str">
        <f>IF(J73&gt;0,INDEX(Poeng!$A$1:$B$100,J73,2),"")</f>
        <v/>
      </c>
      <c r="L73" s="16"/>
      <c r="M73" s="14" t="str">
        <f>IF(L73&gt;0,INDEX(Poeng!$A$1:$B$100,L73,2),"")</f>
        <v/>
      </c>
      <c r="N73" s="16"/>
      <c r="O73" s="14" t="str">
        <f>IF(N73&gt;0,INDEX(Poeng!$A$1:$B$100,N73,2),"")</f>
        <v/>
      </c>
      <c r="P73" s="16"/>
      <c r="Q73" s="14" t="str">
        <f>IF(P73&gt;0,INDEX(Poeng!$A$1:$B$100,P73,2),"")</f>
        <v/>
      </c>
      <c r="R73" s="21">
        <f t="shared" si="54"/>
        <v>0</v>
      </c>
      <c r="S73" s="21">
        <f t="shared" si="55"/>
        <v>0</v>
      </c>
      <c r="T73" s="21">
        <f t="shared" si="56"/>
        <v>0</v>
      </c>
      <c r="U73" s="21">
        <f t="shared" si="57"/>
        <v>0</v>
      </c>
      <c r="V73" s="21">
        <f t="shared" si="58"/>
        <v>0</v>
      </c>
      <c r="W73" s="21">
        <f t="shared" si="59"/>
        <v>0</v>
      </c>
      <c r="X73" s="11" t="e">
        <f>IF(#REF!&gt;0,#REF!,0)</f>
        <v>#REF!</v>
      </c>
      <c r="Y73" s="21">
        <f t="shared" si="60"/>
        <v>0</v>
      </c>
      <c r="Z73" s="21">
        <f t="shared" si="61"/>
        <v>0</v>
      </c>
      <c r="AA73" s="21">
        <f t="shared" si="62"/>
        <v>0</v>
      </c>
      <c r="AB73" s="21">
        <f t="shared" si="63"/>
        <v>0</v>
      </c>
      <c r="AC73" s="21">
        <f t="shared" si="64"/>
        <v>0</v>
      </c>
      <c r="AD73" s="3">
        <f t="shared" si="65"/>
        <v>0</v>
      </c>
      <c r="AE73" s="12">
        <f t="shared" si="66"/>
        <v>0</v>
      </c>
      <c r="AF73" s="13" t="str">
        <f t="shared" si="50"/>
        <v/>
      </c>
    </row>
    <row r="74" spans="1:32" ht="15.75" x14ac:dyDescent="0.25">
      <c r="A74" s="14" t="str">
        <f t="shared" si="52"/>
        <v/>
      </c>
      <c r="B74" s="20"/>
      <c r="C74" s="20"/>
      <c r="D74" s="16" t="str">
        <f t="shared" si="53"/>
        <v/>
      </c>
      <c r="E74" s="2" t="str">
        <f t="shared" si="51"/>
        <v xml:space="preserve"> </v>
      </c>
      <c r="F74" s="16"/>
      <c r="G74" s="16"/>
      <c r="H74" s="16"/>
      <c r="I74" s="14" t="str">
        <f>IF(H74&gt;0,INDEX(Poeng!$A$1:$B$100,H74,2),"")</f>
        <v/>
      </c>
      <c r="J74" s="18"/>
      <c r="K74" s="14" t="str">
        <f>IF(J74&gt;0,INDEX(Poeng!$A$1:$B$100,J74,2),"")</f>
        <v/>
      </c>
      <c r="L74" s="16"/>
      <c r="M74" s="14" t="str">
        <f>IF(L74&gt;0,INDEX(Poeng!$A$1:$B$100,L74,2),"")</f>
        <v/>
      </c>
      <c r="N74" s="16"/>
      <c r="O74" s="14" t="str">
        <f>IF(N74&gt;0,INDEX(Poeng!$A$1:$B$100,N74,2),"")</f>
        <v/>
      </c>
      <c r="P74" s="16"/>
      <c r="Q74" s="14" t="str">
        <f>IF(P74&gt;0,INDEX(Poeng!$A$1:$B$100,P74,2),"")</f>
        <v/>
      </c>
      <c r="R74" s="21">
        <f t="shared" si="54"/>
        <v>0</v>
      </c>
      <c r="S74" s="21">
        <f t="shared" si="55"/>
        <v>0</v>
      </c>
      <c r="T74" s="21">
        <f t="shared" si="56"/>
        <v>0</v>
      </c>
      <c r="U74" s="21">
        <f t="shared" si="57"/>
        <v>0</v>
      </c>
      <c r="V74" s="21">
        <f t="shared" si="58"/>
        <v>0</v>
      </c>
      <c r="W74" s="21">
        <f t="shared" si="59"/>
        <v>0</v>
      </c>
      <c r="X74" s="11" t="e">
        <f>IF(#REF!&gt;0,#REF!,0)</f>
        <v>#REF!</v>
      </c>
      <c r="Y74" s="21">
        <f t="shared" si="60"/>
        <v>0</v>
      </c>
      <c r="Z74" s="21">
        <f t="shared" si="61"/>
        <v>0</v>
      </c>
      <c r="AA74" s="21">
        <f t="shared" si="62"/>
        <v>0</v>
      </c>
      <c r="AB74" s="21">
        <f t="shared" si="63"/>
        <v>0</v>
      </c>
      <c r="AC74" s="21">
        <f t="shared" si="64"/>
        <v>0</v>
      </c>
      <c r="AD74" s="3">
        <f t="shared" si="65"/>
        <v>0</v>
      </c>
      <c r="AE74" s="12">
        <f t="shared" si="66"/>
        <v>0</v>
      </c>
      <c r="AF74" s="13" t="str">
        <f t="shared" si="50"/>
        <v/>
      </c>
    </row>
    <row r="75" spans="1:32" ht="15.75" x14ac:dyDescent="0.25">
      <c r="A75" s="14" t="str">
        <f t="shared" si="52"/>
        <v/>
      </c>
      <c r="B75" s="20"/>
      <c r="C75" s="20"/>
      <c r="D75" s="16" t="str">
        <f t="shared" si="53"/>
        <v/>
      </c>
      <c r="E75" s="2" t="str">
        <f t="shared" si="51"/>
        <v xml:space="preserve"> </v>
      </c>
      <c r="F75" s="16"/>
      <c r="G75" s="16"/>
      <c r="H75" s="16"/>
      <c r="I75" s="14" t="str">
        <f>IF(H75&gt;0,INDEX(Poeng!$A$1:$B$100,H75,2),"")</f>
        <v/>
      </c>
      <c r="J75" s="18"/>
      <c r="K75" s="14" t="str">
        <f>IF(J75&gt;0,INDEX(Poeng!$A$1:$B$100,J75,2),"")</f>
        <v/>
      </c>
      <c r="L75" s="16"/>
      <c r="M75" s="14" t="str">
        <f>IF(L75&gt;0,INDEX(Poeng!$A$1:$B$100,L75,2),"")</f>
        <v/>
      </c>
      <c r="N75" s="16"/>
      <c r="O75" s="14" t="str">
        <f>IF(N75&gt;0,INDEX(Poeng!$A$1:$B$100,N75,2),"")</f>
        <v/>
      </c>
      <c r="P75" s="16"/>
      <c r="Q75" s="14" t="str">
        <f>IF(P75&gt;0,INDEX(Poeng!$A$1:$B$100,P75,2),"")</f>
        <v/>
      </c>
      <c r="R75" s="21">
        <f t="shared" si="54"/>
        <v>0</v>
      </c>
      <c r="S75" s="21">
        <f t="shared" si="55"/>
        <v>0</v>
      </c>
      <c r="T75" s="21">
        <f t="shared" si="56"/>
        <v>0</v>
      </c>
      <c r="U75" s="21">
        <f t="shared" si="57"/>
        <v>0</v>
      </c>
      <c r="V75" s="21">
        <f t="shared" si="58"/>
        <v>0</v>
      </c>
      <c r="W75" s="21">
        <f t="shared" si="59"/>
        <v>0</v>
      </c>
      <c r="X75" s="19" t="e">
        <f>IF(#REF!&gt;0,#REF!,0)</f>
        <v>#REF!</v>
      </c>
      <c r="Y75" s="21">
        <f t="shared" si="60"/>
        <v>0</v>
      </c>
      <c r="Z75" s="21">
        <f t="shared" si="61"/>
        <v>0</v>
      </c>
      <c r="AA75" s="21">
        <f t="shared" si="62"/>
        <v>0</v>
      </c>
      <c r="AB75" s="21">
        <f t="shared" si="63"/>
        <v>0</v>
      </c>
      <c r="AC75" s="21">
        <f t="shared" si="64"/>
        <v>0</v>
      </c>
      <c r="AD75" s="3">
        <f t="shared" si="65"/>
        <v>0</v>
      </c>
      <c r="AE75" s="12">
        <f t="shared" si="66"/>
        <v>0</v>
      </c>
      <c r="AF75" s="13" t="str">
        <f t="shared" si="50"/>
        <v/>
      </c>
    </row>
    <row r="76" spans="1:32" ht="15.75" x14ac:dyDescent="0.25">
      <c r="A76" s="14" t="str">
        <f t="shared" si="52"/>
        <v/>
      </c>
      <c r="B76" s="20"/>
      <c r="C76" s="20"/>
      <c r="D76" s="16" t="str">
        <f t="shared" si="53"/>
        <v/>
      </c>
      <c r="E76" s="2" t="str">
        <f t="shared" si="51"/>
        <v xml:space="preserve"> </v>
      </c>
      <c r="F76" s="16"/>
      <c r="G76" s="16"/>
      <c r="H76" s="16"/>
      <c r="I76" s="14" t="str">
        <f>IF(H76&gt;0,INDEX(Poeng!$A$1:$B$100,H76,2),"")</f>
        <v/>
      </c>
      <c r="J76" s="18"/>
      <c r="K76" s="14" t="str">
        <f>IF(J76&gt;0,INDEX(Poeng!$A$1:$B$100,J76,2),"")</f>
        <v/>
      </c>
      <c r="L76" s="16"/>
      <c r="M76" s="14" t="str">
        <f>IF(L76&gt;0,INDEX(Poeng!$A$1:$B$100,L76,2),"")</f>
        <v/>
      </c>
      <c r="N76" s="16"/>
      <c r="O76" s="14" t="str">
        <f>IF(N76&gt;0,INDEX(Poeng!$A$1:$B$100,N76,2),"")</f>
        <v/>
      </c>
      <c r="P76" s="16"/>
      <c r="Q76" s="14" t="str">
        <f>IF(P76&gt;0,INDEX(Poeng!$A$1:$B$100,P76,2),"")</f>
        <v/>
      </c>
      <c r="R76" s="21">
        <f t="shared" si="54"/>
        <v>0</v>
      </c>
      <c r="S76" s="21">
        <f t="shared" si="55"/>
        <v>0</v>
      </c>
      <c r="T76" s="21">
        <f t="shared" si="56"/>
        <v>0</v>
      </c>
      <c r="U76" s="21">
        <f t="shared" si="57"/>
        <v>0</v>
      </c>
      <c r="V76" s="21">
        <f t="shared" si="58"/>
        <v>0</v>
      </c>
      <c r="W76" s="21">
        <f t="shared" si="59"/>
        <v>0</v>
      </c>
      <c r="X76" s="11" t="e">
        <f>IF(#REF!&gt;0,#REF!,0)</f>
        <v>#REF!</v>
      </c>
      <c r="Y76" s="21">
        <f t="shared" si="60"/>
        <v>0</v>
      </c>
      <c r="Z76" s="21">
        <f t="shared" si="61"/>
        <v>0</v>
      </c>
      <c r="AA76" s="21">
        <f t="shared" si="62"/>
        <v>0</v>
      </c>
      <c r="AB76" s="21">
        <f t="shared" si="63"/>
        <v>0</v>
      </c>
      <c r="AC76" s="21">
        <f t="shared" si="64"/>
        <v>0</v>
      </c>
      <c r="AD76" s="3">
        <f t="shared" si="65"/>
        <v>0</v>
      </c>
      <c r="AE76" s="12">
        <f t="shared" si="66"/>
        <v>0</v>
      </c>
      <c r="AF76" s="13" t="str">
        <f t="shared" si="50"/>
        <v/>
      </c>
    </row>
    <row r="77" spans="1:32" ht="15.75" x14ac:dyDescent="0.25">
      <c r="A77" s="14" t="str">
        <f t="shared" si="52"/>
        <v/>
      </c>
      <c r="B77" s="20"/>
      <c r="C77" s="20"/>
      <c r="D77" s="16" t="str">
        <f t="shared" si="53"/>
        <v/>
      </c>
      <c r="E77" s="2" t="str">
        <f t="shared" si="51"/>
        <v xml:space="preserve"> </v>
      </c>
      <c r="F77" s="16"/>
      <c r="G77" s="16"/>
      <c r="H77" s="16"/>
      <c r="I77" s="14" t="str">
        <f>IF(H77&gt;0,INDEX(Poeng!$A$1:$B$100,H77,2),"")</f>
        <v/>
      </c>
      <c r="J77" s="18"/>
      <c r="K77" s="14" t="str">
        <f>IF(J77&gt;0,INDEX(Poeng!$A$1:$B$100,J77,2),"")</f>
        <v/>
      </c>
      <c r="L77" s="16"/>
      <c r="M77" s="14" t="str">
        <f>IF(L77&gt;0,INDEX(Poeng!$A$1:$B$100,L77,2),"")</f>
        <v/>
      </c>
      <c r="N77" s="16"/>
      <c r="O77" s="14" t="str">
        <f>IF(N77&gt;0,INDEX(Poeng!$A$1:$B$100,N77,2),"")</f>
        <v/>
      </c>
      <c r="P77" s="16"/>
      <c r="Q77" s="14" t="str">
        <f>IF(P77&gt;0,INDEX(Poeng!$A$1:$B$100,P77,2),"")</f>
        <v/>
      </c>
      <c r="R77" s="21">
        <f t="shared" si="54"/>
        <v>0</v>
      </c>
      <c r="S77" s="21">
        <f t="shared" si="55"/>
        <v>0</v>
      </c>
      <c r="T77" s="21">
        <f t="shared" si="56"/>
        <v>0</v>
      </c>
      <c r="U77" s="21">
        <f t="shared" si="57"/>
        <v>0</v>
      </c>
      <c r="V77" s="21">
        <f t="shared" si="58"/>
        <v>0</v>
      </c>
      <c r="W77" s="21">
        <f t="shared" si="59"/>
        <v>0</v>
      </c>
      <c r="X77" s="19" t="e">
        <f>IF(#REF!&gt;0,#REF!,0)</f>
        <v>#REF!</v>
      </c>
      <c r="Y77" s="21">
        <f t="shared" si="60"/>
        <v>0</v>
      </c>
      <c r="Z77" s="21">
        <f t="shared" si="61"/>
        <v>0</v>
      </c>
      <c r="AA77" s="21">
        <f t="shared" si="62"/>
        <v>0</v>
      </c>
      <c r="AB77" s="21">
        <f t="shared" si="63"/>
        <v>0</v>
      </c>
      <c r="AC77" s="21">
        <f t="shared" si="64"/>
        <v>0</v>
      </c>
      <c r="AD77" s="3">
        <f t="shared" si="65"/>
        <v>0</v>
      </c>
      <c r="AE77" s="12">
        <f t="shared" si="66"/>
        <v>0</v>
      </c>
      <c r="AF77" s="13" t="str">
        <f t="shared" si="50"/>
        <v/>
      </c>
    </row>
    <row r="78" spans="1:32" ht="15.75" x14ac:dyDescent="0.25">
      <c r="A78" s="14" t="str">
        <f t="shared" si="52"/>
        <v/>
      </c>
      <c r="B78" s="20"/>
      <c r="C78" s="20"/>
      <c r="D78" s="16" t="str">
        <f t="shared" si="53"/>
        <v/>
      </c>
      <c r="E78" s="2" t="str">
        <f t="shared" si="51"/>
        <v xml:space="preserve"> </v>
      </c>
      <c r="F78" s="16"/>
      <c r="G78" s="16"/>
      <c r="H78" s="16"/>
      <c r="I78" s="14" t="str">
        <f>IF(H78&gt;0,INDEX(Poeng!$A$1:$B$100,H78,2),"")</f>
        <v/>
      </c>
      <c r="J78" s="18"/>
      <c r="K78" s="14" t="str">
        <f>IF(J78&gt;0,INDEX(Poeng!$A$1:$B$100,J78,2),"")</f>
        <v/>
      </c>
      <c r="L78" s="16"/>
      <c r="M78" s="14" t="str">
        <f>IF(L78&gt;0,INDEX(Poeng!$A$1:$B$100,L78,2),"")</f>
        <v/>
      </c>
      <c r="N78" s="16"/>
      <c r="O78" s="14" t="str">
        <f>IF(N78&gt;0,INDEX(Poeng!$A$1:$B$100,N78,2),"")</f>
        <v/>
      </c>
      <c r="P78" s="16"/>
      <c r="Q78" s="14" t="str">
        <f>IF(P78&gt;0,INDEX(Poeng!$A$1:$B$100,P78,2),"")</f>
        <v/>
      </c>
      <c r="R78" s="21">
        <f t="shared" si="54"/>
        <v>0</v>
      </c>
      <c r="S78" s="21">
        <f t="shared" si="55"/>
        <v>0</v>
      </c>
      <c r="T78" s="21">
        <f t="shared" si="56"/>
        <v>0</v>
      </c>
      <c r="U78" s="21">
        <f t="shared" si="57"/>
        <v>0</v>
      </c>
      <c r="V78" s="21">
        <f t="shared" si="58"/>
        <v>0</v>
      </c>
      <c r="W78" s="21">
        <f t="shared" si="59"/>
        <v>0</v>
      </c>
      <c r="X78" s="11" t="e">
        <f>IF(#REF!&gt;0,#REF!,0)</f>
        <v>#REF!</v>
      </c>
      <c r="Y78" s="21">
        <f t="shared" si="60"/>
        <v>0</v>
      </c>
      <c r="Z78" s="21">
        <f t="shared" si="61"/>
        <v>0</v>
      </c>
      <c r="AA78" s="21">
        <f t="shared" si="62"/>
        <v>0</v>
      </c>
      <c r="AB78" s="21">
        <f t="shared" si="63"/>
        <v>0</v>
      </c>
      <c r="AC78" s="21">
        <f t="shared" si="64"/>
        <v>0</v>
      </c>
      <c r="AD78" s="3">
        <f t="shared" si="65"/>
        <v>0</v>
      </c>
      <c r="AE78" s="12">
        <f t="shared" si="66"/>
        <v>0</v>
      </c>
      <c r="AF78" s="13" t="str">
        <f t="shared" si="50"/>
        <v/>
      </c>
    </row>
    <row r="79" spans="1:32" ht="15.75" x14ac:dyDescent="0.25">
      <c r="A79" s="14" t="str">
        <f t="shared" si="52"/>
        <v/>
      </c>
      <c r="B79" s="20"/>
      <c r="C79" s="20"/>
      <c r="D79" s="16" t="str">
        <f t="shared" si="53"/>
        <v/>
      </c>
      <c r="E79" s="2" t="str">
        <f t="shared" si="51"/>
        <v xml:space="preserve"> </v>
      </c>
      <c r="F79" s="16"/>
      <c r="G79" s="16"/>
      <c r="H79" s="16"/>
      <c r="I79" s="14" t="str">
        <f>IF(H79&gt;0,INDEX(Poeng!$A$1:$B$100,H79,2),"")</f>
        <v/>
      </c>
      <c r="J79" s="18"/>
      <c r="K79" s="14" t="str">
        <f>IF(J79&gt;0,INDEX(Poeng!$A$1:$B$100,J79,2),"")</f>
        <v/>
      </c>
      <c r="L79" s="16"/>
      <c r="M79" s="14" t="str">
        <f>IF(L79&gt;0,INDEX(Poeng!$A$1:$B$100,L79,2),"")</f>
        <v/>
      </c>
      <c r="N79" s="16"/>
      <c r="O79" s="14" t="str">
        <f>IF(N79&gt;0,INDEX(Poeng!$A$1:$B$100,N79,2),"")</f>
        <v/>
      </c>
      <c r="P79" s="16"/>
      <c r="Q79" s="14" t="str">
        <f>IF(P79&gt;0,INDEX(Poeng!$A$1:$B$100,P79,2),"")</f>
        <v/>
      </c>
      <c r="R79" s="21">
        <f t="shared" si="54"/>
        <v>0</v>
      </c>
      <c r="S79" s="21">
        <f t="shared" si="55"/>
        <v>0</v>
      </c>
      <c r="T79" s="21">
        <f t="shared" si="56"/>
        <v>0</v>
      </c>
      <c r="U79" s="21">
        <f t="shared" si="57"/>
        <v>0</v>
      </c>
      <c r="V79" s="21">
        <f t="shared" si="58"/>
        <v>0</v>
      </c>
      <c r="W79" s="21">
        <f t="shared" si="59"/>
        <v>0</v>
      </c>
      <c r="X79" s="19" t="e">
        <f>IF(#REF!&gt;0,#REF!,0)</f>
        <v>#REF!</v>
      </c>
      <c r="Y79" s="21">
        <f t="shared" si="60"/>
        <v>0</v>
      </c>
      <c r="Z79" s="21">
        <f t="shared" si="61"/>
        <v>0</v>
      </c>
      <c r="AA79" s="21">
        <f t="shared" si="62"/>
        <v>0</v>
      </c>
      <c r="AB79" s="21">
        <f t="shared" si="63"/>
        <v>0</v>
      </c>
      <c r="AC79" s="21">
        <f t="shared" si="64"/>
        <v>0</v>
      </c>
      <c r="AD79" s="3">
        <f t="shared" si="65"/>
        <v>0</v>
      </c>
      <c r="AE79" s="12">
        <f t="shared" si="66"/>
        <v>0</v>
      </c>
      <c r="AF79" s="13" t="str">
        <f t="shared" si="50"/>
        <v/>
      </c>
    </row>
    <row r="80" spans="1:32" ht="15.75" x14ac:dyDescent="0.25">
      <c r="A80" s="14" t="str">
        <f t="shared" si="52"/>
        <v/>
      </c>
      <c r="B80" s="20"/>
      <c r="C80" s="20"/>
      <c r="D80" s="16" t="str">
        <f t="shared" si="53"/>
        <v/>
      </c>
      <c r="E80" s="2" t="str">
        <f t="shared" si="51"/>
        <v xml:space="preserve"> </v>
      </c>
      <c r="F80" s="16"/>
      <c r="G80" s="16"/>
      <c r="H80" s="16"/>
      <c r="I80" s="14" t="str">
        <f>IF(H80&gt;0,INDEX(Poeng!$A$1:$B$100,H80,2),"")</f>
        <v/>
      </c>
      <c r="J80" s="18"/>
      <c r="K80" s="14" t="str">
        <f>IF(J80&gt;0,INDEX(Poeng!$A$1:$B$100,J80,2),"")</f>
        <v/>
      </c>
      <c r="L80" s="16"/>
      <c r="M80" s="14" t="str">
        <f>IF(L80&gt;0,INDEX(Poeng!$A$1:$B$100,L80,2),"")</f>
        <v/>
      </c>
      <c r="N80" s="16"/>
      <c r="O80" s="14" t="str">
        <f>IF(N80&gt;0,INDEX(Poeng!$A$1:$B$100,N80,2),"")</f>
        <v/>
      </c>
      <c r="P80" s="16"/>
      <c r="Q80" s="14" t="str">
        <f>IF(P80&gt;0,INDEX(Poeng!$A$1:$B$100,P80,2),"")</f>
        <v/>
      </c>
      <c r="R80" s="21">
        <f t="shared" si="54"/>
        <v>0</v>
      </c>
      <c r="S80" s="21">
        <f t="shared" si="55"/>
        <v>0</v>
      </c>
      <c r="T80" s="21">
        <f t="shared" si="56"/>
        <v>0</v>
      </c>
      <c r="U80" s="21">
        <f t="shared" si="57"/>
        <v>0</v>
      </c>
      <c r="V80" s="21">
        <f t="shared" si="58"/>
        <v>0</v>
      </c>
      <c r="W80" s="21">
        <f t="shared" si="59"/>
        <v>0</v>
      </c>
      <c r="X80" s="11" t="e">
        <f>IF(#REF!&gt;0,#REF!,0)</f>
        <v>#REF!</v>
      </c>
      <c r="Y80" s="21">
        <f t="shared" si="60"/>
        <v>0</v>
      </c>
      <c r="Z80" s="21">
        <f t="shared" si="61"/>
        <v>0</v>
      </c>
      <c r="AA80" s="21">
        <f t="shared" si="62"/>
        <v>0</v>
      </c>
      <c r="AB80" s="21">
        <f t="shared" si="63"/>
        <v>0</v>
      </c>
      <c r="AC80" s="21">
        <f t="shared" si="64"/>
        <v>0</v>
      </c>
      <c r="AD80" s="3">
        <f t="shared" si="65"/>
        <v>0</v>
      </c>
      <c r="AE80" s="12">
        <f t="shared" si="66"/>
        <v>0</v>
      </c>
      <c r="AF80" s="13" t="str">
        <f t="shared" si="50"/>
        <v/>
      </c>
    </row>
    <row r="81" spans="1:32" ht="15.75" x14ac:dyDescent="0.25">
      <c r="A81" s="14" t="str">
        <f t="shared" si="52"/>
        <v/>
      </c>
      <c r="B81" s="20"/>
      <c r="C81" s="20"/>
      <c r="D81" s="16" t="str">
        <f t="shared" si="53"/>
        <v/>
      </c>
      <c r="E81" s="2" t="str">
        <f t="shared" si="51"/>
        <v xml:space="preserve"> </v>
      </c>
      <c r="F81" s="16"/>
      <c r="G81" s="16"/>
      <c r="H81" s="16"/>
      <c r="I81" s="14" t="str">
        <f>IF(H81&gt;0,INDEX(Poeng!$A$1:$B$100,H81,2),"")</f>
        <v/>
      </c>
      <c r="J81" s="18"/>
      <c r="K81" s="14" t="str">
        <f>IF(J81&gt;0,INDEX(Poeng!$A$1:$B$100,J81,2),"")</f>
        <v/>
      </c>
      <c r="L81" s="16"/>
      <c r="M81" s="14" t="str">
        <f>IF(L81&gt;0,INDEX(Poeng!$A$1:$B$100,L81,2),"")</f>
        <v/>
      </c>
      <c r="N81" s="16"/>
      <c r="O81" s="14" t="str">
        <f>IF(N81&gt;0,INDEX(Poeng!$A$1:$B$100,N81,2),"")</f>
        <v/>
      </c>
      <c r="P81" s="16"/>
      <c r="Q81" s="14" t="str">
        <f>IF(P81&gt;0,INDEX(Poeng!$A$1:$B$100,P81,2),"")</f>
        <v/>
      </c>
      <c r="R81" s="21">
        <f t="shared" si="54"/>
        <v>0</v>
      </c>
      <c r="S81" s="21">
        <f t="shared" si="55"/>
        <v>0</v>
      </c>
      <c r="T81" s="21">
        <f t="shared" si="56"/>
        <v>0</v>
      </c>
      <c r="U81" s="21">
        <f t="shared" si="57"/>
        <v>0</v>
      </c>
      <c r="V81" s="21">
        <f t="shared" si="58"/>
        <v>0</v>
      </c>
      <c r="W81" s="21">
        <f t="shared" si="59"/>
        <v>0</v>
      </c>
      <c r="X81" s="19" t="e">
        <f>IF(#REF!&gt;0,#REF!,0)</f>
        <v>#REF!</v>
      </c>
      <c r="Y81" s="21">
        <f t="shared" si="60"/>
        <v>0</v>
      </c>
      <c r="Z81" s="21">
        <f t="shared" si="61"/>
        <v>0</v>
      </c>
      <c r="AA81" s="21">
        <f t="shared" si="62"/>
        <v>0</v>
      </c>
      <c r="AB81" s="21">
        <f t="shared" si="63"/>
        <v>0</v>
      </c>
      <c r="AC81" s="21">
        <f t="shared" si="64"/>
        <v>0</v>
      </c>
      <c r="AD81" s="3">
        <f t="shared" si="65"/>
        <v>0</v>
      </c>
      <c r="AE81" s="12">
        <f t="shared" si="66"/>
        <v>0</v>
      </c>
      <c r="AF81" s="13" t="str">
        <f t="shared" si="50"/>
        <v/>
      </c>
    </row>
    <row r="82" spans="1:32" ht="15.75" x14ac:dyDescent="0.25">
      <c r="A82" s="14" t="str">
        <f t="shared" si="52"/>
        <v/>
      </c>
      <c r="B82" s="20"/>
      <c r="C82" s="20"/>
      <c r="D82" s="16" t="str">
        <f t="shared" si="53"/>
        <v/>
      </c>
      <c r="E82" s="2" t="str">
        <f t="shared" si="51"/>
        <v xml:space="preserve"> </v>
      </c>
      <c r="F82" s="16"/>
      <c r="G82" s="16"/>
      <c r="H82" s="16"/>
      <c r="I82" s="14" t="str">
        <f>IF(H82&gt;0,INDEX(Poeng!$A$1:$B$100,H82,2),"")</f>
        <v/>
      </c>
      <c r="J82" s="18"/>
      <c r="K82" s="14" t="str">
        <f>IF(J82&gt;0,INDEX(Poeng!$A$1:$B$100,J82,2),"")</f>
        <v/>
      </c>
      <c r="L82" s="16"/>
      <c r="M82" s="14" t="str">
        <f>IF(L82&gt;0,INDEX(Poeng!$A$1:$B$100,L82,2),"")</f>
        <v/>
      </c>
      <c r="N82" s="16"/>
      <c r="O82" s="14" t="str">
        <f>IF(N82&gt;0,INDEX(Poeng!$A$1:$B$100,N82,2),"")</f>
        <v/>
      </c>
      <c r="P82" s="16"/>
      <c r="Q82" s="14" t="str">
        <f>IF(P82&gt;0,INDEX(Poeng!$A$1:$B$100,P82,2),"")</f>
        <v/>
      </c>
      <c r="R82" s="21">
        <f t="shared" si="54"/>
        <v>0</v>
      </c>
      <c r="S82" s="21">
        <f t="shared" si="55"/>
        <v>0</v>
      </c>
      <c r="T82" s="21">
        <f t="shared" si="56"/>
        <v>0</v>
      </c>
      <c r="U82" s="21">
        <f t="shared" si="57"/>
        <v>0</v>
      </c>
      <c r="V82" s="21">
        <f t="shared" si="58"/>
        <v>0</v>
      </c>
      <c r="W82" s="21">
        <f t="shared" si="59"/>
        <v>0</v>
      </c>
      <c r="X82" s="11" t="e">
        <f>IF(#REF!&gt;0,#REF!,0)</f>
        <v>#REF!</v>
      </c>
      <c r="Y82" s="21">
        <f t="shared" si="60"/>
        <v>0</v>
      </c>
      <c r="Z82" s="21">
        <f t="shared" si="61"/>
        <v>0</v>
      </c>
      <c r="AA82" s="21">
        <f t="shared" si="62"/>
        <v>0</v>
      </c>
      <c r="AB82" s="21">
        <f t="shared" si="63"/>
        <v>0</v>
      </c>
      <c r="AC82" s="21">
        <f t="shared" si="64"/>
        <v>0</v>
      </c>
      <c r="AD82" s="3">
        <f t="shared" si="65"/>
        <v>0</v>
      </c>
      <c r="AE82" s="12">
        <f t="shared" si="66"/>
        <v>0</v>
      </c>
      <c r="AF82" s="13" t="str">
        <f t="shared" si="50"/>
        <v/>
      </c>
    </row>
    <row r="83" spans="1:32" ht="15.75" x14ac:dyDescent="0.25">
      <c r="A83" s="14" t="str">
        <f t="shared" si="52"/>
        <v/>
      </c>
      <c r="B83" s="20"/>
      <c r="C83" s="20"/>
      <c r="D83" s="16" t="str">
        <f t="shared" si="53"/>
        <v/>
      </c>
      <c r="E83" s="2" t="str">
        <f t="shared" si="51"/>
        <v xml:space="preserve"> </v>
      </c>
      <c r="F83" s="16"/>
      <c r="G83" s="16"/>
      <c r="H83" s="16"/>
      <c r="I83" s="14" t="str">
        <f>IF(H83&gt;0,INDEX(Poeng!$A$1:$B$100,H83,2),"")</f>
        <v/>
      </c>
      <c r="J83" s="18"/>
      <c r="K83" s="14" t="str">
        <f>IF(J83&gt;0,INDEX(Poeng!$A$1:$B$100,J83,2),"")</f>
        <v/>
      </c>
      <c r="L83" s="16"/>
      <c r="M83" s="14" t="str">
        <f>IF(L83&gt;0,INDEX(Poeng!$A$1:$B$100,L83,2),"")</f>
        <v/>
      </c>
      <c r="N83" s="16"/>
      <c r="O83" s="14" t="str">
        <f>IF(N83&gt;0,INDEX(Poeng!$A$1:$B$100,N83,2),"")</f>
        <v/>
      </c>
      <c r="P83" s="16"/>
      <c r="Q83" s="14" t="str">
        <f>IF(P83&gt;0,INDEX(Poeng!$A$1:$B$100,P83,2),"")</f>
        <v/>
      </c>
      <c r="R83" s="21">
        <f t="shared" si="54"/>
        <v>0</v>
      </c>
      <c r="S83" s="21">
        <f t="shared" si="55"/>
        <v>0</v>
      </c>
      <c r="T83" s="21">
        <f t="shared" si="56"/>
        <v>0</v>
      </c>
      <c r="U83" s="21">
        <f t="shared" si="57"/>
        <v>0</v>
      </c>
      <c r="V83" s="21">
        <f t="shared" si="58"/>
        <v>0</v>
      </c>
      <c r="W83" s="21">
        <f t="shared" si="59"/>
        <v>0</v>
      </c>
      <c r="X83" s="19" t="e">
        <f>IF(#REF!&gt;0,#REF!,0)</f>
        <v>#REF!</v>
      </c>
      <c r="Y83" s="21">
        <f t="shared" si="60"/>
        <v>0</v>
      </c>
      <c r="Z83" s="21">
        <f t="shared" si="61"/>
        <v>0</v>
      </c>
      <c r="AA83" s="21">
        <f t="shared" si="62"/>
        <v>0</v>
      </c>
      <c r="AB83" s="21">
        <f t="shared" si="63"/>
        <v>0</v>
      </c>
      <c r="AC83" s="21">
        <f t="shared" si="64"/>
        <v>0</v>
      </c>
      <c r="AD83" s="3">
        <f t="shared" si="65"/>
        <v>0</v>
      </c>
      <c r="AE83" s="12">
        <f t="shared" si="66"/>
        <v>0</v>
      </c>
      <c r="AF83" s="13" t="str">
        <f t="shared" si="50"/>
        <v/>
      </c>
    </row>
    <row r="84" spans="1:32" ht="15.75" x14ac:dyDescent="0.25">
      <c r="A84" s="14" t="str">
        <f t="shared" si="52"/>
        <v/>
      </c>
      <c r="B84" s="20"/>
      <c r="C84" s="20"/>
      <c r="D84" s="16" t="str">
        <f t="shared" si="53"/>
        <v/>
      </c>
      <c r="E84" s="2" t="str">
        <f t="shared" si="51"/>
        <v xml:space="preserve"> </v>
      </c>
      <c r="F84" s="16"/>
      <c r="G84" s="16"/>
      <c r="H84" s="16"/>
      <c r="I84" s="14" t="str">
        <f>IF(H84&gt;0,INDEX(Poeng!$A$1:$B$100,H84,2),"")</f>
        <v/>
      </c>
      <c r="J84" s="18"/>
      <c r="K84" s="14" t="str">
        <f>IF(J84&gt;0,INDEX(Poeng!$A$1:$B$100,J84,2),"")</f>
        <v/>
      </c>
      <c r="L84" s="16"/>
      <c r="M84" s="14" t="str">
        <f>IF(L84&gt;0,INDEX(Poeng!$A$1:$B$100,L84,2),"")</f>
        <v/>
      </c>
      <c r="N84" s="16"/>
      <c r="O84" s="14" t="str">
        <f>IF(N84&gt;0,INDEX(Poeng!$A$1:$B$100,N84,2),"")</f>
        <v/>
      </c>
      <c r="P84" s="16"/>
      <c r="Q84" s="14" t="str">
        <f>IF(P84&gt;0,INDEX(Poeng!$A$1:$B$100,P84,2),"")</f>
        <v/>
      </c>
      <c r="R84" s="21">
        <f t="shared" si="54"/>
        <v>0</v>
      </c>
      <c r="S84" s="21">
        <f t="shared" si="55"/>
        <v>0</v>
      </c>
      <c r="T84" s="21">
        <f t="shared" si="56"/>
        <v>0</v>
      </c>
      <c r="U84" s="21">
        <f t="shared" si="57"/>
        <v>0</v>
      </c>
      <c r="V84" s="21">
        <f t="shared" si="58"/>
        <v>0</v>
      </c>
      <c r="W84" s="21">
        <f t="shared" si="59"/>
        <v>0</v>
      </c>
      <c r="X84" s="11" t="e">
        <f>IF(#REF!&gt;0,#REF!,0)</f>
        <v>#REF!</v>
      </c>
      <c r="Y84" s="21">
        <f t="shared" si="60"/>
        <v>0</v>
      </c>
      <c r="Z84" s="21">
        <f t="shared" si="61"/>
        <v>0</v>
      </c>
      <c r="AA84" s="21">
        <f t="shared" si="62"/>
        <v>0</v>
      </c>
      <c r="AB84" s="21">
        <f t="shared" si="63"/>
        <v>0</v>
      </c>
      <c r="AC84" s="21">
        <f t="shared" si="64"/>
        <v>0</v>
      </c>
      <c r="AD84" s="3">
        <f t="shared" si="65"/>
        <v>0</v>
      </c>
      <c r="AE84" s="12">
        <f t="shared" si="66"/>
        <v>0</v>
      </c>
      <c r="AF84" s="13" t="str">
        <f t="shared" si="50"/>
        <v/>
      </c>
    </row>
    <row r="85" spans="1:32" ht="15.75" x14ac:dyDescent="0.25">
      <c r="A85" s="14" t="str">
        <f t="shared" si="52"/>
        <v/>
      </c>
      <c r="B85" s="20"/>
      <c r="C85" s="20"/>
      <c r="D85" s="16" t="str">
        <f t="shared" si="53"/>
        <v/>
      </c>
      <c r="E85" s="2" t="str">
        <f t="shared" si="51"/>
        <v xml:space="preserve"> </v>
      </c>
      <c r="F85" s="16"/>
      <c r="G85" s="16"/>
      <c r="H85" s="16"/>
      <c r="I85" s="14" t="str">
        <f>IF(H85&gt;0,INDEX(Poeng!$A$1:$B$100,H85,2),"")</f>
        <v/>
      </c>
      <c r="J85" s="18"/>
      <c r="K85" s="14" t="str">
        <f>IF(J85&gt;0,INDEX(Poeng!$A$1:$B$100,J85,2),"")</f>
        <v/>
      </c>
      <c r="L85" s="16"/>
      <c r="M85" s="14" t="str">
        <f>IF(L85&gt;0,INDEX(Poeng!$A$1:$B$100,L85,2),"")</f>
        <v/>
      </c>
      <c r="N85" s="16"/>
      <c r="O85" s="14" t="str">
        <f>IF(N85&gt;0,INDEX(Poeng!$A$1:$B$100,N85,2),"")</f>
        <v/>
      </c>
      <c r="P85" s="16"/>
      <c r="Q85" s="14" t="str">
        <f>IF(P85&gt;0,INDEX(Poeng!$A$1:$B$100,P85,2),"")</f>
        <v/>
      </c>
      <c r="R85" s="21">
        <f t="shared" si="54"/>
        <v>0</v>
      </c>
      <c r="S85" s="21">
        <f t="shared" si="55"/>
        <v>0</v>
      </c>
      <c r="T85" s="21">
        <f t="shared" si="56"/>
        <v>0</v>
      </c>
      <c r="U85" s="21">
        <f t="shared" si="57"/>
        <v>0</v>
      </c>
      <c r="V85" s="21">
        <f t="shared" si="58"/>
        <v>0</v>
      </c>
      <c r="W85" s="21">
        <f t="shared" si="59"/>
        <v>0</v>
      </c>
      <c r="X85" s="19" t="e">
        <f>IF(#REF!&gt;0,#REF!,0)</f>
        <v>#REF!</v>
      </c>
      <c r="Y85" s="21">
        <f t="shared" si="60"/>
        <v>0</v>
      </c>
      <c r="Z85" s="21">
        <f t="shared" si="61"/>
        <v>0</v>
      </c>
      <c r="AA85" s="21">
        <f t="shared" si="62"/>
        <v>0</v>
      </c>
      <c r="AB85" s="21">
        <f t="shared" si="63"/>
        <v>0</v>
      </c>
      <c r="AC85" s="21">
        <f t="shared" si="64"/>
        <v>0</v>
      </c>
      <c r="AD85" s="3">
        <f t="shared" si="65"/>
        <v>0</v>
      </c>
      <c r="AE85" s="12">
        <f t="shared" si="66"/>
        <v>0</v>
      </c>
      <c r="AF85" s="13" t="str">
        <f t="shared" si="50"/>
        <v/>
      </c>
    </row>
    <row r="86" spans="1:32" ht="15.75" x14ac:dyDescent="0.25">
      <c r="A86" s="14" t="str">
        <f t="shared" si="52"/>
        <v/>
      </c>
      <c r="B86" s="20"/>
      <c r="C86" s="20"/>
      <c r="D86" s="16" t="str">
        <f t="shared" si="53"/>
        <v/>
      </c>
      <c r="E86" s="2" t="str">
        <f t="shared" si="51"/>
        <v xml:space="preserve"> </v>
      </c>
      <c r="F86" s="16"/>
      <c r="G86" s="16"/>
      <c r="H86" s="16"/>
      <c r="I86" s="14" t="str">
        <f>IF(H86&gt;0,INDEX(Poeng!$A$1:$B$100,H86,2),"")</f>
        <v/>
      </c>
      <c r="J86" s="18"/>
      <c r="K86" s="14" t="str">
        <f>IF(J86&gt;0,INDEX(Poeng!$A$1:$B$100,J86,2),"")</f>
        <v/>
      </c>
      <c r="L86" s="16"/>
      <c r="M86" s="14" t="str">
        <f>IF(L86&gt;0,INDEX(Poeng!$A$1:$B$100,L86,2),"")</f>
        <v/>
      </c>
      <c r="N86" s="16"/>
      <c r="O86" s="14" t="str">
        <f>IF(N86&gt;0,INDEX(Poeng!$A$1:$B$100,N86,2),"")</f>
        <v/>
      </c>
      <c r="P86" s="16"/>
      <c r="Q86" s="14" t="str">
        <f>IF(P86&gt;0,INDEX(Poeng!$A$1:$B$100,P86,2),"")</f>
        <v/>
      </c>
      <c r="R86" s="21">
        <f t="shared" si="54"/>
        <v>0</v>
      </c>
      <c r="S86" s="21">
        <f t="shared" si="55"/>
        <v>0</v>
      </c>
      <c r="T86" s="21">
        <f t="shared" si="56"/>
        <v>0</v>
      </c>
      <c r="U86" s="21">
        <f t="shared" si="57"/>
        <v>0</v>
      </c>
      <c r="V86" s="21">
        <f t="shared" si="58"/>
        <v>0</v>
      </c>
      <c r="W86" s="21">
        <f t="shared" si="59"/>
        <v>0</v>
      </c>
      <c r="X86" s="11" t="e">
        <f>IF(#REF!&gt;0,#REF!,0)</f>
        <v>#REF!</v>
      </c>
      <c r="Y86" s="21">
        <f t="shared" si="60"/>
        <v>0</v>
      </c>
      <c r="Z86" s="21">
        <f t="shared" si="61"/>
        <v>0</v>
      </c>
      <c r="AA86" s="21">
        <f t="shared" si="62"/>
        <v>0</v>
      </c>
      <c r="AB86" s="21">
        <f t="shared" si="63"/>
        <v>0</v>
      </c>
      <c r="AC86" s="21">
        <f t="shared" si="64"/>
        <v>0</v>
      </c>
      <c r="AD86" s="3">
        <f t="shared" si="65"/>
        <v>0</v>
      </c>
      <c r="AE86" s="12">
        <f t="shared" si="66"/>
        <v>0</v>
      </c>
      <c r="AF86" s="13" t="str">
        <f t="shared" si="50"/>
        <v/>
      </c>
    </row>
    <row r="87" spans="1:32" ht="15.75" x14ac:dyDescent="0.25">
      <c r="A87" s="14" t="str">
        <f t="shared" si="52"/>
        <v/>
      </c>
      <c r="B87" s="20"/>
      <c r="C87" s="20"/>
      <c r="D87" s="16" t="str">
        <f t="shared" si="53"/>
        <v/>
      </c>
      <c r="E87" s="2" t="str">
        <f t="shared" si="51"/>
        <v xml:space="preserve"> </v>
      </c>
      <c r="F87" s="16"/>
      <c r="G87" s="16"/>
      <c r="H87" s="16"/>
      <c r="I87" s="14" t="str">
        <f>IF(H87&gt;0,INDEX(Poeng!$A$1:$B$100,H87,2),"")</f>
        <v/>
      </c>
      <c r="J87" s="18"/>
      <c r="K87" s="14" t="str">
        <f>IF(J87&gt;0,INDEX(Poeng!$A$1:$B$100,J87,2),"")</f>
        <v/>
      </c>
      <c r="L87" s="16"/>
      <c r="M87" s="14" t="str">
        <f>IF(L87&gt;0,INDEX(Poeng!$A$1:$B$100,L87,2),"")</f>
        <v/>
      </c>
      <c r="N87" s="16"/>
      <c r="O87" s="14" t="str">
        <f>IF(N87&gt;0,INDEX(Poeng!$A$1:$B$100,N87,2),"")</f>
        <v/>
      </c>
      <c r="P87" s="16"/>
      <c r="Q87" s="14" t="str">
        <f>IF(P87&gt;0,INDEX(Poeng!$A$1:$B$100,P87,2),"")</f>
        <v/>
      </c>
      <c r="R87" s="21">
        <f t="shared" si="54"/>
        <v>0</v>
      </c>
      <c r="S87" s="21">
        <f t="shared" si="55"/>
        <v>0</v>
      </c>
      <c r="T87" s="21">
        <f t="shared" si="56"/>
        <v>0</v>
      </c>
      <c r="U87" s="21">
        <f t="shared" si="57"/>
        <v>0</v>
      </c>
      <c r="V87" s="21">
        <f t="shared" si="58"/>
        <v>0</v>
      </c>
      <c r="W87" s="21">
        <f t="shared" si="59"/>
        <v>0</v>
      </c>
      <c r="X87" s="19" t="e">
        <f>IF(#REF!&gt;0,#REF!,0)</f>
        <v>#REF!</v>
      </c>
      <c r="Y87" s="21">
        <f t="shared" si="60"/>
        <v>0</v>
      </c>
      <c r="Z87" s="21">
        <f t="shared" si="61"/>
        <v>0</v>
      </c>
      <c r="AA87" s="21">
        <f t="shared" si="62"/>
        <v>0</v>
      </c>
      <c r="AB87" s="21">
        <f t="shared" si="63"/>
        <v>0</v>
      </c>
      <c r="AC87" s="21">
        <f t="shared" si="64"/>
        <v>0</v>
      </c>
      <c r="AD87" s="3">
        <f t="shared" si="65"/>
        <v>0</v>
      </c>
      <c r="AE87" s="12">
        <f t="shared" si="66"/>
        <v>0</v>
      </c>
      <c r="AF87" s="13" t="str">
        <f t="shared" si="50"/>
        <v/>
      </c>
    </row>
    <row r="88" spans="1:32" ht="15.75" x14ac:dyDescent="0.25">
      <c r="A88" s="14" t="str">
        <f t="shared" si="52"/>
        <v/>
      </c>
      <c r="B88" s="20"/>
      <c r="C88" s="20"/>
      <c r="D88" s="16" t="str">
        <f t="shared" si="53"/>
        <v/>
      </c>
      <c r="E88" s="2" t="str">
        <f t="shared" si="51"/>
        <v xml:space="preserve"> </v>
      </c>
      <c r="F88" s="16"/>
      <c r="G88" s="16"/>
      <c r="H88" s="16"/>
      <c r="I88" s="14" t="str">
        <f>IF(H88&gt;0,INDEX(Poeng!$A$1:$B$100,H88,2),"")</f>
        <v/>
      </c>
      <c r="J88" s="18"/>
      <c r="K88" s="14" t="str">
        <f>IF(J88&gt;0,INDEX(Poeng!$A$1:$B$100,J88,2),"")</f>
        <v/>
      </c>
      <c r="L88" s="16"/>
      <c r="M88" s="14" t="str">
        <f>IF(L88&gt;0,INDEX(Poeng!$A$1:$B$100,L88,2),"")</f>
        <v/>
      </c>
      <c r="N88" s="16"/>
      <c r="O88" s="14" t="str">
        <f>IF(N88&gt;0,INDEX(Poeng!$A$1:$B$100,N88,2),"")</f>
        <v/>
      </c>
      <c r="P88" s="16"/>
      <c r="Q88" s="14" t="str">
        <f>IF(P88&gt;0,INDEX(Poeng!$A$1:$B$100,P88,2),"")</f>
        <v/>
      </c>
      <c r="R88" s="21">
        <f t="shared" si="54"/>
        <v>0</v>
      </c>
      <c r="S88" s="21">
        <f t="shared" si="55"/>
        <v>0</v>
      </c>
      <c r="T88" s="21">
        <f t="shared" si="56"/>
        <v>0</v>
      </c>
      <c r="U88" s="21">
        <f t="shared" si="57"/>
        <v>0</v>
      </c>
      <c r="V88" s="21">
        <f t="shared" si="58"/>
        <v>0</v>
      </c>
      <c r="W88" s="21">
        <f t="shared" si="59"/>
        <v>0</v>
      </c>
      <c r="X88" s="11" t="e">
        <f>IF(#REF!&gt;0,#REF!,0)</f>
        <v>#REF!</v>
      </c>
      <c r="Y88" s="21">
        <f t="shared" si="60"/>
        <v>0</v>
      </c>
      <c r="Z88" s="21">
        <f t="shared" si="61"/>
        <v>0</v>
      </c>
      <c r="AA88" s="21">
        <f t="shared" si="62"/>
        <v>0</v>
      </c>
      <c r="AB88" s="21">
        <f t="shared" si="63"/>
        <v>0</v>
      </c>
      <c r="AC88" s="21">
        <f t="shared" si="64"/>
        <v>0</v>
      </c>
      <c r="AD88" s="3">
        <f t="shared" si="65"/>
        <v>0</v>
      </c>
      <c r="AE88" s="12">
        <f t="shared" si="66"/>
        <v>0</v>
      </c>
      <c r="AF88" s="13" t="str">
        <f t="shared" si="50"/>
        <v/>
      </c>
    </row>
    <row r="89" spans="1:32" ht="15.75" x14ac:dyDescent="0.25">
      <c r="A89" s="14" t="str">
        <f t="shared" si="52"/>
        <v/>
      </c>
      <c r="B89" s="20"/>
      <c r="C89" s="20"/>
      <c r="D89" s="16" t="str">
        <f t="shared" si="53"/>
        <v/>
      </c>
      <c r="E89" s="2" t="str">
        <f t="shared" si="51"/>
        <v xml:space="preserve"> </v>
      </c>
      <c r="F89" s="16"/>
      <c r="G89" s="16"/>
      <c r="H89" s="16"/>
      <c r="I89" s="14" t="str">
        <f>IF(H89&gt;0,INDEX(Poeng!$A$1:$B$100,H89,2),"")</f>
        <v/>
      </c>
      <c r="J89" s="18"/>
      <c r="K89" s="14" t="str">
        <f>IF(J89&gt;0,INDEX(Poeng!$A$1:$B$100,J89,2),"")</f>
        <v/>
      </c>
      <c r="L89" s="16"/>
      <c r="M89" s="14" t="str">
        <f>IF(L89&gt;0,INDEX(Poeng!$A$1:$B$100,L89,2),"")</f>
        <v/>
      </c>
      <c r="N89" s="16"/>
      <c r="O89" s="14" t="str">
        <f>IF(N89&gt;0,INDEX(Poeng!$A$1:$B$100,N89,2),"")</f>
        <v/>
      </c>
      <c r="P89" s="16"/>
      <c r="Q89" s="14" t="str">
        <f>IF(P89&gt;0,INDEX(Poeng!$A$1:$B$100,P89,2),"")</f>
        <v/>
      </c>
      <c r="R89" s="21">
        <f t="shared" si="54"/>
        <v>0</v>
      </c>
      <c r="S89" s="21">
        <f t="shared" si="55"/>
        <v>0</v>
      </c>
      <c r="T89" s="21">
        <f t="shared" si="56"/>
        <v>0</v>
      </c>
      <c r="U89" s="21">
        <f t="shared" si="57"/>
        <v>0</v>
      </c>
      <c r="V89" s="21">
        <f t="shared" si="58"/>
        <v>0</v>
      </c>
      <c r="W89" s="21">
        <f t="shared" si="59"/>
        <v>0</v>
      </c>
      <c r="X89" s="19" t="e">
        <f>IF(#REF!&gt;0,#REF!,0)</f>
        <v>#REF!</v>
      </c>
      <c r="Y89" s="21">
        <f t="shared" si="60"/>
        <v>0</v>
      </c>
      <c r="Z89" s="21">
        <f t="shared" si="61"/>
        <v>0</v>
      </c>
      <c r="AA89" s="21">
        <f t="shared" si="62"/>
        <v>0</v>
      </c>
      <c r="AB89" s="21">
        <f t="shared" si="63"/>
        <v>0</v>
      </c>
      <c r="AC89" s="21">
        <f t="shared" si="64"/>
        <v>0</v>
      </c>
      <c r="AD89" s="3">
        <f t="shared" si="65"/>
        <v>0</v>
      </c>
      <c r="AE89" s="12">
        <f t="shared" si="66"/>
        <v>0</v>
      </c>
      <c r="AF89" s="13" t="str">
        <f t="shared" si="50"/>
        <v/>
      </c>
    </row>
    <row r="90" spans="1:32" ht="15.75" x14ac:dyDescent="0.25">
      <c r="A90" s="14" t="str">
        <f t="shared" si="52"/>
        <v/>
      </c>
      <c r="B90" s="20"/>
      <c r="C90" s="20"/>
      <c r="D90" s="16" t="str">
        <f t="shared" si="53"/>
        <v/>
      </c>
      <c r="E90" s="2" t="str">
        <f t="shared" si="51"/>
        <v xml:space="preserve"> </v>
      </c>
      <c r="F90" s="16"/>
      <c r="G90" s="16"/>
      <c r="H90" s="16"/>
      <c r="I90" s="14" t="str">
        <f>IF(H90&gt;0,INDEX(Poeng!$A$1:$B$100,H90,2),"")</f>
        <v/>
      </c>
      <c r="J90" s="18"/>
      <c r="K90" s="14" t="str">
        <f>IF(J90&gt;0,INDEX(Poeng!$A$1:$B$100,J90,2),"")</f>
        <v/>
      </c>
      <c r="L90" s="16"/>
      <c r="M90" s="14" t="str">
        <f>IF(L90&gt;0,INDEX(Poeng!$A$1:$B$100,L90,2),"")</f>
        <v/>
      </c>
      <c r="N90" s="16"/>
      <c r="O90" s="14" t="str">
        <f>IF(N90&gt;0,INDEX(Poeng!$A$1:$B$100,N90,2),"")</f>
        <v/>
      </c>
      <c r="P90" s="16"/>
      <c r="Q90" s="14" t="str">
        <f>IF(P90&gt;0,INDEX(Poeng!$A$1:$B$100,P90,2),"")</f>
        <v/>
      </c>
      <c r="R90" s="21">
        <f t="shared" si="54"/>
        <v>0</v>
      </c>
      <c r="S90" s="21">
        <f t="shared" si="55"/>
        <v>0</v>
      </c>
      <c r="T90" s="21">
        <f t="shared" si="56"/>
        <v>0</v>
      </c>
      <c r="U90" s="21">
        <f t="shared" si="57"/>
        <v>0</v>
      </c>
      <c r="V90" s="21">
        <f t="shared" si="58"/>
        <v>0</v>
      </c>
      <c r="W90" s="21">
        <f t="shared" si="59"/>
        <v>0</v>
      </c>
      <c r="X90" s="11" t="e">
        <f>IF(#REF!&gt;0,#REF!,0)</f>
        <v>#REF!</v>
      </c>
      <c r="Y90" s="21">
        <f t="shared" si="60"/>
        <v>0</v>
      </c>
      <c r="Z90" s="21">
        <f t="shared" si="61"/>
        <v>0</v>
      </c>
      <c r="AA90" s="21">
        <f t="shared" si="62"/>
        <v>0</v>
      </c>
      <c r="AB90" s="21">
        <f t="shared" si="63"/>
        <v>0</v>
      </c>
      <c r="AC90" s="21">
        <f t="shared" si="64"/>
        <v>0</v>
      </c>
      <c r="AD90" s="3">
        <f t="shared" si="65"/>
        <v>0</v>
      </c>
      <c r="AE90" s="12">
        <f t="shared" si="66"/>
        <v>0</v>
      </c>
      <c r="AF90" s="13" t="str">
        <f t="shared" si="50"/>
        <v/>
      </c>
    </row>
    <row r="91" spans="1:32" ht="15.75" x14ac:dyDescent="0.25">
      <c r="A91" s="14" t="str">
        <f t="shared" si="52"/>
        <v/>
      </c>
      <c r="B91" s="20"/>
      <c r="C91" s="20"/>
      <c r="D91" s="16" t="str">
        <f t="shared" si="53"/>
        <v/>
      </c>
      <c r="E91" s="2" t="str">
        <f t="shared" si="51"/>
        <v xml:space="preserve"> </v>
      </c>
      <c r="F91" s="16"/>
      <c r="G91" s="16"/>
      <c r="H91" s="16"/>
      <c r="I91" s="14" t="str">
        <f>IF(H91&gt;0,INDEX(Poeng!$A$1:$B$100,H91,2),"")</f>
        <v/>
      </c>
      <c r="J91" s="18"/>
      <c r="K91" s="14" t="str">
        <f>IF(J91&gt;0,INDEX(Poeng!$A$1:$B$100,J91,2),"")</f>
        <v/>
      </c>
      <c r="L91" s="16"/>
      <c r="M91" s="14" t="str">
        <f>IF(L91&gt;0,INDEX(Poeng!$A$1:$B$100,L91,2),"")</f>
        <v/>
      </c>
      <c r="N91" s="16"/>
      <c r="O91" s="14" t="str">
        <f>IF(N91&gt;0,INDEX(Poeng!$A$1:$B$100,N91,2),"")</f>
        <v/>
      </c>
      <c r="P91" s="16"/>
      <c r="Q91" s="14" t="str">
        <f>IF(P91&gt;0,INDEX(Poeng!$A$1:$B$100,P91,2),"")</f>
        <v/>
      </c>
      <c r="R91" s="21">
        <f t="shared" si="54"/>
        <v>0</v>
      </c>
      <c r="S91" s="21">
        <f t="shared" si="55"/>
        <v>0</v>
      </c>
      <c r="T91" s="21">
        <f t="shared" si="56"/>
        <v>0</v>
      </c>
      <c r="U91" s="21">
        <f t="shared" si="57"/>
        <v>0</v>
      </c>
      <c r="V91" s="21">
        <f t="shared" si="58"/>
        <v>0</v>
      </c>
      <c r="W91" s="21">
        <f t="shared" si="59"/>
        <v>0</v>
      </c>
      <c r="X91" s="19" t="e">
        <f>IF(#REF!&gt;0,#REF!,0)</f>
        <v>#REF!</v>
      </c>
      <c r="Y91" s="21">
        <f t="shared" si="60"/>
        <v>0</v>
      </c>
      <c r="Z91" s="21">
        <f t="shared" si="61"/>
        <v>0</v>
      </c>
      <c r="AA91" s="21">
        <f t="shared" si="62"/>
        <v>0</v>
      </c>
      <c r="AB91" s="21">
        <f t="shared" si="63"/>
        <v>0</v>
      </c>
      <c r="AC91" s="21">
        <f t="shared" si="64"/>
        <v>0</v>
      </c>
      <c r="AD91" s="3">
        <f t="shared" si="65"/>
        <v>0</v>
      </c>
      <c r="AE91" s="12">
        <f t="shared" si="66"/>
        <v>0</v>
      </c>
      <c r="AF91" s="13" t="str">
        <f t="shared" si="50"/>
        <v/>
      </c>
    </row>
    <row r="92" spans="1:32" ht="15.75" x14ac:dyDescent="0.25">
      <c r="A92" s="14" t="str">
        <f t="shared" si="52"/>
        <v/>
      </c>
      <c r="B92" s="20"/>
      <c r="C92" s="20"/>
      <c r="D92" s="16" t="str">
        <f t="shared" si="53"/>
        <v/>
      </c>
      <c r="E92" s="2" t="str">
        <f t="shared" si="51"/>
        <v xml:space="preserve"> </v>
      </c>
      <c r="F92" s="16"/>
      <c r="G92" s="16"/>
      <c r="H92" s="16"/>
      <c r="I92" s="14" t="str">
        <f>IF(H92&gt;0,INDEX(Poeng!$A$1:$B$100,H92,2),"")</f>
        <v/>
      </c>
      <c r="J92" s="18"/>
      <c r="K92" s="14" t="str">
        <f>IF(J92&gt;0,INDEX(Poeng!$A$1:$B$100,J92,2),"")</f>
        <v/>
      </c>
      <c r="L92" s="16"/>
      <c r="M92" s="14" t="str">
        <f>IF(L92&gt;0,INDEX(Poeng!$A$1:$B$100,L92,2),"")</f>
        <v/>
      </c>
      <c r="N92" s="16"/>
      <c r="O92" s="14" t="str">
        <f>IF(N92&gt;0,INDEX(Poeng!$A$1:$B$100,N92,2),"")</f>
        <v/>
      </c>
      <c r="P92" s="16"/>
      <c r="Q92" s="14" t="str">
        <f>IF(P92&gt;0,INDEX(Poeng!$A$1:$B$100,P92,2),"")</f>
        <v/>
      </c>
      <c r="R92" s="21">
        <f t="shared" si="54"/>
        <v>0</v>
      </c>
      <c r="S92" s="21">
        <f t="shared" si="55"/>
        <v>0</v>
      </c>
      <c r="T92" s="21">
        <f t="shared" si="56"/>
        <v>0</v>
      </c>
      <c r="U92" s="21">
        <f t="shared" si="57"/>
        <v>0</v>
      </c>
      <c r="V92" s="21">
        <f t="shared" si="58"/>
        <v>0</v>
      </c>
      <c r="W92" s="21">
        <f t="shared" si="59"/>
        <v>0</v>
      </c>
      <c r="X92" s="11" t="e">
        <f>IF(#REF!&gt;0,#REF!,0)</f>
        <v>#REF!</v>
      </c>
      <c r="Y92" s="21">
        <f t="shared" si="60"/>
        <v>0</v>
      </c>
      <c r="Z92" s="21">
        <f t="shared" si="61"/>
        <v>0</v>
      </c>
      <c r="AA92" s="21">
        <f t="shared" si="62"/>
        <v>0</v>
      </c>
      <c r="AB92" s="21">
        <f t="shared" si="63"/>
        <v>0</v>
      </c>
      <c r="AC92" s="21">
        <f t="shared" si="64"/>
        <v>0</v>
      </c>
      <c r="AD92" s="3">
        <f t="shared" si="65"/>
        <v>0</v>
      </c>
      <c r="AE92" s="12">
        <f t="shared" si="66"/>
        <v>0</v>
      </c>
      <c r="AF92" s="13" t="str">
        <f t="shared" si="50"/>
        <v/>
      </c>
    </row>
    <row r="93" spans="1:32" ht="15.75" x14ac:dyDescent="0.25">
      <c r="A93" s="14" t="str">
        <f t="shared" si="52"/>
        <v/>
      </c>
      <c r="B93" s="20"/>
      <c r="C93" s="20"/>
      <c r="D93" s="16" t="str">
        <f t="shared" si="53"/>
        <v/>
      </c>
      <c r="E93" s="2" t="str">
        <f t="shared" si="51"/>
        <v xml:space="preserve"> </v>
      </c>
      <c r="F93" s="16"/>
      <c r="G93" s="16"/>
      <c r="H93" s="16"/>
      <c r="I93" s="14" t="str">
        <f>IF(H93&gt;0,INDEX(Poeng!$A$1:$B$100,H93,2),"")</f>
        <v/>
      </c>
      <c r="J93" s="18"/>
      <c r="K93" s="14" t="str">
        <f>IF(J93&gt;0,INDEX(Poeng!$A$1:$B$100,J93,2),"")</f>
        <v/>
      </c>
      <c r="L93" s="16"/>
      <c r="M93" s="14" t="str">
        <f>IF(L93&gt;0,INDEX(Poeng!$A$1:$B$100,L93,2),"")</f>
        <v/>
      </c>
      <c r="N93" s="16"/>
      <c r="O93" s="14" t="str">
        <f>IF(N93&gt;0,INDEX(Poeng!$A$1:$B$100,N93,2),"")</f>
        <v/>
      </c>
      <c r="P93" s="16"/>
      <c r="Q93" s="14" t="str">
        <f>IF(P93&gt;0,INDEX(Poeng!$A$1:$B$100,P93,2),"")</f>
        <v/>
      </c>
      <c r="R93" s="21">
        <f t="shared" si="54"/>
        <v>0</v>
      </c>
      <c r="S93" s="21">
        <f t="shared" si="55"/>
        <v>0</v>
      </c>
      <c r="T93" s="21">
        <f t="shared" si="56"/>
        <v>0</v>
      </c>
      <c r="U93" s="21">
        <f t="shared" si="57"/>
        <v>0</v>
      </c>
      <c r="V93" s="21">
        <f t="shared" si="58"/>
        <v>0</v>
      </c>
      <c r="W93" s="21">
        <f t="shared" si="59"/>
        <v>0</v>
      </c>
      <c r="X93" s="19" t="e">
        <f>IF(#REF!&gt;0,#REF!,0)</f>
        <v>#REF!</v>
      </c>
      <c r="Y93" s="21">
        <f t="shared" si="60"/>
        <v>0</v>
      </c>
      <c r="Z93" s="21">
        <f t="shared" si="61"/>
        <v>0</v>
      </c>
      <c r="AA93" s="21">
        <f t="shared" si="62"/>
        <v>0</v>
      </c>
      <c r="AB93" s="21">
        <f t="shared" si="63"/>
        <v>0</v>
      </c>
      <c r="AC93" s="21">
        <f t="shared" si="64"/>
        <v>0</v>
      </c>
      <c r="AD93" s="3">
        <f t="shared" si="65"/>
        <v>0</v>
      </c>
      <c r="AE93" s="12">
        <f t="shared" si="66"/>
        <v>0</v>
      </c>
      <c r="AF93" s="13" t="str">
        <f t="shared" si="50"/>
        <v/>
      </c>
    </row>
    <row r="94" spans="1:32" ht="15.75" x14ac:dyDescent="0.25">
      <c r="A94" s="14" t="str">
        <f t="shared" si="52"/>
        <v/>
      </c>
      <c r="B94" s="20"/>
      <c r="C94" s="20"/>
      <c r="D94" s="16" t="str">
        <f t="shared" si="53"/>
        <v/>
      </c>
      <c r="E94" s="2" t="str">
        <f t="shared" si="51"/>
        <v xml:space="preserve"> </v>
      </c>
      <c r="F94" s="16"/>
      <c r="G94" s="16"/>
      <c r="H94" s="16"/>
      <c r="I94" s="14" t="str">
        <f>IF(H94&gt;0,INDEX(Poeng!$A$1:$B$100,H94,2),"")</f>
        <v/>
      </c>
      <c r="J94" s="18"/>
      <c r="K94" s="14" t="str">
        <f>IF(J94&gt;0,INDEX(Poeng!$A$1:$B$100,J94,2),"")</f>
        <v/>
      </c>
      <c r="L94" s="16"/>
      <c r="M94" s="14" t="str">
        <f>IF(L94&gt;0,INDEX(Poeng!$A$1:$B$100,L94,2),"")</f>
        <v/>
      </c>
      <c r="N94" s="16"/>
      <c r="O94" s="14" t="str">
        <f>IF(N94&gt;0,INDEX(Poeng!$A$1:$B$100,N94,2),"")</f>
        <v/>
      </c>
      <c r="P94" s="16"/>
      <c r="Q94" s="14" t="str">
        <f>IF(P94&gt;0,INDEX(Poeng!$A$1:$B$100,P94,2),"")</f>
        <v/>
      </c>
      <c r="R94" s="21">
        <f t="shared" si="54"/>
        <v>0</v>
      </c>
      <c r="S94" s="21">
        <f t="shared" si="55"/>
        <v>0</v>
      </c>
      <c r="T94" s="21">
        <f t="shared" si="56"/>
        <v>0</v>
      </c>
      <c r="U94" s="21">
        <f t="shared" si="57"/>
        <v>0</v>
      </c>
      <c r="V94" s="21">
        <f t="shared" si="58"/>
        <v>0</v>
      </c>
      <c r="W94" s="21">
        <f t="shared" si="59"/>
        <v>0</v>
      </c>
      <c r="X94" s="11" t="e">
        <f>IF(#REF!&gt;0,#REF!,0)</f>
        <v>#REF!</v>
      </c>
      <c r="Y94" s="21">
        <f t="shared" si="60"/>
        <v>0</v>
      </c>
      <c r="Z94" s="21">
        <f t="shared" si="61"/>
        <v>0</v>
      </c>
      <c r="AA94" s="21">
        <f t="shared" si="62"/>
        <v>0</v>
      </c>
      <c r="AB94" s="21">
        <f t="shared" si="63"/>
        <v>0</v>
      </c>
      <c r="AC94" s="21">
        <f t="shared" si="64"/>
        <v>0</v>
      </c>
      <c r="AD94" s="3">
        <f t="shared" si="65"/>
        <v>0</v>
      </c>
      <c r="AE94" s="12">
        <f t="shared" si="66"/>
        <v>0</v>
      </c>
      <c r="AF94" s="13" t="str">
        <f t="shared" si="50"/>
        <v/>
      </c>
    </row>
    <row r="97" spans="2:18" x14ac:dyDescent="0.2">
      <c r="F97" s="6"/>
      <c r="G97" s="26"/>
      <c r="H97" s="6"/>
      <c r="I97" s="26"/>
      <c r="J97" s="6"/>
      <c r="K97" s="26"/>
      <c r="L97" s="27"/>
      <c r="M97" s="28"/>
      <c r="N97" s="27"/>
      <c r="P97" s="27"/>
      <c r="R97" s="29"/>
    </row>
    <row r="98" spans="2:18" ht="18" x14ac:dyDescent="0.25">
      <c r="B98" s="30"/>
      <c r="C98" s="9"/>
      <c r="D98" s="10"/>
      <c r="E98" s="10"/>
      <c r="F98" s="31"/>
      <c r="H98" s="31"/>
      <c r="I98" s="31"/>
      <c r="J98" s="31"/>
      <c r="K98" s="31"/>
    </row>
    <row r="100" spans="2:18" x14ac:dyDescent="0.2">
      <c r="J100" s="32"/>
    </row>
    <row r="101" spans="2:18" x14ac:dyDescent="0.2">
      <c r="J101" s="32"/>
    </row>
    <row r="102" spans="2:18" x14ac:dyDescent="0.2">
      <c r="J102" s="32"/>
    </row>
    <row r="103" spans="2:18" x14ac:dyDescent="0.2">
      <c r="J103" s="32"/>
    </row>
    <row r="104" spans="2:18" x14ac:dyDescent="0.2">
      <c r="J104" s="32"/>
    </row>
    <row r="105" spans="2:18" x14ac:dyDescent="0.2">
      <c r="J105" s="32"/>
    </row>
    <row r="106" spans="2:18" x14ac:dyDescent="0.2">
      <c r="J106" s="32"/>
    </row>
    <row r="107" spans="2:18" x14ac:dyDescent="0.2">
      <c r="J107" s="32"/>
    </row>
    <row r="109" spans="2:18" x14ac:dyDescent="0.2">
      <c r="J109" s="32"/>
    </row>
    <row r="110" spans="2:18" x14ac:dyDescent="0.2">
      <c r="J110" s="32"/>
    </row>
    <row r="111" spans="2:18" x14ac:dyDescent="0.2">
      <c r="J111" s="32"/>
    </row>
    <row r="113" spans="10:10" x14ac:dyDescent="0.2">
      <c r="J113" s="32"/>
    </row>
    <row r="117" spans="10:10" x14ac:dyDescent="0.2">
      <c r="J117" s="32"/>
    </row>
    <row r="118" spans="10:10" x14ac:dyDescent="0.2">
      <c r="J118" s="32"/>
    </row>
    <row r="119" spans="10:10" x14ac:dyDescent="0.2">
      <c r="J119" s="32"/>
    </row>
    <row r="120" spans="10:10" x14ac:dyDescent="0.2">
      <c r="J120" s="32"/>
    </row>
    <row r="121" spans="10:10" x14ac:dyDescent="0.2">
      <c r="J121" s="32"/>
    </row>
    <row r="123" spans="10:10" x14ac:dyDescent="0.2">
      <c r="J123" s="32"/>
    </row>
    <row r="124" spans="10:10" x14ac:dyDescent="0.2">
      <c r="J124" s="32"/>
    </row>
    <row r="125" spans="10:10" x14ac:dyDescent="0.2">
      <c r="J125" s="32"/>
    </row>
    <row r="128" spans="10:10" x14ac:dyDescent="0.2">
      <c r="J128" s="32"/>
    </row>
    <row r="133" spans="10:10" x14ac:dyDescent="0.2">
      <c r="J133" s="32"/>
    </row>
    <row r="139" spans="10:10" x14ac:dyDescent="0.2">
      <c r="J139" s="32"/>
    </row>
    <row r="140" spans="10:10" x14ac:dyDescent="0.2">
      <c r="J140" s="32"/>
    </row>
    <row r="141" spans="10:10" x14ac:dyDescent="0.2">
      <c r="J141" s="32"/>
    </row>
    <row r="142" spans="10:10" x14ac:dyDescent="0.2">
      <c r="J142" s="32"/>
    </row>
    <row r="143" spans="10:10" x14ac:dyDescent="0.2">
      <c r="J143" s="32"/>
    </row>
    <row r="144" spans="10:10" x14ac:dyDescent="0.2">
      <c r="J144" s="32"/>
    </row>
    <row r="148" spans="10:10" x14ac:dyDescent="0.2">
      <c r="J148" s="32"/>
    </row>
    <row r="157" spans="10:10" x14ac:dyDescent="0.2">
      <c r="J157" s="32"/>
    </row>
    <row r="158" spans="10:10" x14ac:dyDescent="0.2">
      <c r="J158" s="32"/>
    </row>
    <row r="164" spans="2:18" x14ac:dyDescent="0.2">
      <c r="F164" s="6"/>
      <c r="G164" s="26"/>
      <c r="H164" s="6"/>
      <c r="I164" s="26"/>
      <c r="J164" s="6"/>
      <c r="K164" s="26"/>
      <c r="L164" s="27"/>
      <c r="M164" s="28"/>
      <c r="N164" s="27"/>
      <c r="P164" s="27"/>
      <c r="R164" s="29"/>
    </row>
    <row r="165" spans="2:18" ht="18" x14ac:dyDescent="0.25">
      <c r="B165" s="30"/>
      <c r="C165" s="9"/>
      <c r="D165" s="10"/>
      <c r="E165" s="10"/>
      <c r="F165" s="31"/>
      <c r="H165" s="31"/>
      <c r="I165" s="31"/>
      <c r="J165" s="31"/>
      <c r="K165" s="31"/>
    </row>
    <row r="167" spans="2:18" x14ac:dyDescent="0.2">
      <c r="J167" s="32"/>
    </row>
    <row r="168" spans="2:18" x14ac:dyDescent="0.2">
      <c r="J168" s="32"/>
    </row>
    <row r="169" spans="2:18" x14ac:dyDescent="0.2">
      <c r="J169" s="32"/>
    </row>
    <row r="170" spans="2:18" x14ac:dyDescent="0.2">
      <c r="J170" s="32"/>
    </row>
    <row r="172" spans="2:18" x14ac:dyDescent="0.2">
      <c r="J172" s="32"/>
    </row>
    <row r="173" spans="2:18" x14ac:dyDescent="0.2">
      <c r="J173" s="32"/>
    </row>
    <row r="174" spans="2:18" x14ac:dyDescent="0.2">
      <c r="J174" s="32"/>
    </row>
    <row r="176" spans="2:18" x14ac:dyDescent="0.2">
      <c r="J176" s="32"/>
    </row>
    <row r="177" spans="10:10" x14ac:dyDescent="0.2">
      <c r="J177" s="32"/>
    </row>
    <row r="180" spans="10:10" x14ac:dyDescent="0.2">
      <c r="J180" s="32"/>
    </row>
    <row r="181" spans="10:10" x14ac:dyDescent="0.2">
      <c r="J181" s="32"/>
    </row>
    <row r="184" spans="10:10" x14ac:dyDescent="0.2">
      <c r="J184" s="32"/>
    </row>
    <row r="185" spans="10:10" x14ac:dyDescent="0.2">
      <c r="J185" s="32"/>
    </row>
    <row r="186" spans="10:10" x14ac:dyDescent="0.2">
      <c r="J186" s="32"/>
    </row>
    <row r="187" spans="10:10" x14ac:dyDescent="0.2">
      <c r="J187" s="32"/>
    </row>
    <row r="195" spans="10:10" x14ac:dyDescent="0.2">
      <c r="J195" s="32"/>
    </row>
    <row r="267" spans="2:18" x14ac:dyDescent="0.2">
      <c r="F267" s="6"/>
      <c r="G267" s="26"/>
      <c r="H267" s="6"/>
      <c r="I267" s="26"/>
      <c r="J267" s="6"/>
      <c r="K267" s="26"/>
      <c r="L267" s="27"/>
      <c r="M267" s="28"/>
      <c r="N267" s="27"/>
      <c r="P267" s="27"/>
      <c r="R267" s="29"/>
    </row>
    <row r="268" spans="2:18" ht="18" x14ac:dyDescent="0.25">
      <c r="B268" s="30"/>
      <c r="C268" s="9"/>
      <c r="D268" s="10"/>
      <c r="E268" s="10"/>
      <c r="F268" s="31"/>
      <c r="H268" s="31"/>
      <c r="I268" s="31"/>
      <c r="J268" s="31"/>
      <c r="K268" s="31"/>
    </row>
    <row r="270" spans="2:18" x14ac:dyDescent="0.2">
      <c r="J270" s="32"/>
    </row>
    <row r="271" spans="2:18" x14ac:dyDescent="0.2">
      <c r="J271" s="32"/>
    </row>
    <row r="272" spans="2:18" x14ac:dyDescent="0.2">
      <c r="J272" s="32"/>
    </row>
    <row r="274" spans="2:18" x14ac:dyDescent="0.2">
      <c r="J274" s="32"/>
    </row>
    <row r="275" spans="2:18" x14ac:dyDescent="0.2">
      <c r="J275" s="32"/>
    </row>
    <row r="276" spans="2:18" x14ac:dyDescent="0.2">
      <c r="J276" s="32"/>
    </row>
    <row r="287" spans="2:18" x14ac:dyDescent="0.2">
      <c r="F287" s="6"/>
      <c r="G287" s="26"/>
      <c r="H287" s="6"/>
      <c r="I287" s="26"/>
      <c r="J287" s="6"/>
      <c r="K287" s="26"/>
      <c r="L287" s="27"/>
      <c r="M287" s="28"/>
      <c r="N287" s="27"/>
      <c r="P287" s="27"/>
      <c r="R287" s="29"/>
    </row>
    <row r="288" spans="2:18" ht="18" x14ac:dyDescent="0.25">
      <c r="B288" s="30"/>
      <c r="C288" s="9"/>
      <c r="D288" s="10"/>
      <c r="E288" s="10"/>
      <c r="F288" s="31"/>
      <c r="H288" s="31"/>
      <c r="I288" s="31"/>
      <c r="J288" s="31"/>
      <c r="K288" s="31"/>
    </row>
    <row r="290" spans="10:10" x14ac:dyDescent="0.2">
      <c r="J290" s="32"/>
    </row>
    <row r="291" spans="10:10" x14ac:dyDescent="0.2">
      <c r="J291" s="32"/>
    </row>
    <row r="292" spans="10:10" x14ac:dyDescent="0.2">
      <c r="J292" s="32"/>
    </row>
    <row r="294" spans="10:10" x14ac:dyDescent="0.2">
      <c r="J294" s="32"/>
    </row>
    <row r="295" spans="10:10" x14ac:dyDescent="0.2">
      <c r="J295" s="32"/>
    </row>
    <row r="296" spans="10:10" x14ac:dyDescent="0.2">
      <c r="J296" s="32"/>
    </row>
    <row r="297" spans="10:10" x14ac:dyDescent="0.2">
      <c r="J297" s="32"/>
    </row>
    <row r="298" spans="10:10" x14ac:dyDescent="0.2">
      <c r="J298" s="32"/>
    </row>
    <row r="299" spans="10:10" x14ac:dyDescent="0.2">
      <c r="J299" s="32"/>
    </row>
    <row r="303" spans="10:10" x14ac:dyDescent="0.2">
      <c r="J303" s="32"/>
    </row>
    <row r="309" spans="6:18" x14ac:dyDescent="0.2">
      <c r="J309" s="32"/>
    </row>
    <row r="310" spans="6:18" x14ac:dyDescent="0.2">
      <c r="J310" s="32"/>
    </row>
    <row r="320" spans="6:18" x14ac:dyDescent="0.2">
      <c r="F320" s="6"/>
      <c r="G320" s="26"/>
      <c r="H320" s="6"/>
      <c r="I320" s="26"/>
      <c r="J320" s="6"/>
      <c r="K320" s="26"/>
      <c r="L320" s="27"/>
      <c r="M320" s="28"/>
      <c r="N320" s="27"/>
      <c r="P320" s="27"/>
      <c r="R320" s="29"/>
    </row>
    <row r="321" spans="2:11" ht="18" x14ac:dyDescent="0.25">
      <c r="B321" s="30"/>
      <c r="C321" s="9"/>
      <c r="D321" s="10"/>
      <c r="E321" s="10"/>
      <c r="F321" s="31"/>
      <c r="H321" s="31"/>
      <c r="I321" s="31"/>
      <c r="J321" s="31"/>
      <c r="K321" s="31"/>
    </row>
    <row r="323" spans="2:11" x14ac:dyDescent="0.2">
      <c r="J323" s="32"/>
    </row>
    <row r="324" spans="2:11" x14ac:dyDescent="0.2">
      <c r="J324" s="32"/>
    </row>
    <row r="325" spans="2:11" x14ac:dyDescent="0.2">
      <c r="J325" s="32"/>
    </row>
    <row r="326" spans="2:11" x14ac:dyDescent="0.2">
      <c r="J326" s="32"/>
    </row>
    <row r="327" spans="2:11" x14ac:dyDescent="0.2">
      <c r="J327" s="32"/>
    </row>
    <row r="328" spans="2:11" x14ac:dyDescent="0.2">
      <c r="J328" s="32"/>
    </row>
    <row r="329" spans="2:11" x14ac:dyDescent="0.2">
      <c r="J329" s="32"/>
    </row>
    <row r="330" spans="2:11" x14ac:dyDescent="0.2">
      <c r="J330" s="32"/>
    </row>
    <row r="331" spans="2:11" x14ac:dyDescent="0.2">
      <c r="J331" s="32"/>
    </row>
    <row r="332" spans="2:11" x14ac:dyDescent="0.2">
      <c r="J332" s="32"/>
    </row>
    <row r="333" spans="2:11" x14ac:dyDescent="0.2">
      <c r="J333" s="32"/>
    </row>
    <row r="336" spans="2:11" x14ac:dyDescent="0.2">
      <c r="J336" s="32"/>
    </row>
    <row r="337" spans="2:18" x14ac:dyDescent="0.2">
      <c r="J337" s="32"/>
    </row>
    <row r="339" spans="2:18" x14ac:dyDescent="0.2">
      <c r="J339" s="32"/>
    </row>
    <row r="346" spans="2:18" x14ac:dyDescent="0.2">
      <c r="F346" s="6"/>
      <c r="G346" s="26"/>
      <c r="H346" s="6"/>
      <c r="I346" s="26"/>
      <c r="J346" s="6"/>
      <c r="K346" s="26"/>
      <c r="L346" s="27"/>
      <c r="M346" s="28"/>
      <c r="N346" s="27"/>
      <c r="P346" s="27"/>
      <c r="R346" s="29"/>
    </row>
    <row r="347" spans="2:18" ht="18" x14ac:dyDescent="0.25">
      <c r="B347" s="30"/>
      <c r="C347" s="9"/>
      <c r="D347" s="10"/>
      <c r="E347" s="10"/>
      <c r="F347" s="31"/>
      <c r="H347" s="31"/>
      <c r="I347" s="31"/>
      <c r="J347" s="31"/>
      <c r="K347" s="31"/>
    </row>
    <row r="351" spans="2:18" x14ac:dyDescent="0.2">
      <c r="J351" s="32"/>
    </row>
    <row r="352" spans="2:18" x14ac:dyDescent="0.2">
      <c r="J352" s="32"/>
    </row>
    <row r="353" spans="10:10" x14ac:dyDescent="0.2">
      <c r="J353" s="32"/>
    </row>
    <row r="354" spans="10:10" x14ac:dyDescent="0.2">
      <c r="J354" s="32"/>
    </row>
    <row r="355" spans="10:10" x14ac:dyDescent="0.2">
      <c r="J355" s="32"/>
    </row>
    <row r="356" spans="10:10" x14ac:dyDescent="0.2">
      <c r="J356" s="32"/>
    </row>
    <row r="357" spans="10:10" x14ac:dyDescent="0.2">
      <c r="J357" s="32"/>
    </row>
    <row r="358" spans="10:10" x14ac:dyDescent="0.2">
      <c r="J358" s="32"/>
    </row>
    <row r="359" spans="10:10" x14ac:dyDescent="0.2">
      <c r="J359" s="32"/>
    </row>
    <row r="360" spans="10:10" x14ac:dyDescent="0.2">
      <c r="J360" s="32"/>
    </row>
    <row r="362" spans="10:10" x14ac:dyDescent="0.2">
      <c r="J362" s="32"/>
    </row>
    <row r="364" spans="10:10" x14ac:dyDescent="0.2">
      <c r="J364" s="32"/>
    </row>
    <row r="365" spans="10:10" x14ac:dyDescent="0.2">
      <c r="J365" s="32"/>
    </row>
    <row r="366" spans="10:10" x14ac:dyDescent="0.2">
      <c r="J366" s="32"/>
    </row>
    <row r="369" spans="2:18" x14ac:dyDescent="0.2">
      <c r="J369" s="32"/>
    </row>
    <row r="375" spans="2:18" x14ac:dyDescent="0.2">
      <c r="J375" s="32"/>
    </row>
    <row r="376" spans="2:18" x14ac:dyDescent="0.2">
      <c r="J376" s="32"/>
    </row>
    <row r="381" spans="2:18" x14ac:dyDescent="0.2">
      <c r="F381" s="6"/>
      <c r="G381" s="26"/>
      <c r="H381" s="6"/>
      <c r="I381" s="26"/>
      <c r="J381" s="6"/>
      <c r="K381" s="26"/>
      <c r="L381" s="27"/>
      <c r="M381" s="28"/>
      <c r="N381" s="27"/>
      <c r="P381" s="27"/>
      <c r="R381" s="29"/>
    </row>
    <row r="382" spans="2:18" ht="18" x14ac:dyDescent="0.25">
      <c r="B382" s="30"/>
      <c r="C382" s="9"/>
      <c r="D382" s="10"/>
      <c r="E382" s="10"/>
      <c r="F382" s="31"/>
      <c r="H382" s="31"/>
      <c r="I382" s="31"/>
      <c r="J382" s="31"/>
      <c r="K382" s="31"/>
    </row>
    <row r="384" spans="2:18" x14ac:dyDescent="0.2">
      <c r="J384" s="32"/>
    </row>
    <row r="387" spans="10:10" x14ac:dyDescent="0.2">
      <c r="J387" s="32"/>
    </row>
    <row r="388" spans="10:10" x14ac:dyDescent="0.2">
      <c r="J388" s="32"/>
    </row>
    <row r="403" spans="2:18" x14ac:dyDescent="0.2">
      <c r="F403" s="6"/>
      <c r="G403" s="26"/>
      <c r="H403" s="6"/>
      <c r="I403" s="26"/>
      <c r="J403" s="6"/>
      <c r="K403" s="26"/>
      <c r="L403" s="27"/>
      <c r="M403" s="28"/>
      <c r="N403" s="27"/>
      <c r="P403" s="27"/>
      <c r="R403" s="29"/>
    </row>
    <row r="404" spans="2:18" ht="18" x14ac:dyDescent="0.25">
      <c r="B404" s="30"/>
      <c r="C404" s="9"/>
      <c r="D404" s="10"/>
      <c r="E404" s="10"/>
      <c r="F404" s="31"/>
      <c r="H404" s="31"/>
      <c r="I404" s="31"/>
      <c r="J404" s="31"/>
      <c r="K404" s="31"/>
    </row>
    <row r="407" spans="2:18" x14ac:dyDescent="0.2">
      <c r="J407" s="32"/>
    </row>
    <row r="408" spans="2:18" x14ac:dyDescent="0.2">
      <c r="J408" s="32"/>
    </row>
    <row r="409" spans="2:18" x14ac:dyDescent="0.2">
      <c r="J409" s="32"/>
    </row>
    <row r="410" spans="2:18" x14ac:dyDescent="0.2">
      <c r="J410" s="32"/>
    </row>
    <row r="411" spans="2:18" x14ac:dyDescent="0.2">
      <c r="J411" s="32"/>
    </row>
    <row r="413" spans="2:18" x14ac:dyDescent="0.2">
      <c r="J413" s="32"/>
    </row>
    <row r="414" spans="2:18" x14ac:dyDescent="0.2">
      <c r="J414" s="32"/>
    </row>
    <row r="415" spans="2:18" x14ac:dyDescent="0.2">
      <c r="J415" s="32"/>
    </row>
    <row r="416" spans="2:18" x14ac:dyDescent="0.2">
      <c r="J416" s="32"/>
    </row>
    <row r="419" spans="6:18" x14ac:dyDescent="0.2">
      <c r="J419" s="32"/>
    </row>
    <row r="432" spans="6:18" x14ac:dyDescent="0.2">
      <c r="F432" s="6"/>
      <c r="G432" s="26"/>
      <c r="H432" s="6"/>
      <c r="I432" s="26"/>
      <c r="J432" s="6"/>
      <c r="K432" s="26"/>
      <c r="L432" s="27"/>
      <c r="M432" s="28"/>
      <c r="N432" s="27"/>
      <c r="P432" s="27"/>
      <c r="R432" s="29"/>
    </row>
    <row r="433" spans="2:11" ht="18" x14ac:dyDescent="0.25">
      <c r="B433" s="30"/>
      <c r="C433" s="9"/>
      <c r="D433" s="10"/>
      <c r="E433" s="10"/>
      <c r="F433" s="31"/>
      <c r="H433" s="31"/>
      <c r="I433" s="31"/>
      <c r="J433" s="31"/>
      <c r="K433" s="31"/>
    </row>
    <row r="437" spans="2:11" x14ac:dyDescent="0.2">
      <c r="J437" s="32"/>
    </row>
    <row r="438" spans="2:11" x14ac:dyDescent="0.2">
      <c r="J438" s="32"/>
    </row>
    <row r="439" spans="2:11" x14ac:dyDescent="0.2">
      <c r="J439" s="32"/>
    </row>
    <row r="440" spans="2:11" x14ac:dyDescent="0.2">
      <c r="J440" s="32"/>
    </row>
    <row r="441" spans="2:11" x14ac:dyDescent="0.2">
      <c r="J441" s="32"/>
    </row>
    <row r="442" spans="2:11" x14ac:dyDescent="0.2">
      <c r="J442" s="32"/>
    </row>
    <row r="443" spans="2:11" x14ac:dyDescent="0.2">
      <c r="J443" s="32"/>
    </row>
    <row r="445" spans="2:11" x14ac:dyDescent="0.2">
      <c r="J445" s="32"/>
    </row>
    <row r="447" spans="2:11" x14ac:dyDescent="0.2">
      <c r="J447" s="32"/>
    </row>
    <row r="462" spans="2:18" x14ac:dyDescent="0.2">
      <c r="F462" s="6"/>
      <c r="G462" s="26"/>
      <c r="H462" s="6"/>
      <c r="I462" s="26"/>
      <c r="J462" s="6"/>
      <c r="K462" s="26"/>
      <c r="L462" s="27"/>
      <c r="M462" s="28"/>
      <c r="N462" s="27"/>
      <c r="P462" s="27"/>
      <c r="R462" s="29"/>
    </row>
    <row r="463" spans="2:18" ht="18" x14ac:dyDescent="0.25">
      <c r="B463" s="30"/>
      <c r="C463" s="9"/>
      <c r="D463" s="10"/>
      <c r="E463" s="10"/>
      <c r="F463" s="31"/>
      <c r="H463" s="31"/>
      <c r="I463" s="31"/>
      <c r="J463" s="31"/>
      <c r="K463" s="31"/>
    </row>
    <row r="465" spans="10:10" x14ac:dyDescent="0.2">
      <c r="J465" s="32"/>
    </row>
    <row r="466" spans="10:10" x14ac:dyDescent="0.2">
      <c r="J466" s="32"/>
    </row>
    <row r="467" spans="10:10" x14ac:dyDescent="0.2">
      <c r="J467" s="32"/>
    </row>
    <row r="468" spans="10:10" x14ac:dyDescent="0.2">
      <c r="J468" s="32"/>
    </row>
    <row r="469" spans="10:10" x14ac:dyDescent="0.2">
      <c r="J469" s="32"/>
    </row>
    <row r="471" spans="10:10" x14ac:dyDescent="0.2">
      <c r="J471" s="32"/>
    </row>
    <row r="472" spans="10:10" x14ac:dyDescent="0.2">
      <c r="J472" s="32"/>
    </row>
    <row r="473" spans="10:10" x14ac:dyDescent="0.2">
      <c r="J473" s="32"/>
    </row>
    <row r="476" spans="10:10" x14ac:dyDescent="0.2">
      <c r="J476" s="32"/>
    </row>
    <row r="477" spans="10:10" x14ac:dyDescent="0.2">
      <c r="J477" s="32"/>
    </row>
    <row r="480" spans="10:10" x14ac:dyDescent="0.2">
      <c r="J480" s="32"/>
    </row>
    <row r="481" spans="3:10" x14ac:dyDescent="0.2">
      <c r="J481" s="32"/>
    </row>
    <row r="482" spans="3:10" x14ac:dyDescent="0.2">
      <c r="J482" s="32"/>
    </row>
    <row r="487" spans="3:10" x14ac:dyDescent="0.2">
      <c r="C487" s="33"/>
    </row>
    <row r="489" spans="3:10" x14ac:dyDescent="0.2">
      <c r="C489" s="33"/>
      <c r="J489" s="32"/>
    </row>
    <row r="491" spans="3:10" x14ac:dyDescent="0.2">
      <c r="C491" s="33"/>
      <c r="J491" s="32"/>
    </row>
    <row r="493" spans="3:10" x14ac:dyDescent="0.2">
      <c r="C493" s="33"/>
      <c r="J493" s="32"/>
    </row>
    <row r="494" spans="3:10" x14ac:dyDescent="0.2">
      <c r="C494" s="33"/>
      <c r="J494" s="32"/>
    </row>
    <row r="495" spans="3:10" x14ac:dyDescent="0.2">
      <c r="C495" s="33"/>
      <c r="J495" s="32"/>
    </row>
    <row r="496" spans="3:10" x14ac:dyDescent="0.2">
      <c r="C496" s="33"/>
      <c r="J496" s="32"/>
    </row>
    <row r="498" spans="2:18" x14ac:dyDescent="0.2">
      <c r="F498" s="6"/>
      <c r="G498" s="26"/>
      <c r="H498" s="6"/>
      <c r="I498" s="26"/>
      <c r="J498" s="6"/>
      <c r="K498" s="26"/>
      <c r="L498" s="27"/>
      <c r="M498" s="28"/>
      <c r="N498" s="27"/>
      <c r="P498" s="27"/>
      <c r="R498" s="29"/>
    </row>
    <row r="499" spans="2:18" ht="18" x14ac:dyDescent="0.25">
      <c r="B499" s="30"/>
      <c r="C499" s="9"/>
      <c r="D499" s="10"/>
      <c r="E499" s="10"/>
      <c r="F499" s="31"/>
      <c r="H499" s="31"/>
      <c r="I499" s="31"/>
      <c r="J499" s="31"/>
      <c r="K499" s="31"/>
    </row>
    <row r="502" spans="2:18" x14ac:dyDescent="0.2">
      <c r="J502" s="32"/>
    </row>
    <row r="504" spans="2:18" ht="18" x14ac:dyDescent="0.25">
      <c r="N504" s="34"/>
    </row>
    <row r="505" spans="2:18" x14ac:dyDescent="0.2">
      <c r="J505" s="32"/>
    </row>
    <row r="509" spans="2:18" x14ac:dyDescent="0.2">
      <c r="J509" s="32"/>
    </row>
    <row r="513" spans="2:18" x14ac:dyDescent="0.2">
      <c r="J513" s="32"/>
    </row>
    <row r="514" spans="2:18" x14ac:dyDescent="0.2">
      <c r="J514" s="32"/>
    </row>
    <row r="516" spans="2:18" x14ac:dyDescent="0.2">
      <c r="J516" s="32"/>
    </row>
    <row r="517" spans="2:18" x14ac:dyDescent="0.2">
      <c r="J517" s="32"/>
    </row>
    <row r="526" spans="2:18" x14ac:dyDescent="0.2">
      <c r="F526" s="6"/>
      <c r="G526" s="26"/>
      <c r="H526" s="6"/>
      <c r="I526" s="26"/>
      <c r="J526" s="6"/>
      <c r="K526" s="26"/>
      <c r="L526" s="27"/>
      <c r="M526" s="28"/>
      <c r="N526" s="27"/>
      <c r="P526" s="27"/>
      <c r="R526" s="29"/>
    </row>
    <row r="527" spans="2:18" ht="18" x14ac:dyDescent="0.25">
      <c r="B527" s="30"/>
      <c r="C527" s="9"/>
      <c r="D527" s="10"/>
      <c r="E527" s="10"/>
      <c r="F527" s="31"/>
      <c r="H527" s="31"/>
      <c r="I527" s="31"/>
      <c r="J527" s="31"/>
      <c r="K527" s="31"/>
    </row>
    <row r="532" spans="10:10" x14ac:dyDescent="0.2">
      <c r="J532" s="32"/>
    </row>
    <row r="534" spans="10:10" x14ac:dyDescent="0.2">
      <c r="J534" s="32"/>
    </row>
    <row r="546" spans="1:10" x14ac:dyDescent="0.2">
      <c r="C546" s="33"/>
      <c r="D546" s="32"/>
      <c r="E546" s="32"/>
      <c r="J546" s="32"/>
    </row>
    <row r="547" spans="1:10" x14ac:dyDescent="0.2">
      <c r="A547" s="33"/>
    </row>
    <row r="548" spans="1:10" x14ac:dyDescent="0.2">
      <c r="A548" s="33"/>
    </row>
    <row r="549" spans="1:10" x14ac:dyDescent="0.2">
      <c r="A549" s="33"/>
      <c r="C549" s="33"/>
      <c r="D549" s="32"/>
      <c r="E549" s="32"/>
      <c r="J549" s="32"/>
    </row>
    <row r="550" spans="1:10" x14ac:dyDescent="0.2">
      <c r="A550" s="33"/>
    </row>
    <row r="551" spans="1:10" x14ac:dyDescent="0.2">
      <c r="A551" s="33"/>
    </row>
    <row r="552" spans="1:10" x14ac:dyDescent="0.2">
      <c r="A552" s="33"/>
      <c r="C552" s="33"/>
      <c r="J552" s="32"/>
    </row>
    <row r="553" spans="1:10" x14ac:dyDescent="0.2">
      <c r="A553" s="33"/>
      <c r="C553" s="33"/>
      <c r="D553" s="32"/>
      <c r="E553" s="32"/>
      <c r="J553" s="32"/>
    </row>
    <row r="554" spans="1:10" x14ac:dyDescent="0.2">
      <c r="A554" s="33"/>
    </row>
    <row r="555" spans="1:10" x14ac:dyDescent="0.2">
      <c r="A555" s="33"/>
    </row>
    <row r="572" spans="2:18" x14ac:dyDescent="0.2">
      <c r="F572" s="6"/>
      <c r="G572" s="26"/>
      <c r="H572" s="6"/>
      <c r="I572" s="26"/>
      <c r="J572" s="6"/>
      <c r="K572" s="26"/>
      <c r="L572" s="27"/>
      <c r="M572" s="28"/>
      <c r="N572" s="27"/>
      <c r="P572" s="27"/>
      <c r="R572" s="29"/>
    </row>
    <row r="573" spans="2:18" ht="18" x14ac:dyDescent="0.25">
      <c r="B573" s="30"/>
      <c r="C573" s="9"/>
      <c r="D573" s="10"/>
      <c r="E573" s="10"/>
      <c r="F573" s="31"/>
      <c r="H573" s="31"/>
      <c r="I573" s="31"/>
      <c r="J573" s="31"/>
      <c r="K573" s="31"/>
    </row>
  </sheetData>
  <sheetProtection selectLockedCells="1" selectUnlockedCells="1"/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rintOptions gridLines="1"/>
  <pageMargins left="0.70866141732283472" right="0.70866141732283472" top="0.74803149606299213" bottom="0.74803149606299213" header="0.51181102362204722" footer="0.51181102362204722"/>
  <pageSetup paperSize="9" scale="91" firstPageNumber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573"/>
  <sheetViews>
    <sheetView zoomScaleNormal="100" workbookViewId="0">
      <selection activeCell="C19" sqref="C19"/>
    </sheetView>
  </sheetViews>
  <sheetFormatPr baseColWidth="10" defaultRowHeight="12.75" x14ac:dyDescent="0.2"/>
  <cols>
    <col min="1" max="1" width="4.28515625" style="1" customWidth="1"/>
    <col min="2" max="2" width="31.85546875" style="1" customWidth="1"/>
    <col min="3" max="3" width="24.5703125" style="1" customWidth="1"/>
    <col min="4" max="4" width="6" style="37" customWidth="1"/>
    <col min="5" max="6" width="6" style="2" customWidth="1"/>
    <col min="7" max="7" width="6.140625" style="2" customWidth="1"/>
    <col min="8" max="17" width="6" style="2" customWidth="1"/>
    <col min="18" max="32" width="9.140625" style="3" hidden="1" customWidth="1"/>
    <col min="33" max="256" width="9.140625" style="1" customWidth="1"/>
    <col min="257" max="16384" width="11.42578125" style="1"/>
  </cols>
  <sheetData>
    <row r="1" spans="1:254" ht="23.25" x14ac:dyDescent="0.35">
      <c r="A1" s="151" t="s">
        <v>15</v>
      </c>
      <c r="B1"/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7" customFormat="1" x14ac:dyDescent="0.2">
      <c r="A2" s="5"/>
      <c r="B2" s="5"/>
      <c r="C2" s="1"/>
      <c r="D2" s="37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/>
      <c r="Y2" s="4" t="s">
        <v>2</v>
      </c>
      <c r="Z2" s="4"/>
      <c r="AA2" s="4"/>
      <c r="AB2" s="4"/>
      <c r="AC2" s="4" t="s">
        <v>3</v>
      </c>
      <c r="AD2" s="4"/>
      <c r="AE2" s="4"/>
      <c r="AF2" s="4"/>
    </row>
    <row r="3" spans="1:254" s="7" customFormat="1" ht="15.75" x14ac:dyDescent="0.25">
      <c r="A3" s="8" t="s">
        <v>4</v>
      </c>
      <c r="B3" s="8" t="s">
        <v>5</v>
      </c>
      <c r="C3" s="9" t="s">
        <v>6</v>
      </c>
      <c r="D3" s="38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7</v>
      </c>
      <c r="Y3" s="4">
        <v>1</v>
      </c>
      <c r="Z3" s="4">
        <v>2</v>
      </c>
      <c r="AA3" s="4">
        <v>3</v>
      </c>
      <c r="AB3" s="4">
        <v>4</v>
      </c>
      <c r="AC3" s="4"/>
      <c r="AD3" s="4"/>
      <c r="AE3" s="4"/>
      <c r="AF3" s="4"/>
    </row>
    <row r="4" spans="1:254" s="20" customFormat="1" ht="15.75" x14ac:dyDescent="0.25">
      <c r="A4" s="137">
        <f t="shared" ref="A4:A20" si="0">AF4</f>
        <v>1</v>
      </c>
      <c r="B4" s="118" t="s">
        <v>321</v>
      </c>
      <c r="C4" s="118" t="s">
        <v>55</v>
      </c>
      <c r="D4" s="115">
        <f t="shared" ref="D4:D18" si="1">IF(B4&lt;&gt;"",AC4,"")</f>
        <v>380</v>
      </c>
      <c r="E4" s="137" t="str">
        <f>IF(AD4&lt;4," ","F")</f>
        <v>F</v>
      </c>
      <c r="F4" s="142"/>
      <c r="G4" s="115" t="str">
        <f>IF(F4&gt;0,INDEX(Poeng!$A$1:$B$100,F4,2),"")</f>
        <v/>
      </c>
      <c r="H4" s="137">
        <v>1</v>
      </c>
      <c r="I4" s="115">
        <f>IF(H4&gt;0,INDEX(Poeng!$A$1:$B$100,H4,2),"")</f>
        <v>100</v>
      </c>
      <c r="J4" s="138">
        <v>1</v>
      </c>
      <c r="K4" s="115">
        <f>IF(J4&gt;0,INDEX(Poeng!$A$1:$B$100,J4,2),"")</f>
        <v>100</v>
      </c>
      <c r="L4" s="137">
        <v>5</v>
      </c>
      <c r="M4" s="115">
        <f>IF(L4&gt;0,INDEX(Poeng!$A$1:$B$100,L4,2),"")</f>
        <v>45</v>
      </c>
      <c r="N4" s="137">
        <v>1</v>
      </c>
      <c r="O4" s="115">
        <f>IF(N4&gt;0,INDEX(Poeng!$A$1:$B$100,N4,2),"")</f>
        <v>100</v>
      </c>
      <c r="P4" s="137">
        <v>2</v>
      </c>
      <c r="Q4" s="115">
        <f>IF(P4&gt;0,INDEX(Poeng!$A$1:$B$100,P4,2),"")</f>
        <v>80</v>
      </c>
      <c r="R4" s="19">
        <f t="shared" ref="R4:R17" si="2">IF(F4&gt;0,G4,0)</f>
        <v>0</v>
      </c>
      <c r="S4" s="19">
        <f t="shared" ref="S4:S17" si="3">IF(H4&gt;0,I4,0)</f>
        <v>100</v>
      </c>
      <c r="T4" s="19">
        <f t="shared" ref="T4:T17" si="4">IF(J4&gt;0,K4,0)</f>
        <v>100</v>
      </c>
      <c r="U4" s="19">
        <f t="shared" ref="U4:U17" si="5">IF(L4&gt;0,M4,0)</f>
        <v>45</v>
      </c>
      <c r="V4" s="19">
        <f t="shared" ref="V4:V17" si="6">IF(N4&gt;0,O4,0)</f>
        <v>100</v>
      </c>
      <c r="W4" s="19">
        <f t="shared" ref="W4:W17" si="7">IF(P4&gt;0,Q4,0)</f>
        <v>80</v>
      </c>
      <c r="X4" s="19" t="e">
        <f>IF(#REF!&gt;0,#REF!,0)</f>
        <v>#REF!</v>
      </c>
      <c r="Y4" s="19">
        <f t="shared" ref="Y4:Y17" si="8">LARGE(R4:W4,1)</f>
        <v>100</v>
      </c>
      <c r="Z4" s="19">
        <f t="shared" ref="Z4:Z17" si="9">LARGE(R4:W4,2)</f>
        <v>100</v>
      </c>
      <c r="AA4" s="19">
        <f t="shared" ref="AA4:AA17" si="10">LARGE(R4:W4,3)</f>
        <v>100</v>
      </c>
      <c r="AB4" s="19">
        <f t="shared" ref="AB4:AB17" si="11">LARGE(R4:W4,4)</f>
        <v>80</v>
      </c>
      <c r="AC4" s="19">
        <f t="shared" ref="AC4:AC17" si="12">SUM(Y4:AB4)</f>
        <v>380</v>
      </c>
      <c r="AD4" s="3">
        <f t="shared" ref="AD4:AD17" si="13">COUNT(F4:Q4)/2</f>
        <v>5</v>
      </c>
      <c r="AE4" s="12">
        <f t="shared" ref="AE4:AE17" si="14">AC4*10^8+Y4*10^6/2+Z4*10^4/2+AA4*10^2/2+AB4/2</f>
        <v>38050505040</v>
      </c>
      <c r="AF4" s="13">
        <f t="shared" ref="AF4:AF35" si="15">IF(B4&lt;&gt;"",RANK(AE4,AE$4:AE$69,0),"")</f>
        <v>1</v>
      </c>
    </row>
    <row r="5" spans="1:254" s="20" customFormat="1" ht="15.75" x14ac:dyDescent="0.25">
      <c r="A5" s="137">
        <f t="shared" si="0"/>
        <v>2</v>
      </c>
      <c r="B5" s="111" t="s">
        <v>327</v>
      </c>
      <c r="C5" s="111" t="s">
        <v>272</v>
      </c>
      <c r="D5" s="115">
        <f t="shared" si="1"/>
        <v>360</v>
      </c>
      <c r="E5" s="137" t="str">
        <f t="shared" ref="E5:E17" si="16">IF(AD5&lt;4," ","F")</f>
        <v>F</v>
      </c>
      <c r="F5" s="142">
        <v>1</v>
      </c>
      <c r="G5" s="115">
        <f>IF(F5&gt;0,INDEX(Poeng!$A$1:$B$100,F5,2),"")</f>
        <v>100</v>
      </c>
      <c r="H5" s="137">
        <v>2</v>
      </c>
      <c r="I5" s="115">
        <f>IF(H5&gt;0,INDEX(Poeng!$A$1:$B$100,H5,2),"")</f>
        <v>80</v>
      </c>
      <c r="J5" s="138">
        <v>2</v>
      </c>
      <c r="K5" s="115">
        <f>IF(J5&gt;0,INDEX(Poeng!$A$1:$B$100,J5,2),"")</f>
        <v>80</v>
      </c>
      <c r="L5" s="137">
        <v>1</v>
      </c>
      <c r="M5" s="115">
        <f>IF(L5&gt;0,INDEX(Poeng!$A$1:$B$100,L5,2),"")</f>
        <v>100</v>
      </c>
      <c r="N5" s="137">
        <v>2</v>
      </c>
      <c r="O5" s="115">
        <f>IF(N5&gt;0,INDEX(Poeng!$A$1:$B$100,N5,2),"")</f>
        <v>80</v>
      </c>
      <c r="P5" s="137"/>
      <c r="Q5" s="115" t="str">
        <f>IF(P5&gt;0,INDEX(Poeng!$A$1:$B$100,P5,2),"")</f>
        <v/>
      </c>
      <c r="R5" s="19">
        <f t="shared" si="2"/>
        <v>100</v>
      </c>
      <c r="S5" s="19">
        <f t="shared" si="3"/>
        <v>80</v>
      </c>
      <c r="T5" s="19">
        <f t="shared" si="4"/>
        <v>80</v>
      </c>
      <c r="U5" s="19">
        <f t="shared" si="5"/>
        <v>100</v>
      </c>
      <c r="V5" s="19">
        <f t="shared" si="6"/>
        <v>80</v>
      </c>
      <c r="W5" s="19">
        <f t="shared" si="7"/>
        <v>0</v>
      </c>
      <c r="X5" s="11" t="e">
        <f>IF(#REF!&gt;0,#REF!,0)</f>
        <v>#REF!</v>
      </c>
      <c r="Y5" s="19">
        <f t="shared" si="8"/>
        <v>100</v>
      </c>
      <c r="Z5" s="19">
        <f t="shared" si="9"/>
        <v>100</v>
      </c>
      <c r="AA5" s="19">
        <f t="shared" si="10"/>
        <v>80</v>
      </c>
      <c r="AB5" s="19">
        <f t="shared" si="11"/>
        <v>80</v>
      </c>
      <c r="AC5" s="19">
        <f t="shared" si="12"/>
        <v>360</v>
      </c>
      <c r="AD5" s="3">
        <f t="shared" si="13"/>
        <v>5</v>
      </c>
      <c r="AE5" s="12">
        <f t="shared" si="14"/>
        <v>36050504040</v>
      </c>
      <c r="AF5" s="13">
        <f t="shared" si="15"/>
        <v>2</v>
      </c>
    </row>
    <row r="6" spans="1:254" s="20" customFormat="1" ht="15.75" x14ac:dyDescent="0.25">
      <c r="A6" s="137">
        <f t="shared" si="0"/>
        <v>3</v>
      </c>
      <c r="B6" s="118" t="s">
        <v>322</v>
      </c>
      <c r="C6" s="118" t="s">
        <v>58</v>
      </c>
      <c r="D6" s="115">
        <f t="shared" si="1"/>
        <v>280</v>
      </c>
      <c r="E6" s="137" t="str">
        <f t="shared" si="16"/>
        <v>F</v>
      </c>
      <c r="F6" s="142"/>
      <c r="G6" s="115" t="str">
        <f>IF(F6&gt;0,INDEX(Poeng!$A$1:$B$100,F6,2),"")</f>
        <v/>
      </c>
      <c r="H6" s="137">
        <v>3</v>
      </c>
      <c r="I6" s="115">
        <f>IF(H6&gt;0,INDEX(Poeng!$A$1:$B$100,H6,2),"")</f>
        <v>60</v>
      </c>
      <c r="J6" s="138">
        <v>3</v>
      </c>
      <c r="K6" s="115">
        <f>IF(J6&gt;0,INDEX(Poeng!$A$1:$B$100,J6,2),"")</f>
        <v>60</v>
      </c>
      <c r="L6" s="137">
        <v>3</v>
      </c>
      <c r="M6" s="115">
        <f>IF(L6&gt;0,INDEX(Poeng!$A$1:$B$100,L6,2),"")</f>
        <v>60</v>
      </c>
      <c r="N6" s="137">
        <v>3</v>
      </c>
      <c r="O6" s="115">
        <f>IF(N6&gt;0,INDEX(Poeng!$A$1:$B$100,N6,2),"")</f>
        <v>60</v>
      </c>
      <c r="P6" s="137">
        <v>1</v>
      </c>
      <c r="Q6" s="115">
        <f>IF(P6&gt;0,INDEX(Poeng!$A$1:$B$100,P6,2),"")</f>
        <v>100</v>
      </c>
      <c r="R6" s="19">
        <f t="shared" si="2"/>
        <v>0</v>
      </c>
      <c r="S6" s="19">
        <f t="shared" si="3"/>
        <v>60</v>
      </c>
      <c r="T6" s="19">
        <f t="shared" si="4"/>
        <v>60</v>
      </c>
      <c r="U6" s="19">
        <f t="shared" si="5"/>
        <v>60</v>
      </c>
      <c r="V6" s="19">
        <f t="shared" si="6"/>
        <v>60</v>
      </c>
      <c r="W6" s="19">
        <f t="shared" si="7"/>
        <v>100</v>
      </c>
      <c r="X6" s="11" t="e">
        <f>IF(#REF!&gt;0,#REF!,0)</f>
        <v>#REF!</v>
      </c>
      <c r="Y6" s="19">
        <f t="shared" si="8"/>
        <v>100</v>
      </c>
      <c r="Z6" s="19">
        <f t="shared" si="9"/>
        <v>60</v>
      </c>
      <c r="AA6" s="19">
        <f t="shared" si="10"/>
        <v>60</v>
      </c>
      <c r="AB6" s="19">
        <f t="shared" si="11"/>
        <v>60</v>
      </c>
      <c r="AC6" s="19">
        <f t="shared" si="12"/>
        <v>280</v>
      </c>
      <c r="AD6" s="3">
        <f t="shared" si="13"/>
        <v>5</v>
      </c>
      <c r="AE6" s="12">
        <f t="shared" si="14"/>
        <v>28050303030</v>
      </c>
      <c r="AF6" s="13">
        <f t="shared" si="15"/>
        <v>3</v>
      </c>
    </row>
    <row r="7" spans="1:254" s="20" customFormat="1" ht="15.75" x14ac:dyDescent="0.25">
      <c r="A7" s="137">
        <f t="shared" si="0"/>
        <v>4</v>
      </c>
      <c r="B7" s="116" t="s">
        <v>328</v>
      </c>
      <c r="C7" s="116" t="s">
        <v>55</v>
      </c>
      <c r="D7" s="139">
        <f t="shared" si="1"/>
        <v>260</v>
      </c>
      <c r="E7" s="137" t="str">
        <f t="shared" si="16"/>
        <v>F</v>
      </c>
      <c r="F7" s="142">
        <v>2</v>
      </c>
      <c r="G7" s="115">
        <f>IF(F7&gt;0,INDEX(Poeng!$A$1:$B$100,F7,2),"")</f>
        <v>80</v>
      </c>
      <c r="H7" s="137">
        <v>4</v>
      </c>
      <c r="I7" s="115">
        <f>IF(H7&gt;0,INDEX(Poeng!$A$1:$B$100,H7,2),"")</f>
        <v>50</v>
      </c>
      <c r="J7" s="138"/>
      <c r="K7" s="115" t="str">
        <f>IF(J7&gt;0,INDEX(Poeng!$A$1:$B$100,J7,2),"")</f>
        <v/>
      </c>
      <c r="L7" s="137">
        <v>2</v>
      </c>
      <c r="M7" s="115">
        <f>IF(L7&gt;0,INDEX(Poeng!$A$1:$B$100,L7,2),"")</f>
        <v>80</v>
      </c>
      <c r="N7" s="137">
        <v>5</v>
      </c>
      <c r="O7" s="115">
        <f>IF(N7&gt;0,INDEX(Poeng!$A$1:$B$100,N7,2),"")</f>
        <v>45</v>
      </c>
      <c r="P7" s="137">
        <v>4</v>
      </c>
      <c r="Q7" s="115">
        <f>IF(P7&gt;0,INDEX(Poeng!$A$1:$B$100,P7,2),"")</f>
        <v>50</v>
      </c>
      <c r="R7" s="19">
        <f t="shared" si="2"/>
        <v>80</v>
      </c>
      <c r="S7" s="19">
        <f t="shared" si="3"/>
        <v>50</v>
      </c>
      <c r="T7" s="19">
        <f t="shared" si="4"/>
        <v>0</v>
      </c>
      <c r="U7" s="19">
        <f t="shared" si="5"/>
        <v>80</v>
      </c>
      <c r="V7" s="19">
        <f t="shared" si="6"/>
        <v>45</v>
      </c>
      <c r="W7" s="19">
        <f t="shared" si="7"/>
        <v>50</v>
      </c>
      <c r="X7" s="19" t="e">
        <f>IF(#REF!&gt;0,#REF!,0)</f>
        <v>#REF!</v>
      </c>
      <c r="Y7" s="19">
        <f t="shared" si="8"/>
        <v>80</v>
      </c>
      <c r="Z7" s="19">
        <f t="shared" si="9"/>
        <v>80</v>
      </c>
      <c r="AA7" s="19">
        <f t="shared" si="10"/>
        <v>50</v>
      </c>
      <c r="AB7" s="19">
        <f t="shared" si="11"/>
        <v>50</v>
      </c>
      <c r="AC7" s="19">
        <f t="shared" si="12"/>
        <v>260</v>
      </c>
      <c r="AD7" s="3">
        <f t="shared" si="13"/>
        <v>5</v>
      </c>
      <c r="AE7" s="12">
        <f t="shared" si="14"/>
        <v>26040402525</v>
      </c>
      <c r="AF7" s="13">
        <f t="shared" si="15"/>
        <v>4</v>
      </c>
    </row>
    <row r="8" spans="1:254" s="20" customFormat="1" ht="15.75" x14ac:dyDescent="0.25">
      <c r="A8" s="137">
        <f t="shared" si="0"/>
        <v>5</v>
      </c>
      <c r="B8" s="116" t="s">
        <v>331</v>
      </c>
      <c r="C8" s="116" t="s">
        <v>325</v>
      </c>
      <c r="D8" s="115">
        <f t="shared" si="1"/>
        <v>190</v>
      </c>
      <c r="E8" s="137" t="str">
        <f t="shared" si="16"/>
        <v>F</v>
      </c>
      <c r="F8" s="142">
        <v>4</v>
      </c>
      <c r="G8" s="115">
        <f>IF(F8&gt;0,INDEX(Poeng!$A$1:$B$100,F8,2),"")</f>
        <v>50</v>
      </c>
      <c r="H8" s="137">
        <v>5</v>
      </c>
      <c r="I8" s="115">
        <f>IF(H8&gt;0,INDEX(Poeng!$A$1:$B$100,H8,2),"")</f>
        <v>45</v>
      </c>
      <c r="J8" s="138"/>
      <c r="K8" s="115" t="str">
        <f>IF(J8&gt;0,INDEX(Poeng!$A$1:$B$100,J8,2),"")</f>
        <v/>
      </c>
      <c r="L8" s="137">
        <v>4</v>
      </c>
      <c r="M8" s="115">
        <f>IF(L8&gt;0,INDEX(Poeng!$A$1:$B$100,L8,2),"")</f>
        <v>50</v>
      </c>
      <c r="N8" s="137">
        <v>6</v>
      </c>
      <c r="O8" s="115">
        <f>IF(N8&gt;0,INDEX(Poeng!$A$1:$B$100,N8,2),"")</f>
        <v>40</v>
      </c>
      <c r="P8" s="137">
        <v>5</v>
      </c>
      <c r="Q8" s="115">
        <f>IF(P8&gt;0,INDEX(Poeng!$A$1:$B$100,P8,2),"")</f>
        <v>45</v>
      </c>
      <c r="R8" s="19">
        <f t="shared" si="2"/>
        <v>50</v>
      </c>
      <c r="S8" s="19">
        <f t="shared" si="3"/>
        <v>45</v>
      </c>
      <c r="T8" s="19">
        <f t="shared" si="4"/>
        <v>0</v>
      </c>
      <c r="U8" s="19">
        <f t="shared" si="5"/>
        <v>50</v>
      </c>
      <c r="V8" s="19">
        <f t="shared" si="6"/>
        <v>40</v>
      </c>
      <c r="W8" s="19">
        <f t="shared" si="7"/>
        <v>45</v>
      </c>
      <c r="X8" s="11" t="e">
        <f>IF(#REF!&gt;0,#REF!,0)</f>
        <v>#REF!</v>
      </c>
      <c r="Y8" s="19">
        <f t="shared" si="8"/>
        <v>50</v>
      </c>
      <c r="Z8" s="19">
        <f t="shared" si="9"/>
        <v>50</v>
      </c>
      <c r="AA8" s="19">
        <f t="shared" si="10"/>
        <v>45</v>
      </c>
      <c r="AB8" s="19">
        <f t="shared" si="11"/>
        <v>45</v>
      </c>
      <c r="AC8" s="19">
        <f t="shared" si="12"/>
        <v>190</v>
      </c>
      <c r="AD8" s="3">
        <f t="shared" si="13"/>
        <v>5</v>
      </c>
      <c r="AE8" s="12">
        <f t="shared" si="14"/>
        <v>19025252272.5</v>
      </c>
      <c r="AF8" s="13">
        <f t="shared" si="15"/>
        <v>5</v>
      </c>
    </row>
    <row r="9" spans="1:254" s="68" customFormat="1" ht="15.75" x14ac:dyDescent="0.25">
      <c r="A9" s="137">
        <f t="shared" si="0"/>
        <v>6</v>
      </c>
      <c r="B9" s="116" t="s">
        <v>332</v>
      </c>
      <c r="C9" s="116" t="s">
        <v>82</v>
      </c>
      <c r="D9" s="115">
        <f t="shared" si="1"/>
        <v>158</v>
      </c>
      <c r="E9" s="137" t="str">
        <f t="shared" si="16"/>
        <v>F</v>
      </c>
      <c r="F9" s="142">
        <v>7</v>
      </c>
      <c r="G9" s="115">
        <f>IF(F9&gt;0,INDEX(Poeng!$A$1:$B$100,F9,2),"")</f>
        <v>36</v>
      </c>
      <c r="H9" s="137">
        <v>8</v>
      </c>
      <c r="I9" s="115">
        <f>IF(H9&gt;0,INDEX(Poeng!$A$1:$B$100,H9,2),"")</f>
        <v>32</v>
      </c>
      <c r="J9" s="140">
        <v>4</v>
      </c>
      <c r="K9" s="139">
        <f>IF(J9&gt;0,INDEX(Poeng!$A$1:$B$100,J9,2),"")</f>
        <v>50</v>
      </c>
      <c r="L9" s="137"/>
      <c r="M9" s="115" t="str">
        <f>IF(L9&gt;0,INDEX(Poeng!$A$1:$B$100,L9,2),"")</f>
        <v/>
      </c>
      <c r="N9" s="137"/>
      <c r="O9" s="115" t="str">
        <f>IF(N9&gt;0,INDEX(Poeng!$A$1:$B$100,N9,2),"")</f>
        <v/>
      </c>
      <c r="P9" s="137">
        <v>6</v>
      </c>
      <c r="Q9" s="115">
        <f>IF(P9&gt;0,INDEX(Poeng!$A$1:$B$100,P9,2),"")</f>
        <v>40</v>
      </c>
      <c r="R9" s="63">
        <f t="shared" si="2"/>
        <v>36</v>
      </c>
      <c r="S9" s="63">
        <f t="shared" si="3"/>
        <v>32</v>
      </c>
      <c r="T9" s="63">
        <f t="shared" si="4"/>
        <v>50</v>
      </c>
      <c r="U9" s="63">
        <f t="shared" si="5"/>
        <v>0</v>
      </c>
      <c r="V9" s="63">
        <f t="shared" si="6"/>
        <v>0</v>
      </c>
      <c r="W9" s="63">
        <f t="shared" si="7"/>
        <v>40</v>
      </c>
      <c r="X9" s="63" t="e">
        <f>IF(#REF!&gt;0,#REF!,0)</f>
        <v>#REF!</v>
      </c>
      <c r="Y9" s="63">
        <f t="shared" si="8"/>
        <v>50</v>
      </c>
      <c r="Z9" s="63">
        <f t="shared" si="9"/>
        <v>40</v>
      </c>
      <c r="AA9" s="63">
        <f t="shared" si="10"/>
        <v>36</v>
      </c>
      <c r="AB9" s="63">
        <f t="shared" si="11"/>
        <v>32</v>
      </c>
      <c r="AC9" s="63">
        <f t="shared" si="12"/>
        <v>158</v>
      </c>
      <c r="AD9" s="65">
        <f t="shared" si="13"/>
        <v>4</v>
      </c>
      <c r="AE9" s="66">
        <f t="shared" si="14"/>
        <v>15825201816</v>
      </c>
      <c r="AF9" s="67">
        <f t="shared" si="15"/>
        <v>6</v>
      </c>
    </row>
    <row r="10" spans="1:254" s="20" customFormat="1" ht="15.75" x14ac:dyDescent="0.25">
      <c r="A10" s="137">
        <f t="shared" si="0"/>
        <v>7</v>
      </c>
      <c r="B10" s="116" t="s">
        <v>329</v>
      </c>
      <c r="C10" s="116" t="s">
        <v>53</v>
      </c>
      <c r="D10" s="115">
        <f t="shared" si="1"/>
        <v>150</v>
      </c>
      <c r="E10" s="137" t="str">
        <f t="shared" si="16"/>
        <v xml:space="preserve"> </v>
      </c>
      <c r="F10" s="142">
        <v>3</v>
      </c>
      <c r="G10" s="115">
        <f>IF(F10&gt;0,INDEX(Poeng!$A$1:$B$100,F10,2),"")</f>
        <v>60</v>
      </c>
      <c r="H10" s="137">
        <v>6</v>
      </c>
      <c r="I10" s="115">
        <f>IF(H10&gt;0,INDEX(Poeng!$A$1:$B$100,H10,2),"")</f>
        <v>40</v>
      </c>
      <c r="J10" s="138"/>
      <c r="K10" s="115" t="str">
        <f>IF(J10&gt;0,INDEX(Poeng!$A$1:$B$100,J10,2),"")</f>
        <v/>
      </c>
      <c r="L10" s="141"/>
      <c r="M10" s="139" t="str">
        <f>IF(L10&gt;0,INDEX(Poeng!$A$1:$B$100,L10,2),"")</f>
        <v/>
      </c>
      <c r="N10" s="141">
        <v>4</v>
      </c>
      <c r="O10" s="139">
        <f>IF(N10&gt;0,INDEX(Poeng!$A$1:$B$100,N10,2),"")</f>
        <v>50</v>
      </c>
      <c r="P10" s="141"/>
      <c r="Q10" s="139" t="str">
        <f>IF(P10&gt;0,INDEX(Poeng!$A$1:$B$100,P10,2),"")</f>
        <v/>
      </c>
      <c r="R10" s="19">
        <f t="shared" si="2"/>
        <v>60</v>
      </c>
      <c r="S10" s="19">
        <f t="shared" si="3"/>
        <v>40</v>
      </c>
      <c r="T10" s="19">
        <f t="shared" si="4"/>
        <v>0</v>
      </c>
      <c r="U10" s="19">
        <f t="shared" si="5"/>
        <v>0</v>
      </c>
      <c r="V10" s="19">
        <f t="shared" si="6"/>
        <v>50</v>
      </c>
      <c r="W10" s="19">
        <f t="shared" si="7"/>
        <v>0</v>
      </c>
      <c r="X10" s="11" t="e">
        <f>IF(#REF!&gt;0,#REF!,0)</f>
        <v>#REF!</v>
      </c>
      <c r="Y10" s="19">
        <f t="shared" si="8"/>
        <v>60</v>
      </c>
      <c r="Z10" s="19">
        <f t="shared" si="9"/>
        <v>50</v>
      </c>
      <c r="AA10" s="19">
        <f t="shared" si="10"/>
        <v>40</v>
      </c>
      <c r="AB10" s="19">
        <f t="shared" si="11"/>
        <v>0</v>
      </c>
      <c r="AC10" s="19">
        <f t="shared" si="12"/>
        <v>150</v>
      </c>
      <c r="AD10" s="3">
        <f t="shared" si="13"/>
        <v>3</v>
      </c>
      <c r="AE10" s="12">
        <f t="shared" si="14"/>
        <v>15030252000</v>
      </c>
      <c r="AF10" s="13">
        <f t="shared" si="15"/>
        <v>7</v>
      </c>
    </row>
    <row r="11" spans="1:254" s="20" customFormat="1" ht="15.75" x14ac:dyDescent="0.25">
      <c r="A11" s="137">
        <f t="shared" si="0"/>
        <v>8</v>
      </c>
      <c r="B11" s="118" t="s">
        <v>323</v>
      </c>
      <c r="C11" s="118" t="s">
        <v>262</v>
      </c>
      <c r="D11" s="115">
        <f t="shared" si="1"/>
        <v>144</v>
      </c>
      <c r="E11" s="137" t="str">
        <f t="shared" si="16"/>
        <v>F</v>
      </c>
      <c r="F11" s="142"/>
      <c r="G11" s="115" t="str">
        <f>IF(F11&gt;0,INDEX(Poeng!$A$1:$B$100,F11,2),"")</f>
        <v/>
      </c>
      <c r="H11" s="138">
        <v>7</v>
      </c>
      <c r="I11" s="115">
        <f>IF(H11&gt;0,INDEX(Poeng!$A$1:$B$100,H11,2),"")</f>
        <v>36</v>
      </c>
      <c r="J11" s="138">
        <v>7</v>
      </c>
      <c r="K11" s="115">
        <f>IF(J11&gt;0,INDEX(Poeng!$A$1:$B$100,J11,2),"")</f>
        <v>36</v>
      </c>
      <c r="L11" s="137">
        <v>7</v>
      </c>
      <c r="M11" s="115">
        <f>IF(L11&gt;0,INDEX(Poeng!$A$1:$B$100,L11,2),"")</f>
        <v>36</v>
      </c>
      <c r="N11" s="137"/>
      <c r="O11" s="115" t="str">
        <f>IF(N11&gt;0,INDEX(Poeng!$A$1:$B$100,N11,2),"")</f>
        <v/>
      </c>
      <c r="P11" s="137">
        <v>7</v>
      </c>
      <c r="Q11" s="115">
        <f>IF(P11&gt;0,INDEX(Poeng!$A$1:$B$100,P11,2),"")</f>
        <v>36</v>
      </c>
      <c r="R11" s="19">
        <f t="shared" si="2"/>
        <v>0</v>
      </c>
      <c r="S11" s="19">
        <f t="shared" si="3"/>
        <v>36</v>
      </c>
      <c r="T11" s="19">
        <f t="shared" si="4"/>
        <v>36</v>
      </c>
      <c r="U11" s="19">
        <f t="shared" si="5"/>
        <v>36</v>
      </c>
      <c r="V11" s="19">
        <f t="shared" si="6"/>
        <v>0</v>
      </c>
      <c r="W11" s="19">
        <f t="shared" si="7"/>
        <v>36</v>
      </c>
      <c r="X11" s="11" t="e">
        <f>IF(#REF!&gt;0,#REF!,0)</f>
        <v>#REF!</v>
      </c>
      <c r="Y11" s="19">
        <f t="shared" si="8"/>
        <v>36</v>
      </c>
      <c r="Z11" s="19">
        <f t="shared" si="9"/>
        <v>36</v>
      </c>
      <c r="AA11" s="19">
        <f t="shared" si="10"/>
        <v>36</v>
      </c>
      <c r="AB11" s="19">
        <f t="shared" si="11"/>
        <v>36</v>
      </c>
      <c r="AC11" s="19">
        <f t="shared" si="12"/>
        <v>144</v>
      </c>
      <c r="AD11" s="3">
        <f t="shared" si="13"/>
        <v>4</v>
      </c>
      <c r="AE11" s="12">
        <f t="shared" si="14"/>
        <v>14418181818</v>
      </c>
      <c r="AF11" s="13">
        <f t="shared" si="15"/>
        <v>8</v>
      </c>
    </row>
    <row r="12" spans="1:254" s="20" customFormat="1" ht="15.6" customHeight="1" x14ac:dyDescent="0.25">
      <c r="A12" s="137">
        <f t="shared" si="0"/>
        <v>9</v>
      </c>
      <c r="B12" s="143" t="s">
        <v>326</v>
      </c>
      <c r="C12" s="116" t="s">
        <v>48</v>
      </c>
      <c r="D12" s="115">
        <f t="shared" si="1"/>
        <v>110</v>
      </c>
      <c r="E12" s="137" t="str">
        <f t="shared" si="16"/>
        <v xml:space="preserve"> </v>
      </c>
      <c r="F12" s="142">
        <v>4</v>
      </c>
      <c r="G12" s="139">
        <f>IF(F12&gt;0,INDEX(Poeng!$A$1:$B$100,F12,2),"")</f>
        <v>50</v>
      </c>
      <c r="H12" s="141"/>
      <c r="I12" s="139" t="str">
        <f>IF(H12&gt;0,INDEX(Poeng!$A$1:$B$100,H12,2),"")</f>
        <v/>
      </c>
      <c r="J12" s="138"/>
      <c r="K12" s="115" t="str">
        <f>IF(J12&gt;0,INDEX(Poeng!$A$1:$B$100,J12,2),"")</f>
        <v/>
      </c>
      <c r="L12" s="137"/>
      <c r="M12" s="115" t="str">
        <f>IF(L12&gt;0,INDEX(Poeng!$A$1:$B$100,L12,2),"")</f>
        <v/>
      </c>
      <c r="N12" s="137"/>
      <c r="O12" s="115" t="str">
        <f>IF(N12&gt;0,INDEX(Poeng!$A$1:$B$100,N12,2),"")</f>
        <v/>
      </c>
      <c r="P12" s="137">
        <v>3</v>
      </c>
      <c r="Q12" s="115">
        <f>IF(P12&gt;0,INDEX(Poeng!$A$1:$B$100,P12,2),"")</f>
        <v>60</v>
      </c>
      <c r="R12" s="19">
        <f t="shared" si="2"/>
        <v>50</v>
      </c>
      <c r="S12" s="19">
        <f t="shared" si="3"/>
        <v>0</v>
      </c>
      <c r="T12" s="19">
        <f t="shared" si="4"/>
        <v>0</v>
      </c>
      <c r="U12" s="19">
        <f t="shared" si="5"/>
        <v>0</v>
      </c>
      <c r="V12" s="19">
        <f t="shared" si="6"/>
        <v>0</v>
      </c>
      <c r="W12" s="19">
        <f t="shared" si="7"/>
        <v>60</v>
      </c>
      <c r="X12" s="11" t="e">
        <f>IF(#REF!&gt;0,#REF!,0)</f>
        <v>#REF!</v>
      </c>
      <c r="Y12" s="19">
        <f t="shared" si="8"/>
        <v>60</v>
      </c>
      <c r="Z12" s="19">
        <f t="shared" si="9"/>
        <v>50</v>
      </c>
      <c r="AA12" s="19">
        <f t="shared" si="10"/>
        <v>0</v>
      </c>
      <c r="AB12" s="19">
        <f t="shared" si="11"/>
        <v>0</v>
      </c>
      <c r="AC12" s="19">
        <f t="shared" si="12"/>
        <v>110</v>
      </c>
      <c r="AD12" s="3">
        <f t="shared" si="13"/>
        <v>2</v>
      </c>
      <c r="AE12" s="12">
        <f t="shared" si="14"/>
        <v>11030250000</v>
      </c>
      <c r="AF12" s="13">
        <f t="shared" si="15"/>
        <v>9</v>
      </c>
    </row>
    <row r="13" spans="1:254" s="20" customFormat="1" ht="15.75" x14ac:dyDescent="0.25">
      <c r="A13" s="137">
        <f t="shared" si="0"/>
        <v>10</v>
      </c>
      <c r="B13" s="116" t="s">
        <v>333</v>
      </c>
      <c r="C13" s="116" t="s">
        <v>55</v>
      </c>
      <c r="D13" s="137">
        <f t="shared" si="1"/>
        <v>77</v>
      </c>
      <c r="E13" s="137" t="str">
        <f t="shared" si="16"/>
        <v xml:space="preserve"> </v>
      </c>
      <c r="F13" s="142">
        <v>8</v>
      </c>
      <c r="G13" s="115">
        <f>IF(F13&gt;0,INDEX(Poeng!$A$1:$B$100,F13,2),"")</f>
        <v>32</v>
      </c>
      <c r="H13" s="138"/>
      <c r="I13" s="115" t="str">
        <f>IF(H13&gt;0,INDEX(Poeng!$A$1:$B$100,H13,2),"")</f>
        <v/>
      </c>
      <c r="J13" s="138">
        <v>5</v>
      </c>
      <c r="K13" s="115">
        <f>IF(J13&gt;0,INDEX(Poeng!$A$1:$B$100,J13,2),"")</f>
        <v>45</v>
      </c>
      <c r="L13" s="137"/>
      <c r="M13" s="115" t="str">
        <f>IF(L13&gt;0,INDEX(Poeng!$A$1:$B$100,L13,2),"")</f>
        <v/>
      </c>
      <c r="N13" s="137"/>
      <c r="O13" s="115" t="str">
        <f>IF(N13&gt;0,INDEX(Poeng!$A$1:$B$100,N13,2),"")</f>
        <v/>
      </c>
      <c r="P13" s="137"/>
      <c r="Q13" s="115" t="str">
        <f>IF(P13&gt;0,INDEX(Poeng!$A$1:$B$100,P13,2),"")</f>
        <v/>
      </c>
      <c r="R13" s="19">
        <f t="shared" si="2"/>
        <v>32</v>
      </c>
      <c r="S13" s="19">
        <f t="shared" si="3"/>
        <v>0</v>
      </c>
      <c r="T13" s="19">
        <f t="shared" si="4"/>
        <v>45</v>
      </c>
      <c r="U13" s="19">
        <f t="shared" si="5"/>
        <v>0</v>
      </c>
      <c r="V13" s="19">
        <f t="shared" si="6"/>
        <v>0</v>
      </c>
      <c r="W13" s="19">
        <f t="shared" si="7"/>
        <v>0</v>
      </c>
      <c r="X13" s="11" t="e">
        <f>IF(#REF!&gt;0,#REF!,0)</f>
        <v>#REF!</v>
      </c>
      <c r="Y13" s="19">
        <f t="shared" si="8"/>
        <v>45</v>
      </c>
      <c r="Z13" s="19">
        <f t="shared" si="9"/>
        <v>32</v>
      </c>
      <c r="AA13" s="19">
        <f t="shared" si="10"/>
        <v>0</v>
      </c>
      <c r="AB13" s="19">
        <f t="shared" si="11"/>
        <v>0</v>
      </c>
      <c r="AC13" s="19">
        <f t="shared" si="12"/>
        <v>77</v>
      </c>
      <c r="AD13" s="3">
        <f t="shared" si="13"/>
        <v>2</v>
      </c>
      <c r="AE13" s="12">
        <f t="shared" si="14"/>
        <v>7722660000</v>
      </c>
      <c r="AF13" s="13">
        <f t="shared" si="15"/>
        <v>10</v>
      </c>
    </row>
    <row r="14" spans="1:254" s="20" customFormat="1" ht="15.75" x14ac:dyDescent="0.25">
      <c r="A14" s="115">
        <f t="shared" si="0"/>
        <v>11</v>
      </c>
      <c r="B14" s="118" t="s">
        <v>324</v>
      </c>
      <c r="C14" s="118" t="s">
        <v>257</v>
      </c>
      <c r="D14" s="137">
        <f t="shared" si="1"/>
        <v>69</v>
      </c>
      <c r="E14" s="137" t="str">
        <f t="shared" si="16"/>
        <v xml:space="preserve"> </v>
      </c>
      <c r="F14" s="142"/>
      <c r="G14" s="115" t="str">
        <f>IF(F14&gt;0,INDEX(Poeng!$A$1:$B$100,F14,2),"")</f>
        <v/>
      </c>
      <c r="H14" s="137">
        <v>9</v>
      </c>
      <c r="I14" s="115">
        <f>IF(H14&gt;0,INDEX(Poeng!$A$1:$B$100,H14,2),"")</f>
        <v>29</v>
      </c>
      <c r="J14" s="138"/>
      <c r="K14" s="115" t="str">
        <f>IF(J14&gt;0,INDEX(Poeng!$A$1:$B$100,J14,2),"")</f>
        <v/>
      </c>
      <c r="L14" s="137">
        <v>6</v>
      </c>
      <c r="M14" s="115">
        <f>IF(L14&gt;0,INDEX(Poeng!$A$1:$B$100,L14,2),"")</f>
        <v>40</v>
      </c>
      <c r="N14" s="137"/>
      <c r="O14" s="115" t="str">
        <f>IF(N14&gt;0,INDEX(Poeng!$A$1:$B$100,N14,2),"")</f>
        <v/>
      </c>
      <c r="P14" s="137"/>
      <c r="Q14" s="115" t="str">
        <f>IF(P14&gt;0,INDEX(Poeng!$A$1:$B$100,P14,2),"")</f>
        <v/>
      </c>
      <c r="R14" s="19">
        <f t="shared" si="2"/>
        <v>0</v>
      </c>
      <c r="S14" s="19">
        <f t="shared" si="3"/>
        <v>29</v>
      </c>
      <c r="T14" s="19">
        <f t="shared" si="4"/>
        <v>0</v>
      </c>
      <c r="U14" s="19">
        <f t="shared" si="5"/>
        <v>40</v>
      </c>
      <c r="V14" s="19">
        <f t="shared" si="6"/>
        <v>0</v>
      </c>
      <c r="W14" s="19">
        <f t="shared" si="7"/>
        <v>0</v>
      </c>
      <c r="X14" s="19" t="e">
        <f>IF(#REF!&gt;0,#REF!,0)</f>
        <v>#REF!</v>
      </c>
      <c r="Y14" s="19">
        <f t="shared" si="8"/>
        <v>40</v>
      </c>
      <c r="Z14" s="19">
        <f t="shared" si="9"/>
        <v>29</v>
      </c>
      <c r="AA14" s="19">
        <f t="shared" si="10"/>
        <v>0</v>
      </c>
      <c r="AB14" s="19">
        <f t="shared" si="11"/>
        <v>0</v>
      </c>
      <c r="AC14" s="19">
        <f t="shared" si="12"/>
        <v>69</v>
      </c>
      <c r="AD14" s="3">
        <f t="shared" si="13"/>
        <v>2</v>
      </c>
      <c r="AE14" s="12">
        <f t="shared" si="14"/>
        <v>6920145000</v>
      </c>
      <c r="AF14" s="13">
        <f t="shared" si="15"/>
        <v>11</v>
      </c>
    </row>
    <row r="15" spans="1:254" s="20" customFormat="1" ht="15.75" x14ac:dyDescent="0.25">
      <c r="A15" s="137">
        <f t="shared" si="0"/>
        <v>12</v>
      </c>
      <c r="B15" s="116" t="s">
        <v>330</v>
      </c>
      <c r="C15" s="116" t="s">
        <v>96</v>
      </c>
      <c r="D15" s="115">
        <f t="shared" si="1"/>
        <v>50</v>
      </c>
      <c r="E15" s="137" t="str">
        <f t="shared" si="16"/>
        <v xml:space="preserve"> </v>
      </c>
      <c r="F15" s="142">
        <v>4</v>
      </c>
      <c r="G15" s="115">
        <f>IF(F15&gt;0,INDEX(Poeng!$A$1:$B$100,F15,2),"")</f>
        <v>50</v>
      </c>
      <c r="H15" s="138"/>
      <c r="I15" s="115" t="str">
        <f>IF(H15&gt;0,INDEX(Poeng!$A$1:$B$100,H15,2),"")</f>
        <v/>
      </c>
      <c r="J15" s="138"/>
      <c r="K15" s="115" t="str">
        <f>IF(J15&gt;0,INDEX(Poeng!$A$1:$B$100,J15,2),"")</f>
        <v/>
      </c>
      <c r="L15" s="137"/>
      <c r="M15" s="115" t="str">
        <f>IF(L15&gt;0,INDEX(Poeng!$A$1:$B$100,L15,2),"")</f>
        <v/>
      </c>
      <c r="N15" s="137"/>
      <c r="O15" s="115" t="str">
        <f>IF(N15&gt;0,INDEX(Poeng!$A$1:$B$100,N15,2),"")</f>
        <v/>
      </c>
      <c r="P15" s="137"/>
      <c r="Q15" s="115" t="str">
        <f>IF(P15&gt;0,INDEX(Poeng!$A$1:$B$100,P15,2),"")</f>
        <v/>
      </c>
      <c r="R15" s="19">
        <f t="shared" si="2"/>
        <v>50</v>
      </c>
      <c r="S15" s="19">
        <f t="shared" si="3"/>
        <v>0</v>
      </c>
      <c r="T15" s="19">
        <f t="shared" si="4"/>
        <v>0</v>
      </c>
      <c r="U15" s="19">
        <f t="shared" si="5"/>
        <v>0</v>
      </c>
      <c r="V15" s="19">
        <f t="shared" si="6"/>
        <v>0</v>
      </c>
      <c r="W15" s="19">
        <f t="shared" si="7"/>
        <v>0</v>
      </c>
      <c r="X15" s="11" t="e">
        <f>IF(#REF!&gt;0,#REF!,0)</f>
        <v>#REF!</v>
      </c>
      <c r="Y15" s="19">
        <f t="shared" si="8"/>
        <v>50</v>
      </c>
      <c r="Z15" s="19">
        <f t="shared" si="9"/>
        <v>0</v>
      </c>
      <c r="AA15" s="19">
        <f t="shared" si="10"/>
        <v>0</v>
      </c>
      <c r="AB15" s="19">
        <f t="shared" si="11"/>
        <v>0</v>
      </c>
      <c r="AC15" s="19">
        <f t="shared" si="12"/>
        <v>50</v>
      </c>
      <c r="AD15" s="3">
        <f t="shared" si="13"/>
        <v>1</v>
      </c>
      <c r="AE15" s="12">
        <f t="shared" si="14"/>
        <v>5025000000</v>
      </c>
      <c r="AF15" s="13">
        <f t="shared" si="15"/>
        <v>12</v>
      </c>
    </row>
    <row r="16" spans="1:254" s="20" customFormat="1" ht="15.75" x14ac:dyDescent="0.25">
      <c r="A16" s="115">
        <f t="shared" si="0"/>
        <v>13</v>
      </c>
      <c r="B16" s="119" t="s">
        <v>370</v>
      </c>
      <c r="C16" s="119" t="s">
        <v>55</v>
      </c>
      <c r="D16" s="137">
        <f t="shared" si="1"/>
        <v>40</v>
      </c>
      <c r="E16" s="137" t="str">
        <f t="shared" si="16"/>
        <v xml:space="preserve"> </v>
      </c>
      <c r="F16" s="142"/>
      <c r="G16" s="115" t="str">
        <f>IF(F16&gt;0,INDEX(Poeng!$A$1:$B$100,F16,2),"")</f>
        <v/>
      </c>
      <c r="H16" s="137"/>
      <c r="I16" s="115" t="str">
        <f>IF(H16&gt;0,INDEX(Poeng!$A$1:$B$100,H16,2),"")</f>
        <v/>
      </c>
      <c r="J16" s="138">
        <v>6</v>
      </c>
      <c r="K16" s="115">
        <f>IF(J16&gt;0,INDEX(Poeng!$A$1:$B$100,J16,2),"")</f>
        <v>40</v>
      </c>
      <c r="L16" s="138"/>
      <c r="M16" s="115" t="str">
        <f>IF(L16&gt;0,INDEX(Poeng!$A$1:$B$100,L16,2),"")</f>
        <v/>
      </c>
      <c r="N16" s="137"/>
      <c r="O16" s="115" t="str">
        <f>IF(N16&gt;0,INDEX(Poeng!$A$1:$B$100,N16,2),"")</f>
        <v/>
      </c>
      <c r="P16" s="137"/>
      <c r="Q16" s="115" t="str">
        <f>IF(P16&gt;0,INDEX(Poeng!$A$1:$B$100,P16,2),"")</f>
        <v/>
      </c>
      <c r="R16" s="21">
        <f t="shared" si="2"/>
        <v>0</v>
      </c>
      <c r="S16" s="21">
        <f t="shared" si="3"/>
        <v>0</v>
      </c>
      <c r="T16" s="21">
        <f t="shared" si="4"/>
        <v>40</v>
      </c>
      <c r="U16" s="21">
        <f t="shared" si="5"/>
        <v>0</v>
      </c>
      <c r="V16" s="21">
        <f t="shared" si="6"/>
        <v>0</v>
      </c>
      <c r="W16" s="21">
        <f t="shared" si="7"/>
        <v>0</v>
      </c>
      <c r="X16" s="11" t="e">
        <f>IF(#REF!&gt;0,#REF!,0)</f>
        <v>#REF!</v>
      </c>
      <c r="Y16" s="21">
        <f t="shared" si="8"/>
        <v>40</v>
      </c>
      <c r="Z16" s="21">
        <f t="shared" si="9"/>
        <v>0</v>
      </c>
      <c r="AA16" s="21">
        <f t="shared" si="10"/>
        <v>0</v>
      </c>
      <c r="AB16" s="21">
        <f t="shared" si="11"/>
        <v>0</v>
      </c>
      <c r="AC16" s="21">
        <f t="shared" si="12"/>
        <v>40</v>
      </c>
      <c r="AD16" s="3">
        <f t="shared" si="13"/>
        <v>1</v>
      </c>
      <c r="AE16" s="12">
        <f t="shared" si="14"/>
        <v>4020000000</v>
      </c>
      <c r="AF16" s="13">
        <f t="shared" si="15"/>
        <v>13</v>
      </c>
    </row>
    <row r="17" spans="1:32" s="20" customFormat="1" ht="15.75" x14ac:dyDescent="0.25">
      <c r="A17" s="115">
        <f t="shared" si="0"/>
        <v>14</v>
      </c>
      <c r="B17" s="116" t="s">
        <v>334</v>
      </c>
      <c r="C17" s="116" t="s">
        <v>221</v>
      </c>
      <c r="D17" s="137">
        <f t="shared" si="1"/>
        <v>29</v>
      </c>
      <c r="E17" s="137" t="str">
        <f t="shared" si="16"/>
        <v xml:space="preserve"> </v>
      </c>
      <c r="F17" s="142">
        <v>9</v>
      </c>
      <c r="G17" s="115">
        <f>IF(F17&gt;0,INDEX(Poeng!$A$1:$B$100,F17,2),"")</f>
        <v>29</v>
      </c>
      <c r="H17" s="137"/>
      <c r="I17" s="115" t="str">
        <f>IF(H17&gt;0,INDEX(Poeng!$A$1:$B$100,H17,2),"")</f>
        <v/>
      </c>
      <c r="J17" s="138"/>
      <c r="K17" s="115" t="str">
        <f>IF(J17&gt;0,INDEX(Poeng!$A$1:$B$100,J17,2),"")</f>
        <v/>
      </c>
      <c r="L17" s="137"/>
      <c r="M17" s="115" t="str">
        <f>IF(L17&gt;0,INDEX(Poeng!$A$1:$B$100,L17,2),"")</f>
        <v/>
      </c>
      <c r="N17" s="137"/>
      <c r="O17" s="115" t="str">
        <f>IF(N17&gt;0,INDEX(Poeng!$A$1:$B$100,N17,2),"")</f>
        <v/>
      </c>
      <c r="P17" s="137"/>
      <c r="Q17" s="115" t="str">
        <f>IF(P17&gt;0,INDEX(Poeng!$A$1:$B$100,P17,2),"")</f>
        <v/>
      </c>
      <c r="R17" s="19">
        <f t="shared" si="2"/>
        <v>29</v>
      </c>
      <c r="S17" s="19">
        <f t="shared" si="3"/>
        <v>0</v>
      </c>
      <c r="T17" s="19">
        <f t="shared" si="4"/>
        <v>0</v>
      </c>
      <c r="U17" s="19">
        <f t="shared" si="5"/>
        <v>0</v>
      </c>
      <c r="V17" s="19">
        <f t="shared" si="6"/>
        <v>0</v>
      </c>
      <c r="W17" s="19">
        <f t="shared" si="7"/>
        <v>0</v>
      </c>
      <c r="X17" s="19" t="e">
        <f>IF(#REF!&gt;0,#REF!,0)</f>
        <v>#REF!</v>
      </c>
      <c r="Y17" s="19">
        <f t="shared" si="8"/>
        <v>29</v>
      </c>
      <c r="Z17" s="19">
        <f t="shared" si="9"/>
        <v>0</v>
      </c>
      <c r="AA17" s="19">
        <f t="shared" si="10"/>
        <v>0</v>
      </c>
      <c r="AB17" s="19">
        <f t="shared" si="11"/>
        <v>0</v>
      </c>
      <c r="AC17" s="19">
        <f t="shared" si="12"/>
        <v>29</v>
      </c>
      <c r="AD17" s="3">
        <f t="shared" si="13"/>
        <v>1</v>
      </c>
      <c r="AE17" s="12">
        <f t="shared" si="14"/>
        <v>2914500000</v>
      </c>
      <c r="AF17" s="13">
        <f t="shared" si="15"/>
        <v>14</v>
      </c>
    </row>
    <row r="18" spans="1:32" s="20" customFormat="1" ht="15.75" x14ac:dyDescent="0.25">
      <c r="A18" s="115" t="str">
        <f t="shared" si="0"/>
        <v/>
      </c>
      <c r="B18" s="118"/>
      <c r="C18" s="118"/>
      <c r="D18" s="137" t="str">
        <f t="shared" si="1"/>
        <v/>
      </c>
      <c r="E18" s="137" t="str">
        <f>IF(AD18&lt;4," ","F")</f>
        <v xml:space="preserve"> </v>
      </c>
      <c r="F18" s="142"/>
      <c r="G18" s="115" t="str">
        <f>IF(F18&gt;0,INDEX(Poeng!$A$1:$B$100,F18,2),"")</f>
        <v/>
      </c>
      <c r="H18" s="137"/>
      <c r="I18" s="115" t="str">
        <f>IF(H18&gt;0,INDEX(Poeng!$A$1:$B$100,H18,2),"")</f>
        <v/>
      </c>
      <c r="J18" s="138"/>
      <c r="K18" s="115" t="str">
        <f>IF(J18&gt;0,INDEX(Poeng!$A$1:$B$100,J18,2),"")</f>
        <v/>
      </c>
      <c r="L18" s="138"/>
      <c r="M18" s="115" t="str">
        <f>IF(L18&gt;0,INDEX(Poeng!$A$1:$B$100,L18,2),"")</f>
        <v/>
      </c>
      <c r="N18" s="137"/>
      <c r="O18" s="115" t="str">
        <f>IF(N18&gt;0,INDEX(Poeng!$A$1:$B$100,N18,2),"")</f>
        <v/>
      </c>
      <c r="P18" s="137"/>
      <c r="Q18" s="115" t="str">
        <f>IF(P18&gt;0,INDEX(Poeng!$A$1:$B$100,P18,2),"")</f>
        <v/>
      </c>
      <c r="R18" s="21">
        <f t="shared" ref="R18:R35" si="17">IF(F18&gt;0,G18,0)</f>
        <v>0</v>
      </c>
      <c r="S18" s="21">
        <f t="shared" ref="S18:S35" si="18">IF(H18&gt;0,I18,0)</f>
        <v>0</v>
      </c>
      <c r="T18" s="21">
        <f t="shared" ref="T18:T35" si="19">IF(J18&gt;0,K18,0)</f>
        <v>0</v>
      </c>
      <c r="U18" s="21">
        <f t="shared" ref="U18:U35" si="20">IF(L18&gt;0,M18,0)</f>
        <v>0</v>
      </c>
      <c r="V18" s="21">
        <f t="shared" ref="V18:V35" si="21">IF(N18&gt;0,O18,0)</f>
        <v>0</v>
      </c>
      <c r="W18" s="21">
        <f t="shared" ref="W18:W35" si="22">IF(P18&gt;0,Q18,0)</f>
        <v>0</v>
      </c>
      <c r="X18" s="19" t="e">
        <f>IF(#REF!&gt;0,#REF!,0)</f>
        <v>#REF!</v>
      </c>
      <c r="Y18" s="21">
        <f t="shared" ref="Y18:Y52" si="23">LARGE(R18:W18,1)</f>
        <v>0</v>
      </c>
      <c r="Z18" s="21">
        <f t="shared" ref="Z18:Z52" si="24">LARGE(R18:W18,2)</f>
        <v>0</v>
      </c>
      <c r="AA18" s="21">
        <f t="shared" ref="AA18:AA52" si="25">LARGE(R18:W18,3)</f>
        <v>0</v>
      </c>
      <c r="AB18" s="21">
        <f t="shared" ref="AB18:AB52" si="26">LARGE(R18:W18,4)</f>
        <v>0</v>
      </c>
      <c r="AC18" s="21">
        <f t="shared" ref="AC18:AC52" si="27">SUM(Y18:AB18)</f>
        <v>0</v>
      </c>
      <c r="AD18" s="3">
        <f t="shared" ref="AD18:AD35" si="28">COUNT(F18:Q18)/2</f>
        <v>0</v>
      </c>
      <c r="AE18" s="12">
        <f t="shared" ref="AE18:AE52" si="29">AC18*10^8+Y18*10^6/2+Z18*10^4/2+AA18*10^2/2+AB18/2</f>
        <v>0</v>
      </c>
      <c r="AF18" s="13" t="str">
        <f t="shared" si="15"/>
        <v/>
      </c>
    </row>
    <row r="19" spans="1:32" s="20" customFormat="1" ht="15.75" x14ac:dyDescent="0.25">
      <c r="A19" s="14" t="str">
        <f t="shared" si="0"/>
        <v/>
      </c>
      <c r="B19" s="36"/>
      <c r="C19" s="36"/>
      <c r="D19" s="16" t="str">
        <f t="shared" ref="D19:D35" si="30">IF(B19&lt;&gt;"",AC19,"")</f>
        <v/>
      </c>
      <c r="E19" s="2" t="str">
        <f t="shared" ref="E19:E24" si="31">IF(AD19&lt;4," ","F")</f>
        <v xml:space="preserve"> </v>
      </c>
      <c r="F19" s="17"/>
      <c r="G19" s="14" t="str">
        <f>IF(F19&gt;0,INDEX(Poeng!$A$1:$B$100,F19,2),"")</f>
        <v/>
      </c>
      <c r="H19" s="18"/>
      <c r="I19" s="14" t="str">
        <f>IF(H19&gt;0,INDEX(Poeng!$A$1:$B$100,H19,2),"")</f>
        <v/>
      </c>
      <c r="J19" s="18"/>
      <c r="K19" s="14" t="str">
        <f>IF(J19&gt;0,INDEX(Poeng!$A$1:$B$100,J19,2),"")</f>
        <v/>
      </c>
      <c r="L19" s="16"/>
      <c r="M19" s="14" t="str">
        <f>IF(L19&gt;0,INDEX(Poeng!$A$1:$B$100,L19,2),"")</f>
        <v/>
      </c>
      <c r="N19" s="16"/>
      <c r="O19" s="14" t="str">
        <f>IF(N19&gt;0,INDEX(Poeng!$A$1:$B$100,N19,2),"")</f>
        <v/>
      </c>
      <c r="P19" s="16"/>
      <c r="Q19" s="14" t="str">
        <f>IF(P19&gt;0,INDEX(Poeng!$A$1:$B$100,P19,2),"")</f>
        <v/>
      </c>
      <c r="R19" s="19">
        <f t="shared" si="17"/>
        <v>0</v>
      </c>
      <c r="S19" s="19">
        <f t="shared" si="18"/>
        <v>0</v>
      </c>
      <c r="T19" s="19">
        <f t="shared" si="19"/>
        <v>0</v>
      </c>
      <c r="U19" s="19">
        <f t="shared" si="20"/>
        <v>0</v>
      </c>
      <c r="V19" s="19">
        <f t="shared" si="21"/>
        <v>0</v>
      </c>
      <c r="W19" s="19">
        <f t="shared" si="22"/>
        <v>0</v>
      </c>
      <c r="X19" s="19" t="e">
        <f>IF(#REF!&gt;0,#REF!,0)</f>
        <v>#REF!</v>
      </c>
      <c r="Y19" s="19">
        <f t="shared" si="23"/>
        <v>0</v>
      </c>
      <c r="Z19" s="19">
        <f t="shared" si="24"/>
        <v>0</v>
      </c>
      <c r="AA19" s="19">
        <f t="shared" si="25"/>
        <v>0</v>
      </c>
      <c r="AB19" s="19">
        <f t="shared" si="26"/>
        <v>0</v>
      </c>
      <c r="AC19" s="19">
        <f t="shared" si="27"/>
        <v>0</v>
      </c>
      <c r="AD19" s="3">
        <f t="shared" si="28"/>
        <v>0</v>
      </c>
      <c r="AE19" s="12">
        <f t="shared" si="29"/>
        <v>0</v>
      </c>
      <c r="AF19" s="13" t="str">
        <f t="shared" si="15"/>
        <v/>
      </c>
    </row>
    <row r="20" spans="1:32" s="20" customFormat="1" ht="15.75" x14ac:dyDescent="0.25">
      <c r="A20" s="14" t="str">
        <f t="shared" si="0"/>
        <v/>
      </c>
      <c r="B20" s="36"/>
      <c r="C20" s="36"/>
      <c r="D20" s="16" t="str">
        <f t="shared" si="30"/>
        <v/>
      </c>
      <c r="E20" s="2" t="str">
        <f t="shared" si="31"/>
        <v xml:space="preserve"> </v>
      </c>
      <c r="F20" s="17"/>
      <c r="G20" s="14" t="str">
        <f>IF(F20&gt;0,INDEX(Poeng!$A$1:$B$100,F20,2),"")</f>
        <v/>
      </c>
      <c r="H20" s="16"/>
      <c r="I20" s="14" t="str">
        <f>IF(H20&gt;0,INDEX(Poeng!$A$1:$B$100,H20,2),"")</f>
        <v/>
      </c>
      <c r="J20" s="18"/>
      <c r="K20" s="14" t="str">
        <f>IF(J20&gt;0,INDEX(Poeng!$A$1:$B$100,J20,2),"")</f>
        <v/>
      </c>
      <c r="L20" s="16"/>
      <c r="M20" s="14" t="str">
        <f>IF(L20&gt;0,INDEX(Poeng!$A$1:$B$100,L20,2),"")</f>
        <v/>
      </c>
      <c r="N20" s="16"/>
      <c r="O20" s="14" t="str">
        <f>IF(N20&gt;0,INDEX(Poeng!$A$1:$B$100,N20,2),"")</f>
        <v/>
      </c>
      <c r="P20" s="16"/>
      <c r="Q20" s="14" t="str">
        <f>IF(P20&gt;0,INDEX(Poeng!$A$1:$B$100,P20,2),"")</f>
        <v/>
      </c>
      <c r="R20" s="19">
        <f t="shared" si="17"/>
        <v>0</v>
      </c>
      <c r="S20" s="19">
        <f t="shared" si="18"/>
        <v>0</v>
      </c>
      <c r="T20" s="19">
        <f t="shared" si="19"/>
        <v>0</v>
      </c>
      <c r="U20" s="19">
        <f t="shared" si="20"/>
        <v>0</v>
      </c>
      <c r="V20" s="19">
        <f t="shared" si="21"/>
        <v>0</v>
      </c>
      <c r="W20" s="19">
        <f t="shared" si="22"/>
        <v>0</v>
      </c>
      <c r="X20" s="19" t="e">
        <f>IF(#REF!&gt;0,#REF!,0)</f>
        <v>#REF!</v>
      </c>
      <c r="Y20" s="19">
        <f t="shared" si="23"/>
        <v>0</v>
      </c>
      <c r="Z20" s="19">
        <f t="shared" si="24"/>
        <v>0</v>
      </c>
      <c r="AA20" s="19">
        <f t="shared" si="25"/>
        <v>0</v>
      </c>
      <c r="AB20" s="19">
        <f t="shared" si="26"/>
        <v>0</v>
      </c>
      <c r="AC20" s="19">
        <f t="shared" si="27"/>
        <v>0</v>
      </c>
      <c r="AD20" s="3">
        <f t="shared" si="28"/>
        <v>0</v>
      </c>
      <c r="AE20" s="12">
        <f t="shared" si="29"/>
        <v>0</v>
      </c>
      <c r="AF20" s="13" t="str">
        <f t="shared" si="15"/>
        <v/>
      </c>
    </row>
    <row r="21" spans="1:32" s="20" customFormat="1" ht="15.75" x14ac:dyDescent="0.25">
      <c r="A21" s="14" t="str">
        <f t="shared" ref="A21:A52" si="32">AF21</f>
        <v/>
      </c>
      <c r="B21" s="36"/>
      <c r="C21" s="36"/>
      <c r="D21" s="16" t="str">
        <f t="shared" si="30"/>
        <v/>
      </c>
      <c r="E21" s="2" t="str">
        <f t="shared" si="31"/>
        <v xml:space="preserve"> </v>
      </c>
      <c r="F21" s="17"/>
      <c r="G21" s="14" t="str">
        <f>IF(F21&gt;0,INDEX(Poeng!$A$1:$B$100,F21,2),"")</f>
        <v/>
      </c>
      <c r="H21" s="18"/>
      <c r="I21" s="14" t="str">
        <f>IF(H21&gt;0,INDEX(Poeng!$A$1:$B$100,H21,2),"")</f>
        <v/>
      </c>
      <c r="J21" s="18"/>
      <c r="K21" s="14" t="str">
        <f>IF(J21&gt;0,INDEX(Poeng!$A$1:$B$100,J21,2),"")</f>
        <v/>
      </c>
      <c r="L21" s="16"/>
      <c r="M21" s="14" t="str">
        <f>IF(L21&gt;0,INDEX(Poeng!$A$1:$B$100,L21,2),"")</f>
        <v/>
      </c>
      <c r="N21" s="16"/>
      <c r="O21" s="14" t="str">
        <f>IF(N21&gt;0,INDEX(Poeng!$A$1:$B$100,N21,2),"")</f>
        <v/>
      </c>
      <c r="P21" s="16"/>
      <c r="Q21" s="14" t="str">
        <f>IF(P21&gt;0,INDEX(Poeng!$A$1:$B$100,P21,2),"")</f>
        <v/>
      </c>
      <c r="R21" s="19">
        <f t="shared" si="17"/>
        <v>0</v>
      </c>
      <c r="S21" s="19">
        <f t="shared" si="18"/>
        <v>0</v>
      </c>
      <c r="T21" s="19">
        <f t="shared" si="19"/>
        <v>0</v>
      </c>
      <c r="U21" s="19">
        <f t="shared" si="20"/>
        <v>0</v>
      </c>
      <c r="V21" s="19">
        <f t="shared" si="21"/>
        <v>0</v>
      </c>
      <c r="W21" s="19">
        <f t="shared" si="22"/>
        <v>0</v>
      </c>
      <c r="X21" s="19" t="e">
        <f>IF(#REF!&gt;0,#REF!,0)</f>
        <v>#REF!</v>
      </c>
      <c r="Y21" s="19">
        <f t="shared" si="23"/>
        <v>0</v>
      </c>
      <c r="Z21" s="19">
        <f t="shared" si="24"/>
        <v>0</v>
      </c>
      <c r="AA21" s="19">
        <f t="shared" si="25"/>
        <v>0</v>
      </c>
      <c r="AB21" s="19">
        <f t="shared" si="26"/>
        <v>0</v>
      </c>
      <c r="AC21" s="19">
        <f t="shared" si="27"/>
        <v>0</v>
      </c>
      <c r="AD21" s="3">
        <f t="shared" si="28"/>
        <v>0</v>
      </c>
      <c r="AE21" s="12">
        <f t="shared" si="29"/>
        <v>0</v>
      </c>
      <c r="AF21" s="13" t="str">
        <f t="shared" si="15"/>
        <v/>
      </c>
    </row>
    <row r="22" spans="1:32" s="20" customFormat="1" ht="15.75" x14ac:dyDescent="0.25">
      <c r="A22" s="14" t="str">
        <f t="shared" si="32"/>
        <v/>
      </c>
      <c r="B22" s="36"/>
      <c r="C22" s="36"/>
      <c r="D22" s="16" t="str">
        <f t="shared" si="30"/>
        <v/>
      </c>
      <c r="E22" s="2" t="str">
        <f t="shared" si="31"/>
        <v xml:space="preserve"> </v>
      </c>
      <c r="F22" s="17"/>
      <c r="G22" s="14" t="str">
        <f>IF(F22&gt;0,INDEX(Poeng!$A$1:$B$100,F22,2),"")</f>
        <v/>
      </c>
      <c r="H22" s="18"/>
      <c r="I22" s="14" t="str">
        <f>IF(H22&gt;0,INDEX(Poeng!$A$1:$B$100,H22,2),"")</f>
        <v/>
      </c>
      <c r="J22" s="18"/>
      <c r="K22" s="14" t="str">
        <f>IF(J22&gt;0,INDEX(Poeng!$A$1:$B$100,J22,2),"")</f>
        <v/>
      </c>
      <c r="L22" s="16"/>
      <c r="M22" s="14" t="str">
        <f>IF(L22&gt;0,INDEX(Poeng!$A$1:$B$100,L22,2),"")</f>
        <v/>
      </c>
      <c r="N22" s="16"/>
      <c r="O22" s="14" t="str">
        <f>IF(N22&gt;0,INDEX(Poeng!$A$1:$B$100,N22,2),"")</f>
        <v/>
      </c>
      <c r="P22" s="16"/>
      <c r="Q22" s="14" t="str">
        <f>IF(P22&gt;0,INDEX(Poeng!$A$1:$B$100,P22,2),"")</f>
        <v/>
      </c>
      <c r="R22" s="19">
        <f t="shared" si="17"/>
        <v>0</v>
      </c>
      <c r="S22" s="19">
        <f t="shared" si="18"/>
        <v>0</v>
      </c>
      <c r="T22" s="19">
        <f t="shared" si="19"/>
        <v>0</v>
      </c>
      <c r="U22" s="19">
        <f t="shared" si="20"/>
        <v>0</v>
      </c>
      <c r="V22" s="19">
        <f t="shared" si="21"/>
        <v>0</v>
      </c>
      <c r="W22" s="19">
        <f t="shared" si="22"/>
        <v>0</v>
      </c>
      <c r="X22" s="11" t="e">
        <f>IF(#REF!&gt;0,#REF!,0)</f>
        <v>#REF!</v>
      </c>
      <c r="Y22" s="19">
        <f t="shared" si="23"/>
        <v>0</v>
      </c>
      <c r="Z22" s="19">
        <f t="shared" si="24"/>
        <v>0</v>
      </c>
      <c r="AA22" s="19">
        <f t="shared" si="25"/>
        <v>0</v>
      </c>
      <c r="AB22" s="19">
        <f t="shared" si="26"/>
        <v>0</v>
      </c>
      <c r="AC22" s="19">
        <f t="shared" si="27"/>
        <v>0</v>
      </c>
      <c r="AD22" s="3">
        <f t="shared" si="28"/>
        <v>0</v>
      </c>
      <c r="AE22" s="12">
        <f t="shared" si="29"/>
        <v>0</v>
      </c>
      <c r="AF22" s="13" t="str">
        <f t="shared" si="15"/>
        <v/>
      </c>
    </row>
    <row r="23" spans="1:32" s="20" customFormat="1" ht="15.75" x14ac:dyDescent="0.25">
      <c r="A23" s="14" t="str">
        <f t="shared" si="32"/>
        <v/>
      </c>
      <c r="B23" s="36"/>
      <c r="C23" s="36"/>
      <c r="D23" s="16" t="str">
        <f t="shared" si="30"/>
        <v/>
      </c>
      <c r="E23" s="2" t="str">
        <f t="shared" si="31"/>
        <v xml:space="preserve"> </v>
      </c>
      <c r="F23" s="17"/>
      <c r="G23" s="14" t="str">
        <f>IF(F23&gt;0,INDEX(Poeng!$A$1:$B$100,F23,2),"")</f>
        <v/>
      </c>
      <c r="H23" s="18"/>
      <c r="I23" s="14" t="str">
        <f>IF(H23&gt;0,INDEX(Poeng!$A$1:$B$100,H23,2),"")</f>
        <v/>
      </c>
      <c r="J23" s="18"/>
      <c r="K23" s="14" t="str">
        <f>IF(J23&gt;0,INDEX(Poeng!$A$1:$B$100,J23,2),"")</f>
        <v/>
      </c>
      <c r="L23" s="18"/>
      <c r="M23" s="14" t="str">
        <f>IF(L23&gt;0,INDEX(Poeng!$A$1:$B$100,L23,2),"")</f>
        <v/>
      </c>
      <c r="N23" s="16"/>
      <c r="O23" s="14" t="str">
        <f>IF(N23&gt;0,INDEX(Poeng!$A$1:$B$100,N23,2),"")</f>
        <v/>
      </c>
      <c r="P23" s="16"/>
      <c r="Q23" s="14" t="str">
        <f>IF(P23&gt;0,INDEX(Poeng!$A$1:$B$100,P23,2),"")</f>
        <v/>
      </c>
      <c r="R23" s="21">
        <f t="shared" si="17"/>
        <v>0</v>
      </c>
      <c r="S23" s="21">
        <f t="shared" si="18"/>
        <v>0</v>
      </c>
      <c r="T23" s="21">
        <f t="shared" si="19"/>
        <v>0</v>
      </c>
      <c r="U23" s="21">
        <f t="shared" si="20"/>
        <v>0</v>
      </c>
      <c r="V23" s="21">
        <f t="shared" si="21"/>
        <v>0</v>
      </c>
      <c r="W23" s="21">
        <f t="shared" si="22"/>
        <v>0</v>
      </c>
      <c r="X23" s="11" t="e">
        <f>IF(#REF!&gt;0,#REF!,0)</f>
        <v>#REF!</v>
      </c>
      <c r="Y23" s="21">
        <f t="shared" si="23"/>
        <v>0</v>
      </c>
      <c r="Z23" s="21">
        <f t="shared" si="24"/>
        <v>0</v>
      </c>
      <c r="AA23" s="21">
        <f t="shared" si="25"/>
        <v>0</v>
      </c>
      <c r="AB23" s="21">
        <f t="shared" si="26"/>
        <v>0</v>
      </c>
      <c r="AC23" s="21">
        <f t="shared" si="27"/>
        <v>0</v>
      </c>
      <c r="AD23" s="3">
        <f t="shared" si="28"/>
        <v>0</v>
      </c>
      <c r="AE23" s="12">
        <f t="shared" si="29"/>
        <v>0</v>
      </c>
      <c r="AF23" s="13" t="str">
        <f t="shared" si="15"/>
        <v/>
      </c>
    </row>
    <row r="24" spans="1:32" s="20" customFormat="1" ht="15.75" x14ac:dyDescent="0.25">
      <c r="A24" s="14" t="str">
        <f t="shared" si="32"/>
        <v/>
      </c>
      <c r="B24" s="36"/>
      <c r="C24" s="36"/>
      <c r="D24" s="16" t="str">
        <f t="shared" si="30"/>
        <v/>
      </c>
      <c r="E24" s="2" t="str">
        <f t="shared" si="31"/>
        <v xml:space="preserve"> </v>
      </c>
      <c r="F24" s="17"/>
      <c r="G24" s="14" t="str">
        <f>IF(F24&gt;0,INDEX(Poeng!$A$1:$B$100,F24,2),"")</f>
        <v/>
      </c>
      <c r="H24" s="18"/>
      <c r="I24" s="14" t="str">
        <f>IF(H24&gt;0,INDEX(Poeng!$A$1:$B$100,H24,2),"")</f>
        <v/>
      </c>
      <c r="J24" s="18"/>
      <c r="K24" s="14" t="str">
        <f>IF(J24&gt;0,INDEX(Poeng!$A$1:$B$100,J24,2),"")</f>
        <v/>
      </c>
      <c r="L24" s="16"/>
      <c r="M24" s="14" t="str">
        <f>IF(L24&gt;0,INDEX(Poeng!$A$1:$B$100,L24,2),"")</f>
        <v/>
      </c>
      <c r="N24" s="16"/>
      <c r="O24" s="14" t="str">
        <f>IF(N24&gt;0,INDEX(Poeng!$A$1:$B$100,N24,2),"")</f>
        <v/>
      </c>
      <c r="P24" s="16"/>
      <c r="Q24" s="14" t="str">
        <f>IF(P24&gt;0,INDEX(Poeng!$A$1:$B$100,P24,2),"")</f>
        <v/>
      </c>
      <c r="R24" s="19">
        <f t="shared" si="17"/>
        <v>0</v>
      </c>
      <c r="S24" s="19">
        <f t="shared" si="18"/>
        <v>0</v>
      </c>
      <c r="T24" s="19">
        <f t="shared" si="19"/>
        <v>0</v>
      </c>
      <c r="U24" s="19">
        <f t="shared" si="20"/>
        <v>0</v>
      </c>
      <c r="V24" s="19">
        <f t="shared" si="21"/>
        <v>0</v>
      </c>
      <c r="W24" s="19">
        <f t="shared" si="22"/>
        <v>0</v>
      </c>
      <c r="X24" s="11" t="e">
        <f>IF(#REF!&gt;0,#REF!,0)</f>
        <v>#REF!</v>
      </c>
      <c r="Y24" s="19">
        <f t="shared" si="23"/>
        <v>0</v>
      </c>
      <c r="Z24" s="19">
        <f t="shared" si="24"/>
        <v>0</v>
      </c>
      <c r="AA24" s="19">
        <f t="shared" si="25"/>
        <v>0</v>
      </c>
      <c r="AB24" s="19">
        <f t="shared" si="26"/>
        <v>0</v>
      </c>
      <c r="AC24" s="19">
        <f t="shared" si="27"/>
        <v>0</v>
      </c>
      <c r="AD24" s="3">
        <f t="shared" si="28"/>
        <v>0</v>
      </c>
      <c r="AE24" s="12">
        <f t="shared" si="29"/>
        <v>0</v>
      </c>
      <c r="AF24" s="13" t="str">
        <f t="shared" si="15"/>
        <v/>
      </c>
    </row>
    <row r="25" spans="1:32" s="20" customFormat="1" ht="15.75" x14ac:dyDescent="0.25">
      <c r="A25" s="14" t="str">
        <f t="shared" si="32"/>
        <v/>
      </c>
      <c r="B25" s="36"/>
      <c r="C25" s="36"/>
      <c r="D25" s="39" t="str">
        <f t="shared" si="30"/>
        <v/>
      </c>
      <c r="E25" s="2"/>
      <c r="F25" s="17"/>
      <c r="G25" s="14"/>
      <c r="H25" s="16"/>
      <c r="I25" s="14"/>
      <c r="J25" s="18"/>
      <c r="K25" s="14"/>
      <c r="L25" s="16"/>
      <c r="M25" s="14"/>
      <c r="N25" s="16"/>
      <c r="O25" s="14" t="str">
        <f>IF(N25&gt;0,INDEX(Poeng!$A$1:$B$100,N25,2),"")</f>
        <v/>
      </c>
      <c r="P25" s="16"/>
      <c r="Q25" s="14" t="str">
        <f>IF(P25&gt;0,INDEX(Poeng!$A$1:$B$100,P25,2),"")</f>
        <v/>
      </c>
      <c r="R25" s="19">
        <f t="shared" si="17"/>
        <v>0</v>
      </c>
      <c r="S25" s="19">
        <f t="shared" si="18"/>
        <v>0</v>
      </c>
      <c r="T25" s="19">
        <f t="shared" si="19"/>
        <v>0</v>
      </c>
      <c r="U25" s="19">
        <f t="shared" si="20"/>
        <v>0</v>
      </c>
      <c r="V25" s="19">
        <f t="shared" si="21"/>
        <v>0</v>
      </c>
      <c r="W25" s="19">
        <f t="shared" si="22"/>
        <v>0</v>
      </c>
      <c r="X25" s="11" t="e">
        <f>IF(#REF!&gt;0,#REF!,0)</f>
        <v>#REF!</v>
      </c>
      <c r="Y25" s="19">
        <f t="shared" si="23"/>
        <v>0</v>
      </c>
      <c r="Z25" s="19">
        <f t="shared" si="24"/>
        <v>0</v>
      </c>
      <c r="AA25" s="19">
        <f t="shared" si="25"/>
        <v>0</v>
      </c>
      <c r="AB25" s="19">
        <f t="shared" si="26"/>
        <v>0</v>
      </c>
      <c r="AC25" s="19">
        <f t="shared" si="27"/>
        <v>0</v>
      </c>
      <c r="AD25" s="3">
        <f t="shared" si="28"/>
        <v>0</v>
      </c>
      <c r="AE25" s="12">
        <f t="shared" si="29"/>
        <v>0</v>
      </c>
      <c r="AF25" s="13" t="str">
        <f t="shared" si="15"/>
        <v/>
      </c>
    </row>
    <row r="26" spans="1:32" s="20" customFormat="1" ht="15.75" x14ac:dyDescent="0.25">
      <c r="A26" s="14" t="str">
        <f t="shared" si="32"/>
        <v/>
      </c>
      <c r="B26" s="36"/>
      <c r="C26" s="36"/>
      <c r="D26" s="39" t="str">
        <f t="shared" si="30"/>
        <v/>
      </c>
      <c r="E26" s="2" t="str">
        <f t="shared" ref="E26:E52" si="33">IF(AD26&lt;4," ","F")</f>
        <v xml:space="preserve"> </v>
      </c>
      <c r="F26" s="17"/>
      <c r="G26" s="14" t="str">
        <f>IF(F26&gt;0,INDEX(Poeng!$A$1:$B$100,F26,2),"")</f>
        <v/>
      </c>
      <c r="H26" s="18"/>
      <c r="I26" s="14" t="str">
        <f>IF(H26&gt;0,INDEX(Poeng!$A$1:$B$100,H26,2),"")</f>
        <v/>
      </c>
      <c r="J26" s="18"/>
      <c r="K26" s="14" t="str">
        <f>IF(J26&gt;0,INDEX(Poeng!$A$1:$B$100,J26,2),"")</f>
        <v/>
      </c>
      <c r="L26" s="16"/>
      <c r="M26" s="14" t="str">
        <f>IF(L26&gt;0,INDEX(Poeng!$A$1:$B$100,L26,2),"")</f>
        <v/>
      </c>
      <c r="N26" s="16"/>
      <c r="O26" s="14" t="str">
        <f>IF(N26&gt;0,INDEX(Poeng!$A$1:$B$100,N26,2),"")</f>
        <v/>
      </c>
      <c r="P26" s="16"/>
      <c r="Q26" s="14" t="str">
        <f>IF(P26&gt;0,INDEX(Poeng!$A$1:$B$100,P26,2),"")</f>
        <v/>
      </c>
      <c r="R26" s="21">
        <f t="shared" si="17"/>
        <v>0</v>
      </c>
      <c r="S26" s="21">
        <f t="shared" si="18"/>
        <v>0</v>
      </c>
      <c r="T26" s="21">
        <f t="shared" si="19"/>
        <v>0</v>
      </c>
      <c r="U26" s="21">
        <f t="shared" si="20"/>
        <v>0</v>
      </c>
      <c r="V26" s="21">
        <f t="shared" si="21"/>
        <v>0</v>
      </c>
      <c r="W26" s="21">
        <f t="shared" si="22"/>
        <v>0</v>
      </c>
      <c r="X26" s="19" t="e">
        <f>IF(#REF!&gt;0,#REF!,0)</f>
        <v>#REF!</v>
      </c>
      <c r="Y26" s="21">
        <f t="shared" si="23"/>
        <v>0</v>
      </c>
      <c r="Z26" s="21">
        <f t="shared" si="24"/>
        <v>0</v>
      </c>
      <c r="AA26" s="21">
        <f t="shared" si="25"/>
        <v>0</v>
      </c>
      <c r="AB26" s="21">
        <f t="shared" si="26"/>
        <v>0</v>
      </c>
      <c r="AC26" s="21">
        <f t="shared" si="27"/>
        <v>0</v>
      </c>
      <c r="AD26" s="3">
        <f t="shared" si="28"/>
        <v>0</v>
      </c>
      <c r="AE26" s="12">
        <f t="shared" si="29"/>
        <v>0</v>
      </c>
      <c r="AF26" s="13" t="str">
        <f t="shared" si="15"/>
        <v/>
      </c>
    </row>
    <row r="27" spans="1:32" s="20" customFormat="1" ht="15.75" x14ac:dyDescent="0.25">
      <c r="A27" s="14" t="str">
        <f t="shared" si="32"/>
        <v/>
      </c>
      <c r="B27" s="36"/>
      <c r="C27" s="36"/>
      <c r="D27" s="39" t="str">
        <f t="shared" si="30"/>
        <v/>
      </c>
      <c r="E27" s="2" t="str">
        <f t="shared" si="33"/>
        <v xml:space="preserve"> </v>
      </c>
      <c r="F27" s="17"/>
      <c r="G27" s="14" t="str">
        <f>IF(F27&gt;0,INDEX(Poeng!$A$1:$B$100,F27,2),"")</f>
        <v/>
      </c>
      <c r="H27" s="16"/>
      <c r="I27" s="14" t="str">
        <f>IF(H27&gt;0,INDEX(Poeng!$A$1:$B$100,H27,2),"")</f>
        <v/>
      </c>
      <c r="J27" s="18"/>
      <c r="K27" s="14" t="str">
        <f>IF(J27&gt;0,INDEX(Poeng!$A$1:$B$100,J27,2),"")</f>
        <v/>
      </c>
      <c r="L27" s="16"/>
      <c r="M27" s="14" t="str">
        <f>IF(L27&gt;0,INDEX(Poeng!$A$1:$B$100,L27,2),"")</f>
        <v/>
      </c>
      <c r="N27" s="16"/>
      <c r="O27" s="14" t="str">
        <f>IF(N27&gt;0,INDEX(Poeng!$A$1:$B$100,N27,2),"")</f>
        <v/>
      </c>
      <c r="P27" s="16"/>
      <c r="Q27" s="14" t="str">
        <f>IF(P27&gt;0,INDEX(Poeng!$A$1:$B$100,P27,2),"")</f>
        <v/>
      </c>
      <c r="R27" s="21">
        <f t="shared" si="17"/>
        <v>0</v>
      </c>
      <c r="S27" s="21">
        <f t="shared" si="18"/>
        <v>0</v>
      </c>
      <c r="T27" s="21">
        <f t="shared" si="19"/>
        <v>0</v>
      </c>
      <c r="U27" s="21">
        <f t="shared" si="20"/>
        <v>0</v>
      </c>
      <c r="V27" s="21">
        <f t="shared" si="21"/>
        <v>0</v>
      </c>
      <c r="W27" s="21">
        <f t="shared" si="22"/>
        <v>0</v>
      </c>
      <c r="X27" s="11" t="e">
        <f>IF(#REF!&gt;0,#REF!,0)</f>
        <v>#REF!</v>
      </c>
      <c r="Y27" s="21">
        <f t="shared" si="23"/>
        <v>0</v>
      </c>
      <c r="Z27" s="21">
        <f t="shared" si="24"/>
        <v>0</v>
      </c>
      <c r="AA27" s="21">
        <f t="shared" si="25"/>
        <v>0</v>
      </c>
      <c r="AB27" s="21">
        <f t="shared" si="26"/>
        <v>0</v>
      </c>
      <c r="AC27" s="21">
        <f t="shared" si="27"/>
        <v>0</v>
      </c>
      <c r="AD27" s="3">
        <f t="shared" si="28"/>
        <v>0</v>
      </c>
      <c r="AE27" s="12">
        <f t="shared" si="29"/>
        <v>0</v>
      </c>
      <c r="AF27" s="13" t="str">
        <f t="shared" si="15"/>
        <v/>
      </c>
    </row>
    <row r="28" spans="1:32" s="20" customFormat="1" ht="15.75" x14ac:dyDescent="0.25">
      <c r="A28" s="14" t="str">
        <f t="shared" si="32"/>
        <v/>
      </c>
      <c r="B28" s="36"/>
      <c r="C28" s="36"/>
      <c r="D28" s="39" t="str">
        <f t="shared" si="30"/>
        <v/>
      </c>
      <c r="E28" s="2" t="str">
        <f t="shared" si="33"/>
        <v xml:space="preserve"> </v>
      </c>
      <c r="F28" s="17"/>
      <c r="G28" s="14" t="str">
        <f>IF(F28&gt;0,INDEX(Poeng!$A$1:$B$100,F28,2),"")</f>
        <v/>
      </c>
      <c r="H28" s="18"/>
      <c r="I28" s="14" t="str">
        <f>IF(H28&gt;0,INDEX(Poeng!$A$1:$B$100,H28,2),"")</f>
        <v/>
      </c>
      <c r="J28" s="18"/>
      <c r="K28" s="14" t="str">
        <f>IF(J28&gt;0,INDEX(Poeng!$A$1:$B$100,J28,2),"")</f>
        <v/>
      </c>
      <c r="L28" s="16"/>
      <c r="M28" s="14" t="str">
        <f>IF(L28&gt;0,INDEX(Poeng!$A$1:$B$100,L28,2),"")</f>
        <v/>
      </c>
      <c r="N28" s="16"/>
      <c r="O28" s="14" t="str">
        <f>IF(N28&gt;0,INDEX(Poeng!$A$1:$B$100,N28,2),"")</f>
        <v/>
      </c>
      <c r="P28" s="16"/>
      <c r="Q28" s="14"/>
      <c r="R28" s="21">
        <f t="shared" si="17"/>
        <v>0</v>
      </c>
      <c r="S28" s="21">
        <f t="shared" si="18"/>
        <v>0</v>
      </c>
      <c r="T28" s="21">
        <f t="shared" si="19"/>
        <v>0</v>
      </c>
      <c r="U28" s="21">
        <f t="shared" si="20"/>
        <v>0</v>
      </c>
      <c r="V28" s="21">
        <f t="shared" si="21"/>
        <v>0</v>
      </c>
      <c r="W28" s="21">
        <f t="shared" si="22"/>
        <v>0</v>
      </c>
      <c r="X28" s="11" t="e">
        <f>IF(#REF!&gt;0,#REF!,0)</f>
        <v>#REF!</v>
      </c>
      <c r="Y28" s="21">
        <f t="shared" si="23"/>
        <v>0</v>
      </c>
      <c r="Z28" s="21">
        <f t="shared" si="24"/>
        <v>0</v>
      </c>
      <c r="AA28" s="21">
        <f t="shared" si="25"/>
        <v>0</v>
      </c>
      <c r="AB28" s="21">
        <f t="shared" si="26"/>
        <v>0</v>
      </c>
      <c r="AC28" s="21">
        <f t="shared" si="27"/>
        <v>0</v>
      </c>
      <c r="AD28" s="3">
        <f t="shared" si="28"/>
        <v>0</v>
      </c>
      <c r="AE28" s="12">
        <f t="shared" si="29"/>
        <v>0</v>
      </c>
      <c r="AF28" s="13" t="str">
        <f t="shared" si="15"/>
        <v/>
      </c>
    </row>
    <row r="29" spans="1:32" s="20" customFormat="1" ht="15.75" x14ac:dyDescent="0.25">
      <c r="A29" s="14" t="str">
        <f t="shared" si="32"/>
        <v/>
      </c>
      <c r="B29" s="22"/>
      <c r="C29" s="15"/>
      <c r="D29" s="39" t="str">
        <f t="shared" si="30"/>
        <v/>
      </c>
      <c r="E29" s="2" t="str">
        <f t="shared" si="33"/>
        <v xml:space="preserve"> </v>
      </c>
      <c r="F29" s="17"/>
      <c r="G29" s="14" t="str">
        <f>IF(F29&gt;0,INDEX(Poeng!$A$1:$B$100,F29,2),"")</f>
        <v/>
      </c>
      <c r="H29" s="16"/>
      <c r="I29" s="14" t="str">
        <f>IF(H29&gt;0,INDEX(Poeng!$A$1:$B$100,H29,2),"")</f>
        <v/>
      </c>
      <c r="J29" s="18"/>
      <c r="K29" s="14" t="str">
        <f>IF(J29&gt;0,INDEX(Poeng!$A$1:$B$100,J29,2),"")</f>
        <v/>
      </c>
      <c r="L29" s="16"/>
      <c r="M29" s="14" t="str">
        <f>IF(L29&gt;0,INDEX(Poeng!$A$1:$B$100,L29,2),"")</f>
        <v/>
      </c>
      <c r="N29" s="16"/>
      <c r="O29" s="14" t="str">
        <f>IF(N29&gt;0,INDEX(Poeng!$A$1:$B$100,N29,2),"")</f>
        <v/>
      </c>
      <c r="P29" s="16"/>
      <c r="Q29" s="14" t="str">
        <f>IF(P29&gt;0,INDEX(Poeng!$A$1:$B$100,P29,2),"")</f>
        <v/>
      </c>
      <c r="R29" s="21">
        <f t="shared" si="17"/>
        <v>0</v>
      </c>
      <c r="S29" s="21">
        <f t="shared" si="18"/>
        <v>0</v>
      </c>
      <c r="T29" s="21">
        <f t="shared" si="19"/>
        <v>0</v>
      </c>
      <c r="U29" s="21">
        <f t="shared" si="20"/>
        <v>0</v>
      </c>
      <c r="V29" s="21">
        <f t="shared" si="21"/>
        <v>0</v>
      </c>
      <c r="W29" s="21">
        <f t="shared" si="22"/>
        <v>0</v>
      </c>
      <c r="X29" s="11" t="e">
        <f>IF(#REF!&gt;0,#REF!,0)</f>
        <v>#REF!</v>
      </c>
      <c r="Y29" s="21">
        <f t="shared" si="23"/>
        <v>0</v>
      </c>
      <c r="Z29" s="21">
        <f t="shared" si="24"/>
        <v>0</v>
      </c>
      <c r="AA29" s="21">
        <f t="shared" si="25"/>
        <v>0</v>
      </c>
      <c r="AB29" s="21">
        <f t="shared" si="26"/>
        <v>0</v>
      </c>
      <c r="AC29" s="21">
        <f t="shared" si="27"/>
        <v>0</v>
      </c>
      <c r="AD29" s="3">
        <f t="shared" si="28"/>
        <v>0</v>
      </c>
      <c r="AE29" s="12">
        <f t="shared" si="29"/>
        <v>0</v>
      </c>
      <c r="AF29" s="13" t="str">
        <f t="shared" si="15"/>
        <v/>
      </c>
    </row>
    <row r="30" spans="1:32" s="20" customFormat="1" ht="15.75" x14ac:dyDescent="0.25">
      <c r="A30" s="14" t="str">
        <f t="shared" si="32"/>
        <v/>
      </c>
      <c r="B30" s="22"/>
      <c r="C30" s="15"/>
      <c r="D30" s="39" t="str">
        <f t="shared" si="30"/>
        <v/>
      </c>
      <c r="E30" s="2" t="str">
        <f t="shared" si="33"/>
        <v xml:space="preserve"> </v>
      </c>
      <c r="F30" s="17"/>
      <c r="G30" s="14" t="str">
        <f>IF(F30&gt;0,INDEX(Poeng!$A$1:$B$100,F30,2),"")</f>
        <v/>
      </c>
      <c r="H30" s="16"/>
      <c r="I30" s="14" t="str">
        <f>IF(H30&gt;0,INDEX(Poeng!$A$1:$B$100,H30,2),"")</f>
        <v/>
      </c>
      <c r="J30" s="18"/>
      <c r="K30" s="14" t="str">
        <f>IF(J30&gt;0,INDEX(Poeng!$A$1:$B$100,J30,2),"")</f>
        <v/>
      </c>
      <c r="L30" s="16"/>
      <c r="M30" s="14" t="str">
        <f>IF(L30&gt;0,INDEX(Poeng!$A$1:$B$100,L30,2),"")</f>
        <v/>
      </c>
      <c r="N30" s="16"/>
      <c r="O30" s="14" t="str">
        <f>IF(N30&gt;0,INDEX(Poeng!$A$1:$B$100,N30,2),"")</f>
        <v/>
      </c>
      <c r="P30" s="16"/>
      <c r="Q30" s="14" t="str">
        <f>IF(P30&gt;0,INDEX(Poeng!$A$1:$B$100,P30,2),"")</f>
        <v/>
      </c>
      <c r="R30" s="21">
        <f t="shared" si="17"/>
        <v>0</v>
      </c>
      <c r="S30" s="21">
        <f t="shared" si="18"/>
        <v>0</v>
      </c>
      <c r="T30" s="21">
        <f t="shared" si="19"/>
        <v>0</v>
      </c>
      <c r="U30" s="21">
        <f t="shared" si="20"/>
        <v>0</v>
      </c>
      <c r="V30" s="21">
        <f t="shared" si="21"/>
        <v>0</v>
      </c>
      <c r="W30" s="21">
        <f t="shared" si="22"/>
        <v>0</v>
      </c>
      <c r="X30" s="11" t="e">
        <f>IF(#REF!&gt;0,#REF!,0)</f>
        <v>#REF!</v>
      </c>
      <c r="Y30" s="21">
        <f t="shared" si="23"/>
        <v>0</v>
      </c>
      <c r="Z30" s="21">
        <f t="shared" si="24"/>
        <v>0</v>
      </c>
      <c r="AA30" s="21">
        <f t="shared" si="25"/>
        <v>0</v>
      </c>
      <c r="AB30" s="21">
        <f t="shared" si="26"/>
        <v>0</v>
      </c>
      <c r="AC30" s="21">
        <f t="shared" si="27"/>
        <v>0</v>
      </c>
      <c r="AD30" s="3">
        <f t="shared" si="28"/>
        <v>0</v>
      </c>
      <c r="AE30" s="12">
        <f t="shared" si="29"/>
        <v>0</v>
      </c>
      <c r="AF30" s="13" t="str">
        <f t="shared" si="15"/>
        <v/>
      </c>
    </row>
    <row r="31" spans="1:32" s="20" customFormat="1" ht="15.75" x14ac:dyDescent="0.25">
      <c r="A31" s="14" t="str">
        <f t="shared" si="32"/>
        <v/>
      </c>
      <c r="B31" s="23"/>
      <c r="C31" s="23"/>
      <c r="D31" s="39" t="str">
        <f t="shared" si="30"/>
        <v/>
      </c>
      <c r="E31" s="2" t="str">
        <f t="shared" si="33"/>
        <v xml:space="preserve"> </v>
      </c>
      <c r="F31" s="17"/>
      <c r="G31" s="14" t="str">
        <f>IF(F31&gt;0,INDEX(Poeng!$A$1:$B$100,F31,2),"")</f>
        <v/>
      </c>
      <c r="H31" s="16"/>
      <c r="I31" s="14" t="str">
        <f>IF(H31&gt;0,INDEX(Poeng!$A$1:$B$100,H31,2),"")</f>
        <v/>
      </c>
      <c r="J31" s="18"/>
      <c r="K31" s="14" t="str">
        <f>IF(J31&gt;0,INDEX(Poeng!$A$1:$B$100,J31,2),"")</f>
        <v/>
      </c>
      <c r="L31" s="16"/>
      <c r="M31" s="14" t="str">
        <f>IF(L31&gt;0,INDEX(Poeng!$A$1:$B$100,L31,2),"")</f>
        <v/>
      </c>
      <c r="N31" s="16"/>
      <c r="O31" s="14" t="str">
        <f>IF(N31&gt;0,INDEX(Poeng!$A$1:$B$100,N31,2),"")</f>
        <v/>
      </c>
      <c r="P31" s="16"/>
      <c r="Q31" s="14" t="str">
        <f>IF(P31&gt;0,INDEX(Poeng!$A$1:$B$100,P31,2),"")</f>
        <v/>
      </c>
      <c r="R31" s="21">
        <f t="shared" si="17"/>
        <v>0</v>
      </c>
      <c r="S31" s="21">
        <f t="shared" si="18"/>
        <v>0</v>
      </c>
      <c r="T31" s="21">
        <f t="shared" si="19"/>
        <v>0</v>
      </c>
      <c r="U31" s="21">
        <f t="shared" si="20"/>
        <v>0</v>
      </c>
      <c r="V31" s="21">
        <f t="shared" si="21"/>
        <v>0</v>
      </c>
      <c r="W31" s="21">
        <f t="shared" si="22"/>
        <v>0</v>
      </c>
      <c r="X31" s="11" t="e">
        <f>IF(#REF!&gt;0,#REF!,0)</f>
        <v>#REF!</v>
      </c>
      <c r="Y31" s="21">
        <f t="shared" si="23"/>
        <v>0</v>
      </c>
      <c r="Z31" s="21">
        <f t="shared" si="24"/>
        <v>0</v>
      </c>
      <c r="AA31" s="21">
        <f t="shared" si="25"/>
        <v>0</v>
      </c>
      <c r="AB31" s="21">
        <f t="shared" si="26"/>
        <v>0</v>
      </c>
      <c r="AC31" s="21">
        <f t="shared" si="27"/>
        <v>0</v>
      </c>
      <c r="AD31" s="3">
        <f t="shared" si="28"/>
        <v>0</v>
      </c>
      <c r="AE31" s="12">
        <f t="shared" si="29"/>
        <v>0</v>
      </c>
      <c r="AF31" s="13" t="str">
        <f t="shared" si="15"/>
        <v/>
      </c>
    </row>
    <row r="32" spans="1:32" s="20" customFormat="1" ht="15.75" x14ac:dyDescent="0.25">
      <c r="A32" s="14" t="str">
        <f t="shared" si="32"/>
        <v/>
      </c>
      <c r="B32" s="22"/>
      <c r="C32"/>
      <c r="D32" s="39" t="str">
        <f t="shared" si="30"/>
        <v/>
      </c>
      <c r="E32" s="2" t="str">
        <f t="shared" si="33"/>
        <v xml:space="preserve"> </v>
      </c>
      <c r="F32" s="17"/>
      <c r="G32" s="14" t="str">
        <f>IF(F32&gt;0,INDEX(Poeng!$A$1:$B$100,F32,2),"")</f>
        <v/>
      </c>
      <c r="H32" s="18"/>
      <c r="I32" s="14" t="str">
        <f>IF(H32&gt;0,INDEX(Poeng!$A$1:$B$100,H32,2),"")</f>
        <v/>
      </c>
      <c r="J32" s="18"/>
      <c r="K32" s="14" t="str">
        <f>IF(J32&gt;0,INDEX(Poeng!$A$1:$B$100,J32,2),"")</f>
        <v/>
      </c>
      <c r="L32" s="16"/>
      <c r="M32" s="14" t="str">
        <f>IF(L32&gt;0,INDEX(Poeng!$A$1:$B$100,L32,2),"")</f>
        <v/>
      </c>
      <c r="N32" s="16"/>
      <c r="O32" s="14" t="str">
        <f>IF(N32&gt;0,INDEX(Poeng!$A$1:$B$100,N32,2),"")</f>
        <v/>
      </c>
      <c r="P32" s="16"/>
      <c r="Q32" s="14" t="str">
        <f>IF(P32&gt;0,INDEX(Poeng!$A$1:$B$100,P32,2),"")</f>
        <v/>
      </c>
      <c r="R32" s="21">
        <f t="shared" si="17"/>
        <v>0</v>
      </c>
      <c r="S32" s="21">
        <f t="shared" si="18"/>
        <v>0</v>
      </c>
      <c r="T32" s="21">
        <f t="shared" si="19"/>
        <v>0</v>
      </c>
      <c r="U32" s="21">
        <f t="shared" si="20"/>
        <v>0</v>
      </c>
      <c r="V32" s="21">
        <f t="shared" si="21"/>
        <v>0</v>
      </c>
      <c r="W32" s="21">
        <f t="shared" si="22"/>
        <v>0</v>
      </c>
      <c r="X32" s="11" t="e">
        <f>IF(#REF!&gt;0,#REF!,0)</f>
        <v>#REF!</v>
      </c>
      <c r="Y32" s="21">
        <f t="shared" si="23"/>
        <v>0</v>
      </c>
      <c r="Z32" s="21">
        <f t="shared" si="24"/>
        <v>0</v>
      </c>
      <c r="AA32" s="21">
        <f t="shared" si="25"/>
        <v>0</v>
      </c>
      <c r="AB32" s="21">
        <f t="shared" si="26"/>
        <v>0</v>
      </c>
      <c r="AC32" s="21">
        <f t="shared" si="27"/>
        <v>0</v>
      </c>
      <c r="AD32" s="3">
        <f t="shared" si="28"/>
        <v>0</v>
      </c>
      <c r="AE32" s="12">
        <f t="shared" si="29"/>
        <v>0</v>
      </c>
      <c r="AF32" s="13" t="str">
        <f t="shared" si="15"/>
        <v/>
      </c>
    </row>
    <row r="33" spans="1:32" s="20" customFormat="1" ht="15.75" x14ac:dyDescent="0.25">
      <c r="A33" s="14" t="str">
        <f t="shared" si="32"/>
        <v/>
      </c>
      <c r="B33" s="22"/>
      <c r="C33"/>
      <c r="D33" s="39" t="str">
        <f t="shared" si="30"/>
        <v/>
      </c>
      <c r="E33" s="2" t="str">
        <f t="shared" si="33"/>
        <v xml:space="preserve"> </v>
      </c>
      <c r="F33" s="17"/>
      <c r="G33" s="14" t="str">
        <f>IF(F33&gt;0,INDEX(Poeng!$A$1:$B$100,F33,2),"")</f>
        <v/>
      </c>
      <c r="H33" s="16"/>
      <c r="I33" s="14" t="str">
        <f>IF(H33&gt;0,INDEX(Poeng!$A$1:$B$100,H33,2),"")</f>
        <v/>
      </c>
      <c r="J33" s="18"/>
      <c r="K33" s="14" t="str">
        <f>IF(J33&gt;0,INDEX(Poeng!$A$1:$B$100,J33,2),"")</f>
        <v/>
      </c>
      <c r="L33" s="16"/>
      <c r="M33" s="14" t="str">
        <f>IF(L33&gt;0,INDEX(Poeng!$A$1:$B$100,L33,2),"")</f>
        <v/>
      </c>
      <c r="N33" s="16"/>
      <c r="O33" s="14" t="str">
        <f>IF(N33&gt;0,INDEX(Poeng!$A$1:$B$100,N33,2),"")</f>
        <v/>
      </c>
      <c r="P33" s="16"/>
      <c r="Q33" s="14" t="str">
        <f>IF(P33&gt;0,INDEX(Poeng!$A$1:$B$100,P33,2),"")</f>
        <v/>
      </c>
      <c r="R33" s="21">
        <f t="shared" si="17"/>
        <v>0</v>
      </c>
      <c r="S33" s="21">
        <f t="shared" si="18"/>
        <v>0</v>
      </c>
      <c r="T33" s="21">
        <f t="shared" si="19"/>
        <v>0</v>
      </c>
      <c r="U33" s="21">
        <f t="shared" si="20"/>
        <v>0</v>
      </c>
      <c r="V33" s="21">
        <f t="shared" si="21"/>
        <v>0</v>
      </c>
      <c r="W33" s="21">
        <f t="shared" si="22"/>
        <v>0</v>
      </c>
      <c r="X33" s="11" t="e">
        <f>IF(#REF!&gt;0,#REF!,0)</f>
        <v>#REF!</v>
      </c>
      <c r="Y33" s="21">
        <f t="shared" si="23"/>
        <v>0</v>
      </c>
      <c r="Z33" s="21">
        <f t="shared" si="24"/>
        <v>0</v>
      </c>
      <c r="AA33" s="21">
        <f t="shared" si="25"/>
        <v>0</v>
      </c>
      <c r="AB33" s="21">
        <f t="shared" si="26"/>
        <v>0</v>
      </c>
      <c r="AC33" s="21">
        <f t="shared" si="27"/>
        <v>0</v>
      </c>
      <c r="AD33" s="3">
        <f t="shared" si="28"/>
        <v>0</v>
      </c>
      <c r="AE33" s="12">
        <f t="shared" si="29"/>
        <v>0</v>
      </c>
      <c r="AF33" s="13" t="str">
        <f t="shared" si="15"/>
        <v/>
      </c>
    </row>
    <row r="34" spans="1:32" s="20" customFormat="1" ht="15.75" x14ac:dyDescent="0.25">
      <c r="A34" s="14" t="str">
        <f t="shared" si="32"/>
        <v/>
      </c>
      <c r="B34" s="22"/>
      <c r="C34"/>
      <c r="D34" s="39" t="str">
        <f t="shared" si="30"/>
        <v/>
      </c>
      <c r="E34" s="2" t="str">
        <f t="shared" si="33"/>
        <v xml:space="preserve"> </v>
      </c>
      <c r="F34" s="17"/>
      <c r="G34" s="14" t="str">
        <f>IF(F34&gt;0,INDEX(Poeng!$A$1:$B$100,F34,2),"")</f>
        <v/>
      </c>
      <c r="H34" s="18"/>
      <c r="I34" s="14" t="str">
        <f>IF(H34&gt;0,INDEX(Poeng!$A$1:$B$100,H34,2),"")</f>
        <v/>
      </c>
      <c r="J34" s="18"/>
      <c r="K34" s="14" t="str">
        <f>IF(J34&gt;0,INDEX(Poeng!$A$1:$B$100,J34,2),"")</f>
        <v/>
      </c>
      <c r="L34" s="16"/>
      <c r="M34" s="14" t="str">
        <f>IF(L34&gt;0,INDEX(Poeng!$A$1:$B$100,L34,2),"")</f>
        <v/>
      </c>
      <c r="N34" s="16"/>
      <c r="O34" s="14" t="str">
        <f>IF(N34&gt;0,INDEX(Poeng!$A$1:$B$100,N34,2),"")</f>
        <v/>
      </c>
      <c r="P34" s="16"/>
      <c r="Q34" s="14" t="str">
        <f>IF(P34&gt;0,INDEX(Poeng!$A$1:$B$100,P34,2),"")</f>
        <v/>
      </c>
      <c r="R34" s="21">
        <f t="shared" si="17"/>
        <v>0</v>
      </c>
      <c r="S34" s="21">
        <f t="shared" si="18"/>
        <v>0</v>
      </c>
      <c r="T34" s="21">
        <f t="shared" si="19"/>
        <v>0</v>
      </c>
      <c r="U34" s="21">
        <f t="shared" si="20"/>
        <v>0</v>
      </c>
      <c r="V34" s="21">
        <f t="shared" si="21"/>
        <v>0</v>
      </c>
      <c r="W34" s="21">
        <f t="shared" si="22"/>
        <v>0</v>
      </c>
      <c r="X34" s="11" t="e">
        <f>IF(#REF!&gt;0,#REF!,0)</f>
        <v>#REF!</v>
      </c>
      <c r="Y34" s="21">
        <f t="shared" si="23"/>
        <v>0</v>
      </c>
      <c r="Z34" s="21">
        <f t="shared" si="24"/>
        <v>0</v>
      </c>
      <c r="AA34" s="21">
        <f t="shared" si="25"/>
        <v>0</v>
      </c>
      <c r="AB34" s="21">
        <f t="shared" si="26"/>
        <v>0</v>
      </c>
      <c r="AC34" s="21">
        <f t="shared" si="27"/>
        <v>0</v>
      </c>
      <c r="AD34" s="3">
        <f t="shared" si="28"/>
        <v>0</v>
      </c>
      <c r="AE34" s="12">
        <f t="shared" si="29"/>
        <v>0</v>
      </c>
      <c r="AF34" s="13" t="str">
        <f t="shared" si="15"/>
        <v/>
      </c>
    </row>
    <row r="35" spans="1:32" s="20" customFormat="1" ht="15.75" x14ac:dyDescent="0.25">
      <c r="A35" s="14" t="str">
        <f t="shared" si="32"/>
        <v/>
      </c>
      <c r="B35" s="22"/>
      <c r="C35"/>
      <c r="D35" s="39" t="str">
        <f t="shared" si="30"/>
        <v/>
      </c>
      <c r="E35" s="2" t="str">
        <f t="shared" si="33"/>
        <v xml:space="preserve"> </v>
      </c>
      <c r="F35" s="17"/>
      <c r="G35" s="14" t="str">
        <f>IF(F35&gt;0,INDEX(Poeng!$A$1:$B$100,F35,2),"")</f>
        <v/>
      </c>
      <c r="H35" s="16"/>
      <c r="I35" s="14" t="str">
        <f>IF(H35&gt;0,INDEX(Poeng!$A$1:$B$100,H35,2),"")</f>
        <v/>
      </c>
      <c r="J35" s="18"/>
      <c r="K35" s="14" t="str">
        <f>IF(J35&gt;0,INDEX(Poeng!$A$1:$B$100,J35,2),"")</f>
        <v/>
      </c>
      <c r="L35" s="16"/>
      <c r="M35" s="14" t="str">
        <f>IF(L35&gt;0,INDEX(Poeng!$A$1:$B$100,L35,2),"")</f>
        <v/>
      </c>
      <c r="N35" s="16"/>
      <c r="O35" s="14" t="str">
        <f>IF(N35&gt;0,INDEX(Poeng!$A$1:$B$100,N35,2),"")</f>
        <v/>
      </c>
      <c r="P35" s="16"/>
      <c r="Q35" s="14" t="str">
        <f>IF(P35&gt;0,INDEX(Poeng!$A$1:$B$100,P35,2),"")</f>
        <v/>
      </c>
      <c r="R35" s="21">
        <f t="shared" si="17"/>
        <v>0</v>
      </c>
      <c r="S35" s="21">
        <f t="shared" si="18"/>
        <v>0</v>
      </c>
      <c r="T35" s="21">
        <f t="shared" si="19"/>
        <v>0</v>
      </c>
      <c r="U35" s="21">
        <f t="shared" si="20"/>
        <v>0</v>
      </c>
      <c r="V35" s="21">
        <f t="shared" si="21"/>
        <v>0</v>
      </c>
      <c r="W35" s="21">
        <f t="shared" si="22"/>
        <v>0</v>
      </c>
      <c r="X35" s="11" t="e">
        <f>IF(#REF!&gt;0,#REF!,0)</f>
        <v>#REF!</v>
      </c>
      <c r="Y35" s="21">
        <f t="shared" si="23"/>
        <v>0</v>
      </c>
      <c r="Z35" s="21">
        <f t="shared" si="24"/>
        <v>0</v>
      </c>
      <c r="AA35" s="21">
        <f t="shared" si="25"/>
        <v>0</v>
      </c>
      <c r="AB35" s="21">
        <f t="shared" si="26"/>
        <v>0</v>
      </c>
      <c r="AC35" s="21">
        <f t="shared" si="27"/>
        <v>0</v>
      </c>
      <c r="AD35" s="3">
        <f t="shared" si="28"/>
        <v>0</v>
      </c>
      <c r="AE35" s="12">
        <f t="shared" si="29"/>
        <v>0</v>
      </c>
      <c r="AF35" s="13" t="str">
        <f t="shared" si="15"/>
        <v/>
      </c>
    </row>
    <row r="36" spans="1:32" s="20" customFormat="1" ht="15.75" x14ac:dyDescent="0.25">
      <c r="A36" s="14" t="str">
        <f t="shared" si="32"/>
        <v/>
      </c>
      <c r="B36" s="22"/>
      <c r="C36"/>
      <c r="D36" s="39" t="str">
        <f t="shared" ref="D36:D67" si="34">IF(B36&lt;&gt;"",AC36,"")</f>
        <v/>
      </c>
      <c r="E36" s="2" t="str">
        <f t="shared" si="33"/>
        <v xml:space="preserve"> </v>
      </c>
      <c r="F36" s="17"/>
      <c r="G36" s="14" t="str">
        <f>IF(F36&gt;0,INDEX(Poeng!$A$1:$B$100,F36,2),"")</f>
        <v/>
      </c>
      <c r="H36" s="18"/>
      <c r="I36" s="14" t="str">
        <f>IF(H36&gt;0,INDEX(Poeng!$A$1:$B$100,H36,2),"")</f>
        <v/>
      </c>
      <c r="J36" s="18"/>
      <c r="K36" s="14" t="str">
        <f>IF(J36&gt;0,INDEX(Poeng!$A$1:$B$100,J36,2),"")</f>
        <v/>
      </c>
      <c r="L36" s="18"/>
      <c r="M36" s="14" t="str">
        <f>IF(L36&gt;0,INDEX(Poeng!$A$1:$B$100,L36,2),"")</f>
        <v/>
      </c>
      <c r="N36" s="16"/>
      <c r="O36" s="14" t="str">
        <f>IF(N36&gt;0,INDEX(Poeng!$A$1:$B$100,N36,2),"")</f>
        <v/>
      </c>
      <c r="P36" s="16"/>
      <c r="Q36" s="14" t="str">
        <f>IF(P36&gt;0,INDEX(Poeng!$A$1:$B$100,P36,2),"")</f>
        <v/>
      </c>
      <c r="R36" s="21">
        <f t="shared" ref="R36:R67" si="35">IF(F36&gt;0,G36,0)</f>
        <v>0</v>
      </c>
      <c r="S36" s="21">
        <f t="shared" ref="S36:S67" si="36">IF(H36&gt;0,I36,0)</f>
        <v>0</v>
      </c>
      <c r="T36" s="21">
        <f t="shared" ref="T36:T67" si="37">IF(J36&gt;0,K36,0)</f>
        <v>0</v>
      </c>
      <c r="U36" s="21">
        <f t="shared" ref="U36:U67" si="38">IF(L36&gt;0,M36,0)</f>
        <v>0</v>
      </c>
      <c r="V36" s="21">
        <f t="shared" ref="V36:V67" si="39">IF(N36&gt;0,O36,0)</f>
        <v>0</v>
      </c>
      <c r="W36" s="21">
        <f t="shared" ref="W36:W67" si="40">IF(P36&gt;0,Q36,0)</f>
        <v>0</v>
      </c>
      <c r="X36" s="11" t="e">
        <f>IF(#REF!&gt;0,#REF!,0)</f>
        <v>#REF!</v>
      </c>
      <c r="Y36" s="21">
        <f t="shared" si="23"/>
        <v>0</v>
      </c>
      <c r="Z36" s="21">
        <f t="shared" si="24"/>
        <v>0</v>
      </c>
      <c r="AA36" s="21">
        <f t="shared" si="25"/>
        <v>0</v>
      </c>
      <c r="AB36" s="21">
        <f t="shared" si="26"/>
        <v>0</v>
      </c>
      <c r="AC36" s="21">
        <f t="shared" si="27"/>
        <v>0</v>
      </c>
      <c r="AD36" s="3">
        <f t="shared" ref="AD36:AD67" si="41">COUNT(F36:Q36)/2</f>
        <v>0</v>
      </c>
      <c r="AE36" s="12">
        <f t="shared" si="29"/>
        <v>0</v>
      </c>
      <c r="AF36" s="13" t="str">
        <f t="shared" ref="AF36:AF67" si="42">IF(B36&lt;&gt;"",RANK(AE36,AE$4:AE$69,0),"")</f>
        <v/>
      </c>
    </row>
    <row r="37" spans="1:32" s="20" customFormat="1" ht="15.75" x14ac:dyDescent="0.25">
      <c r="A37" s="14" t="str">
        <f t="shared" si="32"/>
        <v/>
      </c>
      <c r="B37" s="22"/>
      <c r="C37"/>
      <c r="D37" s="39" t="str">
        <f t="shared" si="34"/>
        <v/>
      </c>
      <c r="E37" s="2" t="str">
        <f t="shared" si="33"/>
        <v xml:space="preserve"> </v>
      </c>
      <c r="F37" s="17"/>
      <c r="G37" s="14" t="str">
        <f>IF(F37&gt;0,INDEX(Poeng!$A$1:$B$100,F37,2),"")</f>
        <v/>
      </c>
      <c r="H37" s="16"/>
      <c r="I37" s="14" t="str">
        <f>IF(H37&gt;0,INDEX(Poeng!$A$1:$B$100,H37,2),"")</f>
        <v/>
      </c>
      <c r="J37" s="18"/>
      <c r="K37" s="14" t="str">
        <f>IF(J37&gt;0,INDEX(Poeng!$A$1:$B$100,J37,2),"")</f>
        <v/>
      </c>
      <c r="L37" s="16"/>
      <c r="M37" s="14" t="str">
        <f>IF(L37&gt;0,INDEX(Poeng!$A$1:$B$100,L37,2),"")</f>
        <v/>
      </c>
      <c r="N37" s="16"/>
      <c r="O37" s="14" t="str">
        <f>IF(N37&gt;0,INDEX(Poeng!$A$1:$B$100,N37,2),"")</f>
        <v/>
      </c>
      <c r="P37" s="16"/>
      <c r="Q37" s="14" t="str">
        <f>IF(P37&gt;0,INDEX(Poeng!$A$1:$B$100,P37,2),"")</f>
        <v/>
      </c>
      <c r="R37" s="21">
        <f t="shared" si="35"/>
        <v>0</v>
      </c>
      <c r="S37" s="21">
        <f t="shared" si="36"/>
        <v>0</v>
      </c>
      <c r="T37" s="21">
        <f t="shared" si="37"/>
        <v>0</v>
      </c>
      <c r="U37" s="21">
        <f t="shared" si="38"/>
        <v>0</v>
      </c>
      <c r="V37" s="21">
        <f t="shared" si="39"/>
        <v>0</v>
      </c>
      <c r="W37" s="21">
        <f t="shared" si="40"/>
        <v>0</v>
      </c>
      <c r="X37" s="11" t="e">
        <f>IF(#REF!&gt;0,#REF!,0)</f>
        <v>#REF!</v>
      </c>
      <c r="Y37" s="21">
        <f t="shared" si="23"/>
        <v>0</v>
      </c>
      <c r="Z37" s="21">
        <f t="shared" si="24"/>
        <v>0</v>
      </c>
      <c r="AA37" s="21">
        <f t="shared" si="25"/>
        <v>0</v>
      </c>
      <c r="AB37" s="21">
        <f t="shared" si="26"/>
        <v>0</v>
      </c>
      <c r="AC37" s="21">
        <f t="shared" si="27"/>
        <v>0</v>
      </c>
      <c r="AD37" s="3">
        <f t="shared" si="41"/>
        <v>0</v>
      </c>
      <c r="AE37" s="12">
        <f t="shared" si="29"/>
        <v>0</v>
      </c>
      <c r="AF37" s="13" t="str">
        <f t="shared" si="42"/>
        <v/>
      </c>
    </row>
    <row r="38" spans="1:32" s="20" customFormat="1" ht="15.75" x14ac:dyDescent="0.25">
      <c r="A38" s="14" t="str">
        <f t="shared" si="32"/>
        <v/>
      </c>
      <c r="B38" s="24"/>
      <c r="C38" s="24"/>
      <c r="D38" s="39" t="str">
        <f t="shared" si="34"/>
        <v/>
      </c>
      <c r="E38" s="2" t="str">
        <f t="shared" si="33"/>
        <v xml:space="preserve"> </v>
      </c>
      <c r="F38" s="17"/>
      <c r="G38" s="14" t="str">
        <f>IF(F38&gt;0,INDEX(Poeng!$A$1:$B$100,F38,2),"")</f>
        <v/>
      </c>
      <c r="H38" s="16"/>
      <c r="I38" s="14" t="str">
        <f>IF(H38&gt;0,INDEX(Poeng!$A$1:$B$100,H38,2),"")</f>
        <v/>
      </c>
      <c r="J38" s="18"/>
      <c r="K38" s="14" t="str">
        <f>IF(J38&gt;0,INDEX(Poeng!$A$1:$B$100,J38,2),"")</f>
        <v/>
      </c>
      <c r="L38" s="16"/>
      <c r="M38" s="14" t="str">
        <f>IF(L38&gt;0,INDEX(Poeng!$A$1:$B$100,L38,2),"")</f>
        <v/>
      </c>
      <c r="N38" s="16"/>
      <c r="O38" s="14" t="str">
        <f>IF(N38&gt;0,INDEX(Poeng!$A$1:$B$100,N38,2),"")</f>
        <v/>
      </c>
      <c r="P38" s="16"/>
      <c r="Q38" s="14" t="str">
        <f>IF(P38&gt;0,INDEX(Poeng!$A$1:$B$100,P38,2),"")</f>
        <v/>
      </c>
      <c r="R38" s="21">
        <f t="shared" si="35"/>
        <v>0</v>
      </c>
      <c r="S38" s="21">
        <f t="shared" si="36"/>
        <v>0</v>
      </c>
      <c r="T38" s="21">
        <f t="shared" si="37"/>
        <v>0</v>
      </c>
      <c r="U38" s="21">
        <f t="shared" si="38"/>
        <v>0</v>
      </c>
      <c r="V38" s="21">
        <f t="shared" si="39"/>
        <v>0</v>
      </c>
      <c r="W38" s="21">
        <f t="shared" si="40"/>
        <v>0</v>
      </c>
      <c r="X38" s="11" t="e">
        <f>IF(#REF!&gt;0,#REF!,0)</f>
        <v>#REF!</v>
      </c>
      <c r="Y38" s="21">
        <f t="shared" si="23"/>
        <v>0</v>
      </c>
      <c r="Z38" s="21">
        <f t="shared" si="24"/>
        <v>0</v>
      </c>
      <c r="AA38" s="21">
        <f t="shared" si="25"/>
        <v>0</v>
      </c>
      <c r="AB38" s="21">
        <f t="shared" si="26"/>
        <v>0</v>
      </c>
      <c r="AC38" s="21">
        <f t="shared" si="27"/>
        <v>0</v>
      </c>
      <c r="AD38" s="3">
        <f t="shared" si="41"/>
        <v>0</v>
      </c>
      <c r="AE38" s="12">
        <f t="shared" si="29"/>
        <v>0</v>
      </c>
      <c r="AF38" s="13" t="str">
        <f t="shared" si="42"/>
        <v/>
      </c>
    </row>
    <row r="39" spans="1:32" s="20" customFormat="1" ht="14.25" customHeight="1" x14ac:dyDescent="0.25">
      <c r="A39" s="14" t="str">
        <f t="shared" si="32"/>
        <v/>
      </c>
      <c r="B39" s="24"/>
      <c r="C39" s="24"/>
      <c r="D39" s="39" t="str">
        <f t="shared" si="34"/>
        <v/>
      </c>
      <c r="E39" s="2" t="str">
        <f t="shared" si="33"/>
        <v xml:space="preserve"> </v>
      </c>
      <c r="F39" s="17"/>
      <c r="G39" s="14" t="str">
        <f>IF(F39&gt;0,INDEX(Poeng!$A$1:$B$100,F39,2),"")</f>
        <v/>
      </c>
      <c r="H39" s="18"/>
      <c r="I39" s="14" t="str">
        <f>IF(H39&gt;0,INDEX(Poeng!$A$1:$B$100,H39,2),"")</f>
        <v/>
      </c>
      <c r="J39" s="18"/>
      <c r="K39" s="14" t="str">
        <f>IF(J39&gt;0,INDEX(Poeng!$A$1:$B$100,J39,2),"")</f>
        <v/>
      </c>
      <c r="L39" s="18"/>
      <c r="M39" s="14" t="str">
        <f>IF(L39&gt;0,INDEX(Poeng!$A$1:$B$100,L39,2),"")</f>
        <v/>
      </c>
      <c r="N39" s="16"/>
      <c r="O39" s="14" t="str">
        <f>IF(N39&gt;0,INDEX(Poeng!$A$1:$B$100,N39,2),"")</f>
        <v/>
      </c>
      <c r="P39" s="16"/>
      <c r="Q39" s="14" t="str">
        <f>IF(P39&gt;0,INDEX(Poeng!$A$1:$B$100,P39,2),"")</f>
        <v/>
      </c>
      <c r="R39" s="21">
        <f t="shared" si="35"/>
        <v>0</v>
      </c>
      <c r="S39" s="21">
        <f t="shared" si="36"/>
        <v>0</v>
      </c>
      <c r="T39" s="21">
        <f t="shared" si="37"/>
        <v>0</v>
      </c>
      <c r="U39" s="21">
        <f t="shared" si="38"/>
        <v>0</v>
      </c>
      <c r="V39" s="21">
        <f t="shared" si="39"/>
        <v>0</v>
      </c>
      <c r="W39" s="21">
        <f t="shared" si="40"/>
        <v>0</v>
      </c>
      <c r="X39" s="11" t="e">
        <f>IF(#REF!&gt;0,#REF!,0)</f>
        <v>#REF!</v>
      </c>
      <c r="Y39" s="21">
        <f t="shared" si="23"/>
        <v>0</v>
      </c>
      <c r="Z39" s="21">
        <f t="shared" si="24"/>
        <v>0</v>
      </c>
      <c r="AA39" s="21">
        <f t="shared" si="25"/>
        <v>0</v>
      </c>
      <c r="AB39" s="21">
        <f t="shared" si="26"/>
        <v>0</v>
      </c>
      <c r="AC39" s="21">
        <f t="shared" si="27"/>
        <v>0</v>
      </c>
      <c r="AD39" s="3">
        <f t="shared" si="41"/>
        <v>0</v>
      </c>
      <c r="AE39" s="12">
        <f t="shared" si="29"/>
        <v>0</v>
      </c>
      <c r="AF39" s="13" t="str">
        <f t="shared" si="42"/>
        <v/>
      </c>
    </row>
    <row r="40" spans="1:32" s="20" customFormat="1" ht="15.75" x14ac:dyDescent="0.25">
      <c r="A40" s="14" t="str">
        <f t="shared" si="32"/>
        <v/>
      </c>
      <c r="B40" s="22"/>
      <c r="C40"/>
      <c r="D40" s="39" t="str">
        <f t="shared" si="34"/>
        <v/>
      </c>
      <c r="E40" s="2" t="str">
        <f t="shared" si="33"/>
        <v xml:space="preserve"> </v>
      </c>
      <c r="F40" s="17"/>
      <c r="G40" s="14" t="str">
        <f>IF(F40&gt;0,INDEX(Poeng!$A$1:$B$100,F40,2),"")</f>
        <v/>
      </c>
      <c r="H40" s="16"/>
      <c r="I40" s="14" t="str">
        <f>IF(H40&gt;0,INDEX(Poeng!$A$1:$B$100,H40,2),"")</f>
        <v/>
      </c>
      <c r="J40" s="18"/>
      <c r="K40" s="14" t="str">
        <f>IF(J40&gt;0,INDEX(Poeng!$A$1:$B$100,J40,2),"")</f>
        <v/>
      </c>
      <c r="L40" s="16"/>
      <c r="M40" s="14" t="str">
        <f>IF(L40&gt;0,INDEX(Poeng!$A$1:$B$100,L40,2),"")</f>
        <v/>
      </c>
      <c r="N40" s="16"/>
      <c r="O40" s="14" t="str">
        <f>IF(N40&gt;0,INDEX(Poeng!$A$1:$B$100,N40,2),"")</f>
        <v/>
      </c>
      <c r="P40" s="16"/>
      <c r="Q40" s="14" t="str">
        <f>IF(P40&gt;0,INDEX(Poeng!$A$1:$B$100,P40,2),"")</f>
        <v/>
      </c>
      <c r="R40" s="21">
        <f t="shared" si="35"/>
        <v>0</v>
      </c>
      <c r="S40" s="21">
        <f t="shared" si="36"/>
        <v>0</v>
      </c>
      <c r="T40" s="21">
        <f t="shared" si="37"/>
        <v>0</v>
      </c>
      <c r="U40" s="21">
        <f t="shared" si="38"/>
        <v>0</v>
      </c>
      <c r="V40" s="21">
        <f t="shared" si="39"/>
        <v>0</v>
      </c>
      <c r="W40" s="21">
        <f t="shared" si="40"/>
        <v>0</v>
      </c>
      <c r="X40" s="11" t="e">
        <f>IF(#REF!&gt;0,#REF!,0)</f>
        <v>#REF!</v>
      </c>
      <c r="Y40" s="21">
        <f t="shared" si="23"/>
        <v>0</v>
      </c>
      <c r="Z40" s="21">
        <f t="shared" si="24"/>
        <v>0</v>
      </c>
      <c r="AA40" s="21">
        <f t="shared" si="25"/>
        <v>0</v>
      </c>
      <c r="AB40" s="21">
        <f t="shared" si="26"/>
        <v>0</v>
      </c>
      <c r="AC40" s="21">
        <f t="shared" si="27"/>
        <v>0</v>
      </c>
      <c r="AD40" s="3">
        <f t="shared" si="41"/>
        <v>0</v>
      </c>
      <c r="AE40" s="12">
        <f t="shared" si="29"/>
        <v>0</v>
      </c>
      <c r="AF40" s="13" t="str">
        <f t="shared" si="42"/>
        <v/>
      </c>
    </row>
    <row r="41" spans="1:32" s="20" customFormat="1" ht="15.75" x14ac:dyDescent="0.25">
      <c r="A41" s="14" t="str">
        <f t="shared" si="32"/>
        <v/>
      </c>
      <c r="B41" s="24"/>
      <c r="C41" s="24"/>
      <c r="D41" s="39" t="str">
        <f t="shared" si="34"/>
        <v/>
      </c>
      <c r="E41" s="2" t="str">
        <f t="shared" si="33"/>
        <v xml:space="preserve"> </v>
      </c>
      <c r="F41" s="17"/>
      <c r="G41" s="14" t="str">
        <f>IF(F41&gt;0,INDEX(Poeng!$A$1:$B$100,F41,2),"")</f>
        <v/>
      </c>
      <c r="H41" s="16"/>
      <c r="I41" s="14" t="str">
        <f>IF(H41&gt;0,INDEX(Poeng!$A$1:$B$100,H41,2),"")</f>
        <v/>
      </c>
      <c r="J41" s="18"/>
      <c r="K41" s="14" t="str">
        <f>IF(J41&gt;0,INDEX(Poeng!$A$1:$B$100,J41,2),"")</f>
        <v/>
      </c>
      <c r="L41" s="16"/>
      <c r="M41" s="14" t="str">
        <f>IF(L41&gt;0,INDEX(Poeng!$A$1:$B$100,L41,2),"")</f>
        <v/>
      </c>
      <c r="N41" s="16"/>
      <c r="O41" s="14" t="str">
        <f>IF(N41&gt;0,INDEX(Poeng!$A$1:$B$100,N41,2),"")</f>
        <v/>
      </c>
      <c r="P41" s="16"/>
      <c r="Q41" s="14" t="str">
        <f>IF(P41&gt;0,INDEX(Poeng!$A$1:$B$100,P41,2),"")</f>
        <v/>
      </c>
      <c r="R41" s="21">
        <f t="shared" si="35"/>
        <v>0</v>
      </c>
      <c r="S41" s="21">
        <f t="shared" si="36"/>
        <v>0</v>
      </c>
      <c r="T41" s="21">
        <f t="shared" si="37"/>
        <v>0</v>
      </c>
      <c r="U41" s="21">
        <f t="shared" si="38"/>
        <v>0</v>
      </c>
      <c r="V41" s="21">
        <f t="shared" si="39"/>
        <v>0</v>
      </c>
      <c r="W41" s="21">
        <f t="shared" si="40"/>
        <v>0</v>
      </c>
      <c r="X41" s="11" t="e">
        <f>IF(#REF!&gt;0,#REF!,0)</f>
        <v>#REF!</v>
      </c>
      <c r="Y41" s="21">
        <f t="shared" si="23"/>
        <v>0</v>
      </c>
      <c r="Z41" s="21">
        <f t="shared" si="24"/>
        <v>0</v>
      </c>
      <c r="AA41" s="21">
        <f t="shared" si="25"/>
        <v>0</v>
      </c>
      <c r="AB41" s="21">
        <f t="shared" si="26"/>
        <v>0</v>
      </c>
      <c r="AC41" s="21">
        <f t="shared" si="27"/>
        <v>0</v>
      </c>
      <c r="AD41" s="3">
        <f t="shared" si="41"/>
        <v>0</v>
      </c>
      <c r="AE41" s="12">
        <f t="shared" si="29"/>
        <v>0</v>
      </c>
      <c r="AF41" s="13" t="str">
        <f t="shared" si="42"/>
        <v/>
      </c>
    </row>
    <row r="42" spans="1:32" s="20" customFormat="1" ht="15.75" x14ac:dyDescent="0.25">
      <c r="A42" s="14" t="str">
        <f t="shared" si="32"/>
        <v/>
      </c>
      <c r="B42" s="24"/>
      <c r="C42" s="24"/>
      <c r="D42" s="39" t="str">
        <f t="shared" si="34"/>
        <v/>
      </c>
      <c r="E42" s="2" t="str">
        <f t="shared" si="33"/>
        <v xml:space="preserve"> </v>
      </c>
      <c r="F42" s="17"/>
      <c r="G42" s="14" t="str">
        <f>IF(F42&gt;0,INDEX(Poeng!$A$1:$B$100,F42,2),"")</f>
        <v/>
      </c>
      <c r="H42" s="16"/>
      <c r="I42" s="14" t="str">
        <f>IF(H42&gt;0,INDEX(Poeng!$A$1:$B$100,H42,2),"")</f>
        <v/>
      </c>
      <c r="J42" s="18"/>
      <c r="K42" s="14" t="str">
        <f>IF(J42&gt;0,INDEX(Poeng!$A$1:$B$100,J42,2),"")</f>
        <v/>
      </c>
      <c r="L42" s="16"/>
      <c r="M42" s="14" t="str">
        <f>IF(L42&gt;0,INDEX(Poeng!$A$1:$B$100,L42,2),"")</f>
        <v/>
      </c>
      <c r="N42" s="16"/>
      <c r="O42" s="14" t="str">
        <f>IF(N42&gt;0,INDEX(Poeng!$A$1:$B$100,N42,2),"")</f>
        <v/>
      </c>
      <c r="P42" s="16"/>
      <c r="Q42" s="14" t="str">
        <f>IF(P42&gt;0,INDEX(Poeng!$A$1:$B$100,P42,2),"")</f>
        <v/>
      </c>
      <c r="R42" s="21">
        <f t="shared" si="35"/>
        <v>0</v>
      </c>
      <c r="S42" s="21">
        <f t="shared" si="36"/>
        <v>0</v>
      </c>
      <c r="T42" s="21">
        <f t="shared" si="37"/>
        <v>0</v>
      </c>
      <c r="U42" s="21">
        <f t="shared" si="38"/>
        <v>0</v>
      </c>
      <c r="V42" s="21">
        <f t="shared" si="39"/>
        <v>0</v>
      </c>
      <c r="W42" s="21">
        <f t="shared" si="40"/>
        <v>0</v>
      </c>
      <c r="X42" s="11" t="e">
        <f>IF(#REF!&gt;0,#REF!,0)</f>
        <v>#REF!</v>
      </c>
      <c r="Y42" s="21">
        <f t="shared" si="23"/>
        <v>0</v>
      </c>
      <c r="Z42" s="21">
        <f t="shared" si="24"/>
        <v>0</v>
      </c>
      <c r="AA42" s="21">
        <f t="shared" si="25"/>
        <v>0</v>
      </c>
      <c r="AB42" s="21">
        <f t="shared" si="26"/>
        <v>0</v>
      </c>
      <c r="AC42" s="21">
        <f t="shared" si="27"/>
        <v>0</v>
      </c>
      <c r="AD42" s="3">
        <f t="shared" si="41"/>
        <v>0</v>
      </c>
      <c r="AE42" s="12">
        <f t="shared" si="29"/>
        <v>0</v>
      </c>
      <c r="AF42" s="13" t="str">
        <f t="shared" si="42"/>
        <v/>
      </c>
    </row>
    <row r="43" spans="1:32" s="20" customFormat="1" ht="15.75" x14ac:dyDescent="0.25">
      <c r="A43" s="14" t="str">
        <f t="shared" si="32"/>
        <v/>
      </c>
      <c r="B43" s="25"/>
      <c r="C43" s="25"/>
      <c r="D43" s="39" t="str">
        <f t="shared" si="34"/>
        <v/>
      </c>
      <c r="E43" s="2" t="str">
        <f t="shared" si="33"/>
        <v xml:space="preserve"> </v>
      </c>
      <c r="F43" s="17"/>
      <c r="G43" s="14" t="str">
        <f>IF(F43&gt;0,INDEX(Poeng!$A$1:$B$100,F43,2),"")</f>
        <v/>
      </c>
      <c r="H43" s="16"/>
      <c r="I43" s="14" t="str">
        <f>IF(H43&gt;0,INDEX(Poeng!$A$1:$B$100,H43,2),"")</f>
        <v/>
      </c>
      <c r="J43" s="18"/>
      <c r="K43" s="14" t="str">
        <f>IF(J43&gt;0,INDEX(Poeng!$A$1:$B$100,J43,2),"")</f>
        <v/>
      </c>
      <c r="L43" s="16"/>
      <c r="M43" s="14" t="str">
        <f>IF(L43&gt;0,INDEX(Poeng!$A$1:$B$100,L43,2),"")</f>
        <v/>
      </c>
      <c r="N43" s="16"/>
      <c r="O43" s="14" t="str">
        <f>IF(N43&gt;0,INDEX(Poeng!$A$1:$B$100,N43,2),"")</f>
        <v/>
      </c>
      <c r="P43" s="16"/>
      <c r="Q43" s="14" t="str">
        <f>IF(P43&gt;0,INDEX(Poeng!$A$1:$B$100,P43,2),"")</f>
        <v/>
      </c>
      <c r="R43" s="21">
        <f t="shared" si="35"/>
        <v>0</v>
      </c>
      <c r="S43" s="21">
        <f t="shared" si="36"/>
        <v>0</v>
      </c>
      <c r="T43" s="21">
        <f t="shared" si="37"/>
        <v>0</v>
      </c>
      <c r="U43" s="21">
        <f t="shared" si="38"/>
        <v>0</v>
      </c>
      <c r="V43" s="21">
        <f t="shared" si="39"/>
        <v>0</v>
      </c>
      <c r="W43" s="21">
        <f t="shared" si="40"/>
        <v>0</v>
      </c>
      <c r="X43" s="11" t="e">
        <f>IF(#REF!&gt;0,#REF!,0)</f>
        <v>#REF!</v>
      </c>
      <c r="Y43" s="21">
        <f t="shared" si="23"/>
        <v>0</v>
      </c>
      <c r="Z43" s="21">
        <f t="shared" si="24"/>
        <v>0</v>
      </c>
      <c r="AA43" s="21">
        <f t="shared" si="25"/>
        <v>0</v>
      </c>
      <c r="AB43" s="21">
        <f t="shared" si="26"/>
        <v>0</v>
      </c>
      <c r="AC43" s="21">
        <f t="shared" si="27"/>
        <v>0</v>
      </c>
      <c r="AD43" s="3">
        <f t="shared" si="41"/>
        <v>0</v>
      </c>
      <c r="AE43" s="12">
        <f t="shared" si="29"/>
        <v>0</v>
      </c>
      <c r="AF43" s="13" t="str">
        <f t="shared" si="42"/>
        <v/>
      </c>
    </row>
    <row r="44" spans="1:32" s="20" customFormat="1" ht="15.75" x14ac:dyDescent="0.25">
      <c r="A44" s="14" t="str">
        <f t="shared" si="32"/>
        <v/>
      </c>
      <c r="B44" s="23"/>
      <c r="C44" s="23"/>
      <c r="D44" s="39" t="str">
        <f t="shared" si="34"/>
        <v/>
      </c>
      <c r="E44" s="2" t="str">
        <f t="shared" si="33"/>
        <v xml:space="preserve"> </v>
      </c>
      <c r="F44" s="17"/>
      <c r="G44" s="14" t="str">
        <f>IF(F44&gt;0,INDEX(Poeng!$A$1:$B$100,F44,2),"")</f>
        <v/>
      </c>
      <c r="H44" s="16"/>
      <c r="I44" s="14" t="str">
        <f>IF(H44&gt;0,INDEX(Poeng!$A$1:$B$100,H44,2),"")</f>
        <v/>
      </c>
      <c r="J44" s="18"/>
      <c r="K44" s="14" t="str">
        <f>IF(J44&gt;0,INDEX(Poeng!$A$1:$B$100,J44,2),"")</f>
        <v/>
      </c>
      <c r="L44" s="16"/>
      <c r="M44" s="14" t="str">
        <f>IF(L44&gt;0,INDEX(Poeng!$A$1:$B$100,L44,2),"")</f>
        <v/>
      </c>
      <c r="N44" s="16"/>
      <c r="O44" s="14" t="str">
        <f>IF(N44&gt;0,INDEX(Poeng!$A$1:$B$100,N44,2),"")</f>
        <v/>
      </c>
      <c r="P44" s="16"/>
      <c r="Q44" s="14" t="str">
        <f>IF(P44&gt;0,INDEX(Poeng!$A$1:$B$100,P44,2),"")</f>
        <v/>
      </c>
      <c r="R44" s="21">
        <f t="shared" si="35"/>
        <v>0</v>
      </c>
      <c r="S44" s="21">
        <f t="shared" si="36"/>
        <v>0</v>
      </c>
      <c r="T44" s="21">
        <f t="shared" si="37"/>
        <v>0</v>
      </c>
      <c r="U44" s="21">
        <f t="shared" si="38"/>
        <v>0</v>
      </c>
      <c r="V44" s="21">
        <f t="shared" si="39"/>
        <v>0</v>
      </c>
      <c r="W44" s="21">
        <f t="shared" si="40"/>
        <v>0</v>
      </c>
      <c r="X44" s="11" t="e">
        <f>IF(#REF!&gt;0,#REF!,0)</f>
        <v>#REF!</v>
      </c>
      <c r="Y44" s="21">
        <f t="shared" si="23"/>
        <v>0</v>
      </c>
      <c r="Z44" s="21">
        <f t="shared" si="24"/>
        <v>0</v>
      </c>
      <c r="AA44" s="21">
        <f t="shared" si="25"/>
        <v>0</v>
      </c>
      <c r="AB44" s="21">
        <f t="shared" si="26"/>
        <v>0</v>
      </c>
      <c r="AC44" s="21">
        <f t="shared" si="27"/>
        <v>0</v>
      </c>
      <c r="AD44" s="3">
        <f t="shared" si="41"/>
        <v>0</v>
      </c>
      <c r="AE44" s="12">
        <f t="shared" si="29"/>
        <v>0</v>
      </c>
      <c r="AF44" s="13" t="str">
        <f t="shared" si="42"/>
        <v/>
      </c>
    </row>
    <row r="45" spans="1:32" s="20" customFormat="1" ht="15.75" x14ac:dyDescent="0.25">
      <c r="A45" s="14" t="str">
        <f t="shared" si="32"/>
        <v/>
      </c>
      <c r="D45" s="39" t="str">
        <f t="shared" si="34"/>
        <v/>
      </c>
      <c r="E45" s="2" t="str">
        <f t="shared" si="33"/>
        <v xml:space="preserve"> </v>
      </c>
      <c r="F45" s="17"/>
      <c r="G45" s="16"/>
      <c r="H45" s="16"/>
      <c r="I45" s="14" t="str">
        <f>IF(H45&gt;0,INDEX(Poeng!$A$1:$B$100,H45,2),"")</f>
        <v/>
      </c>
      <c r="J45" s="18"/>
      <c r="K45" s="14" t="str">
        <f>IF(J45&gt;0,INDEX(Poeng!$A$1:$B$100,J45,2),"")</f>
        <v/>
      </c>
      <c r="L45" s="16"/>
      <c r="M45" s="14" t="str">
        <f>IF(L45&gt;0,INDEX(Poeng!$A$1:$B$100,L45,2),"")</f>
        <v/>
      </c>
      <c r="N45" s="16"/>
      <c r="O45" s="14" t="str">
        <f>IF(N45&gt;0,INDEX(Poeng!$A$1:$B$100,N45,2),"")</f>
        <v/>
      </c>
      <c r="P45" s="16"/>
      <c r="Q45" s="14" t="str">
        <f>IF(P45&gt;0,INDEX(Poeng!$A$1:$B$100,P45,2),"")</f>
        <v/>
      </c>
      <c r="R45" s="21">
        <f t="shared" si="35"/>
        <v>0</v>
      </c>
      <c r="S45" s="21">
        <f t="shared" si="36"/>
        <v>0</v>
      </c>
      <c r="T45" s="21">
        <f t="shared" si="37"/>
        <v>0</v>
      </c>
      <c r="U45" s="21">
        <f t="shared" si="38"/>
        <v>0</v>
      </c>
      <c r="V45" s="21">
        <f t="shared" si="39"/>
        <v>0</v>
      </c>
      <c r="W45" s="21">
        <f t="shared" si="40"/>
        <v>0</v>
      </c>
      <c r="X45" s="11" t="e">
        <f>IF(#REF!&gt;0,#REF!,0)</f>
        <v>#REF!</v>
      </c>
      <c r="Y45" s="21">
        <f t="shared" si="23"/>
        <v>0</v>
      </c>
      <c r="Z45" s="21">
        <f t="shared" si="24"/>
        <v>0</v>
      </c>
      <c r="AA45" s="21">
        <f t="shared" si="25"/>
        <v>0</v>
      </c>
      <c r="AB45" s="21">
        <f t="shared" si="26"/>
        <v>0</v>
      </c>
      <c r="AC45" s="21">
        <f t="shared" si="27"/>
        <v>0</v>
      </c>
      <c r="AD45" s="3">
        <f t="shared" si="41"/>
        <v>0</v>
      </c>
      <c r="AE45" s="12">
        <f t="shared" si="29"/>
        <v>0</v>
      </c>
      <c r="AF45" s="13" t="str">
        <f t="shared" si="42"/>
        <v/>
      </c>
    </row>
    <row r="46" spans="1:32" s="20" customFormat="1" ht="15.75" x14ac:dyDescent="0.25">
      <c r="A46" s="14" t="str">
        <f t="shared" si="32"/>
        <v/>
      </c>
      <c r="D46" s="39" t="str">
        <f t="shared" si="34"/>
        <v/>
      </c>
      <c r="E46" s="2" t="str">
        <f t="shared" si="33"/>
        <v xml:space="preserve"> </v>
      </c>
      <c r="F46" s="17"/>
      <c r="G46" s="16"/>
      <c r="H46" s="16"/>
      <c r="I46" s="14" t="str">
        <f>IF(H46&gt;0,INDEX(Poeng!$A$1:$B$100,H46,2),"")</f>
        <v/>
      </c>
      <c r="J46" s="18"/>
      <c r="K46" s="14" t="str">
        <f>IF(J46&gt;0,INDEX(Poeng!$A$1:$B$100,J46,2),"")</f>
        <v/>
      </c>
      <c r="L46" s="16"/>
      <c r="M46" s="14" t="str">
        <f>IF(L46&gt;0,INDEX(Poeng!$A$1:$B$100,L46,2),"")</f>
        <v/>
      </c>
      <c r="N46" s="16"/>
      <c r="O46" s="14" t="str">
        <f>IF(N46&gt;0,INDEX(Poeng!$A$1:$B$100,N46,2),"")</f>
        <v/>
      </c>
      <c r="P46" s="16"/>
      <c r="Q46" s="14" t="str">
        <f>IF(P46&gt;0,INDEX(Poeng!$A$1:$B$100,P46,2),"")</f>
        <v/>
      </c>
      <c r="R46" s="21">
        <f t="shared" si="35"/>
        <v>0</v>
      </c>
      <c r="S46" s="21">
        <f t="shared" si="36"/>
        <v>0</v>
      </c>
      <c r="T46" s="21">
        <f t="shared" si="37"/>
        <v>0</v>
      </c>
      <c r="U46" s="21">
        <f t="shared" si="38"/>
        <v>0</v>
      </c>
      <c r="V46" s="21">
        <f t="shared" si="39"/>
        <v>0</v>
      </c>
      <c r="W46" s="21">
        <f t="shared" si="40"/>
        <v>0</v>
      </c>
      <c r="X46" s="11" t="e">
        <f>IF(#REF!&gt;0,#REF!,0)</f>
        <v>#REF!</v>
      </c>
      <c r="Y46" s="21">
        <f t="shared" si="23"/>
        <v>0</v>
      </c>
      <c r="Z46" s="21">
        <f t="shared" si="24"/>
        <v>0</v>
      </c>
      <c r="AA46" s="21">
        <f t="shared" si="25"/>
        <v>0</v>
      </c>
      <c r="AB46" s="21">
        <f t="shared" si="26"/>
        <v>0</v>
      </c>
      <c r="AC46" s="21">
        <f t="shared" si="27"/>
        <v>0</v>
      </c>
      <c r="AD46" s="3">
        <f t="shared" si="41"/>
        <v>0</v>
      </c>
      <c r="AE46" s="12">
        <f t="shared" si="29"/>
        <v>0</v>
      </c>
      <c r="AF46" s="13" t="str">
        <f t="shared" si="42"/>
        <v/>
      </c>
    </row>
    <row r="47" spans="1:32" s="20" customFormat="1" ht="15.75" x14ac:dyDescent="0.25">
      <c r="A47" s="14" t="str">
        <f t="shared" si="32"/>
        <v/>
      </c>
      <c r="D47" s="39" t="str">
        <f t="shared" si="34"/>
        <v/>
      </c>
      <c r="E47" s="2" t="str">
        <f t="shared" si="33"/>
        <v xml:space="preserve"> </v>
      </c>
      <c r="F47" s="17"/>
      <c r="G47" s="16"/>
      <c r="H47" s="16"/>
      <c r="I47" s="14" t="str">
        <f>IF(H47&gt;0,INDEX(Poeng!$A$1:$B$100,H47,2),"")</f>
        <v/>
      </c>
      <c r="J47" s="18"/>
      <c r="K47" s="14" t="str">
        <f>IF(J47&gt;0,INDEX(Poeng!$A$1:$B$100,J47,2),"")</f>
        <v/>
      </c>
      <c r="L47" s="16"/>
      <c r="M47" s="14" t="str">
        <f>IF(L47&gt;0,INDEX(Poeng!$A$1:$B$100,L47,2),"")</f>
        <v/>
      </c>
      <c r="N47" s="16"/>
      <c r="O47" s="14" t="str">
        <f>IF(N47&gt;0,INDEX(Poeng!$A$1:$B$100,N47,2),"")</f>
        <v/>
      </c>
      <c r="P47" s="16"/>
      <c r="Q47" s="14" t="str">
        <f>IF(P47&gt;0,INDEX(Poeng!$A$1:$B$100,P47,2),"")</f>
        <v/>
      </c>
      <c r="R47" s="21">
        <f t="shared" si="35"/>
        <v>0</v>
      </c>
      <c r="S47" s="21">
        <f t="shared" si="36"/>
        <v>0</v>
      </c>
      <c r="T47" s="21">
        <f t="shared" si="37"/>
        <v>0</v>
      </c>
      <c r="U47" s="21">
        <f t="shared" si="38"/>
        <v>0</v>
      </c>
      <c r="V47" s="21">
        <f t="shared" si="39"/>
        <v>0</v>
      </c>
      <c r="W47" s="21">
        <f t="shared" si="40"/>
        <v>0</v>
      </c>
      <c r="X47" s="11" t="e">
        <f>IF(#REF!&gt;0,#REF!,0)</f>
        <v>#REF!</v>
      </c>
      <c r="Y47" s="21">
        <f t="shared" si="23"/>
        <v>0</v>
      </c>
      <c r="Z47" s="21">
        <f t="shared" si="24"/>
        <v>0</v>
      </c>
      <c r="AA47" s="21">
        <f t="shared" si="25"/>
        <v>0</v>
      </c>
      <c r="AB47" s="21">
        <f t="shared" si="26"/>
        <v>0</v>
      </c>
      <c r="AC47" s="21">
        <f t="shared" si="27"/>
        <v>0</v>
      </c>
      <c r="AD47" s="3">
        <f t="shared" si="41"/>
        <v>0</v>
      </c>
      <c r="AE47" s="12">
        <f t="shared" si="29"/>
        <v>0</v>
      </c>
      <c r="AF47" s="13" t="str">
        <f t="shared" si="42"/>
        <v/>
      </c>
    </row>
    <row r="48" spans="1:32" s="20" customFormat="1" ht="15.75" x14ac:dyDescent="0.25">
      <c r="A48" s="14" t="str">
        <f t="shared" si="32"/>
        <v/>
      </c>
      <c r="D48" s="39" t="str">
        <f t="shared" si="34"/>
        <v/>
      </c>
      <c r="E48" s="2" t="str">
        <f t="shared" si="33"/>
        <v xml:space="preserve"> </v>
      </c>
      <c r="F48" s="17"/>
      <c r="G48" s="16"/>
      <c r="H48" s="16"/>
      <c r="I48" s="14" t="str">
        <f>IF(H48&gt;0,INDEX(Poeng!$A$1:$B$100,H48,2),"")</f>
        <v/>
      </c>
      <c r="J48" s="18"/>
      <c r="K48" s="14" t="str">
        <f>IF(J48&gt;0,INDEX(Poeng!$A$1:$B$100,J48,2),"")</f>
        <v/>
      </c>
      <c r="L48" s="16"/>
      <c r="M48" s="14" t="str">
        <f>IF(L48&gt;0,INDEX(Poeng!$A$1:$B$100,L48,2),"")</f>
        <v/>
      </c>
      <c r="N48" s="16"/>
      <c r="O48" s="14" t="str">
        <f>IF(N48&gt;0,INDEX(Poeng!$A$1:$B$100,N48,2),"")</f>
        <v/>
      </c>
      <c r="P48" s="16"/>
      <c r="Q48" s="14" t="str">
        <f>IF(P48&gt;0,INDEX(Poeng!$A$1:$B$100,P48,2),"")</f>
        <v/>
      </c>
      <c r="R48" s="21">
        <f t="shared" si="35"/>
        <v>0</v>
      </c>
      <c r="S48" s="21">
        <f t="shared" si="36"/>
        <v>0</v>
      </c>
      <c r="T48" s="21">
        <f t="shared" si="37"/>
        <v>0</v>
      </c>
      <c r="U48" s="21">
        <f t="shared" si="38"/>
        <v>0</v>
      </c>
      <c r="V48" s="21">
        <f t="shared" si="39"/>
        <v>0</v>
      </c>
      <c r="W48" s="21">
        <f t="shared" si="40"/>
        <v>0</v>
      </c>
      <c r="X48" s="11" t="e">
        <f>IF(#REF!&gt;0,#REF!,0)</f>
        <v>#REF!</v>
      </c>
      <c r="Y48" s="21">
        <f t="shared" si="23"/>
        <v>0</v>
      </c>
      <c r="Z48" s="21">
        <f t="shared" si="24"/>
        <v>0</v>
      </c>
      <c r="AA48" s="21">
        <f t="shared" si="25"/>
        <v>0</v>
      </c>
      <c r="AB48" s="21">
        <f t="shared" si="26"/>
        <v>0</v>
      </c>
      <c r="AC48" s="21">
        <f t="shared" si="27"/>
        <v>0</v>
      </c>
      <c r="AD48" s="3">
        <f t="shared" si="41"/>
        <v>0</v>
      </c>
      <c r="AE48" s="12">
        <f t="shared" si="29"/>
        <v>0</v>
      </c>
      <c r="AF48" s="13" t="str">
        <f t="shared" si="42"/>
        <v/>
      </c>
    </row>
    <row r="49" spans="1:32" s="20" customFormat="1" ht="15.75" x14ac:dyDescent="0.25">
      <c r="A49" s="14" t="str">
        <f t="shared" si="32"/>
        <v/>
      </c>
      <c r="D49" s="39" t="str">
        <f t="shared" si="34"/>
        <v/>
      </c>
      <c r="E49" s="2" t="str">
        <f t="shared" si="33"/>
        <v xml:space="preserve"> </v>
      </c>
      <c r="F49" s="17"/>
      <c r="G49" s="16"/>
      <c r="H49" s="16"/>
      <c r="I49" s="14" t="str">
        <f>IF(H49&gt;0,INDEX(Poeng!$A$1:$B$100,H49,2),"")</f>
        <v/>
      </c>
      <c r="J49" s="18"/>
      <c r="K49" s="14" t="str">
        <f>IF(J49&gt;0,INDEX(Poeng!$A$1:$B$100,J49,2),"")</f>
        <v/>
      </c>
      <c r="L49" s="16"/>
      <c r="M49" s="14" t="str">
        <f>IF(L49&gt;0,INDEX(Poeng!$A$1:$B$100,L49,2),"")</f>
        <v/>
      </c>
      <c r="N49" s="16"/>
      <c r="O49" s="14" t="str">
        <f>IF(N49&gt;0,INDEX(Poeng!$A$1:$B$100,N49,2),"")</f>
        <v/>
      </c>
      <c r="P49" s="16"/>
      <c r="Q49" s="14" t="str">
        <f>IF(P49&gt;0,INDEX(Poeng!$A$1:$B$100,P49,2),"")</f>
        <v/>
      </c>
      <c r="R49" s="21">
        <f t="shared" si="35"/>
        <v>0</v>
      </c>
      <c r="S49" s="21">
        <f t="shared" si="36"/>
        <v>0</v>
      </c>
      <c r="T49" s="21">
        <f t="shared" si="37"/>
        <v>0</v>
      </c>
      <c r="U49" s="21">
        <f t="shared" si="38"/>
        <v>0</v>
      </c>
      <c r="V49" s="21">
        <f t="shared" si="39"/>
        <v>0</v>
      </c>
      <c r="W49" s="21">
        <f t="shared" si="40"/>
        <v>0</v>
      </c>
      <c r="X49" s="11" t="e">
        <f>IF(#REF!&gt;0,#REF!,0)</f>
        <v>#REF!</v>
      </c>
      <c r="Y49" s="21">
        <f t="shared" si="23"/>
        <v>0</v>
      </c>
      <c r="Z49" s="21">
        <f t="shared" si="24"/>
        <v>0</v>
      </c>
      <c r="AA49" s="21">
        <f t="shared" si="25"/>
        <v>0</v>
      </c>
      <c r="AB49" s="21">
        <f t="shared" si="26"/>
        <v>0</v>
      </c>
      <c r="AC49" s="21">
        <f t="shared" si="27"/>
        <v>0</v>
      </c>
      <c r="AD49" s="3">
        <f t="shared" si="41"/>
        <v>0</v>
      </c>
      <c r="AE49" s="12">
        <f t="shared" si="29"/>
        <v>0</v>
      </c>
      <c r="AF49" s="13" t="str">
        <f t="shared" si="42"/>
        <v/>
      </c>
    </row>
    <row r="50" spans="1:32" s="20" customFormat="1" ht="15.75" x14ac:dyDescent="0.25">
      <c r="A50" s="14" t="str">
        <f t="shared" si="32"/>
        <v/>
      </c>
      <c r="D50" s="39" t="str">
        <f t="shared" si="34"/>
        <v/>
      </c>
      <c r="E50" s="2" t="str">
        <f t="shared" si="33"/>
        <v xml:space="preserve"> </v>
      </c>
      <c r="F50" s="17"/>
      <c r="G50" s="16"/>
      <c r="H50" s="16"/>
      <c r="I50" s="14" t="str">
        <f>IF(H50&gt;0,INDEX(Poeng!$A$1:$B$100,H50,2),"")</f>
        <v/>
      </c>
      <c r="J50" s="18"/>
      <c r="K50" s="14" t="str">
        <f>IF(J50&gt;0,INDEX(Poeng!$A$1:$B$100,J50,2),"")</f>
        <v/>
      </c>
      <c r="L50" s="16"/>
      <c r="M50" s="14" t="str">
        <f>IF(L50&gt;0,INDEX(Poeng!$A$1:$B$100,L50,2),"")</f>
        <v/>
      </c>
      <c r="N50" s="16"/>
      <c r="O50" s="14" t="str">
        <f>IF(N50&gt;0,INDEX(Poeng!$A$1:$B$100,N50,2),"")</f>
        <v/>
      </c>
      <c r="P50" s="16"/>
      <c r="Q50" s="14" t="str">
        <f>IF(P50&gt;0,INDEX(Poeng!$A$1:$B$100,P50,2),"")</f>
        <v/>
      </c>
      <c r="R50" s="21">
        <f t="shared" si="35"/>
        <v>0</v>
      </c>
      <c r="S50" s="21">
        <f t="shared" si="36"/>
        <v>0</v>
      </c>
      <c r="T50" s="21">
        <f t="shared" si="37"/>
        <v>0</v>
      </c>
      <c r="U50" s="21">
        <f t="shared" si="38"/>
        <v>0</v>
      </c>
      <c r="V50" s="21">
        <f t="shared" si="39"/>
        <v>0</v>
      </c>
      <c r="W50" s="21">
        <f t="shared" si="40"/>
        <v>0</v>
      </c>
      <c r="X50" s="11" t="e">
        <f>IF(#REF!&gt;0,#REF!,0)</f>
        <v>#REF!</v>
      </c>
      <c r="Y50" s="21">
        <f t="shared" si="23"/>
        <v>0</v>
      </c>
      <c r="Z50" s="21">
        <f t="shared" si="24"/>
        <v>0</v>
      </c>
      <c r="AA50" s="21">
        <f t="shared" si="25"/>
        <v>0</v>
      </c>
      <c r="AB50" s="21">
        <f t="shared" si="26"/>
        <v>0</v>
      </c>
      <c r="AC50" s="21">
        <f t="shared" si="27"/>
        <v>0</v>
      </c>
      <c r="AD50" s="3">
        <f t="shared" si="41"/>
        <v>0</v>
      </c>
      <c r="AE50" s="12">
        <f t="shared" si="29"/>
        <v>0</v>
      </c>
      <c r="AF50" s="13" t="str">
        <f t="shared" si="42"/>
        <v/>
      </c>
    </row>
    <row r="51" spans="1:32" ht="15.75" x14ac:dyDescent="0.25">
      <c r="A51" s="14" t="str">
        <f t="shared" si="32"/>
        <v/>
      </c>
      <c r="B51" s="20"/>
      <c r="C51" s="20"/>
      <c r="D51" s="39" t="str">
        <f t="shared" si="34"/>
        <v/>
      </c>
      <c r="E51" s="2" t="str">
        <f t="shared" si="33"/>
        <v xml:space="preserve"> </v>
      </c>
      <c r="F51" s="17"/>
      <c r="G51" s="16"/>
      <c r="H51" s="16"/>
      <c r="I51" s="14" t="str">
        <f>IF(H51&gt;0,INDEX(Poeng!$A$1:$B$100,H51,2),"")</f>
        <v/>
      </c>
      <c r="J51" s="18"/>
      <c r="K51" s="14" t="str">
        <f>IF(J51&gt;0,INDEX(Poeng!$A$1:$B$100,J51,2),"")</f>
        <v/>
      </c>
      <c r="L51" s="16"/>
      <c r="M51" s="14" t="str">
        <f>IF(L51&gt;0,INDEX(Poeng!$A$1:$B$100,L51,2),"")</f>
        <v/>
      </c>
      <c r="N51" s="16"/>
      <c r="O51" s="14" t="str">
        <f>IF(N51&gt;0,INDEX(Poeng!$A$1:$B$100,N51,2),"")</f>
        <v/>
      </c>
      <c r="P51" s="16"/>
      <c r="Q51" s="14" t="str">
        <f>IF(P51&gt;0,INDEX(Poeng!$A$1:$B$100,P51,2),"")</f>
        <v/>
      </c>
      <c r="R51" s="21">
        <f t="shared" si="35"/>
        <v>0</v>
      </c>
      <c r="S51" s="21">
        <f t="shared" si="36"/>
        <v>0</v>
      </c>
      <c r="T51" s="21">
        <f t="shared" si="37"/>
        <v>0</v>
      </c>
      <c r="U51" s="21">
        <f t="shared" si="38"/>
        <v>0</v>
      </c>
      <c r="V51" s="21">
        <f t="shared" si="39"/>
        <v>0</v>
      </c>
      <c r="W51" s="21">
        <f t="shared" si="40"/>
        <v>0</v>
      </c>
      <c r="X51" s="11" t="e">
        <f>IF(#REF!&gt;0,#REF!,0)</f>
        <v>#REF!</v>
      </c>
      <c r="Y51" s="21">
        <f t="shared" si="23"/>
        <v>0</v>
      </c>
      <c r="Z51" s="21">
        <f t="shared" si="24"/>
        <v>0</v>
      </c>
      <c r="AA51" s="21">
        <f t="shared" si="25"/>
        <v>0</v>
      </c>
      <c r="AB51" s="21">
        <f t="shared" si="26"/>
        <v>0</v>
      </c>
      <c r="AC51" s="21">
        <f t="shared" si="27"/>
        <v>0</v>
      </c>
      <c r="AD51" s="3">
        <f t="shared" si="41"/>
        <v>0</v>
      </c>
      <c r="AE51" s="12">
        <f t="shared" si="29"/>
        <v>0</v>
      </c>
      <c r="AF51" s="13" t="str">
        <f t="shared" si="42"/>
        <v/>
      </c>
    </row>
    <row r="52" spans="1:32" ht="15.75" x14ac:dyDescent="0.25">
      <c r="A52" s="14" t="str">
        <f t="shared" si="32"/>
        <v/>
      </c>
      <c r="B52" s="20"/>
      <c r="C52" s="20"/>
      <c r="D52" s="39" t="str">
        <f t="shared" si="34"/>
        <v/>
      </c>
      <c r="E52" s="2" t="str">
        <f t="shared" si="33"/>
        <v xml:space="preserve"> </v>
      </c>
      <c r="F52" s="17"/>
      <c r="G52" s="16"/>
      <c r="H52" s="16"/>
      <c r="I52" s="14" t="str">
        <f>IF(H52&gt;0,INDEX(Poeng!$A$1:$B$100,H52,2),"")</f>
        <v/>
      </c>
      <c r="J52" s="18"/>
      <c r="K52" s="14" t="str">
        <f>IF(J52&gt;0,INDEX(Poeng!$A$1:$B$100,J52,2),"")</f>
        <v/>
      </c>
      <c r="L52" s="16"/>
      <c r="M52" s="14" t="str">
        <f>IF(L52&gt;0,INDEX(Poeng!$A$1:$B$100,L52,2),"")</f>
        <v/>
      </c>
      <c r="N52" s="16"/>
      <c r="O52" s="14" t="str">
        <f>IF(N52&gt;0,INDEX(Poeng!$A$1:$B$100,N52,2),"")</f>
        <v/>
      </c>
      <c r="P52" s="16"/>
      <c r="Q52" s="14" t="str">
        <f>IF(P52&gt;0,INDEX(Poeng!$A$1:$B$100,P52,2),"")</f>
        <v/>
      </c>
      <c r="R52" s="21">
        <f t="shared" si="35"/>
        <v>0</v>
      </c>
      <c r="S52" s="21">
        <f t="shared" si="36"/>
        <v>0</v>
      </c>
      <c r="T52" s="21">
        <f t="shared" si="37"/>
        <v>0</v>
      </c>
      <c r="U52" s="21">
        <f t="shared" si="38"/>
        <v>0</v>
      </c>
      <c r="V52" s="21">
        <f t="shared" si="39"/>
        <v>0</v>
      </c>
      <c r="W52" s="21">
        <f t="shared" si="40"/>
        <v>0</v>
      </c>
      <c r="X52" s="11" t="e">
        <f>IF(#REF!&gt;0,#REF!,0)</f>
        <v>#REF!</v>
      </c>
      <c r="Y52" s="21">
        <f t="shared" si="23"/>
        <v>0</v>
      </c>
      <c r="Z52" s="21">
        <f t="shared" si="24"/>
        <v>0</v>
      </c>
      <c r="AA52" s="21">
        <f t="shared" si="25"/>
        <v>0</v>
      </c>
      <c r="AB52" s="21">
        <f t="shared" si="26"/>
        <v>0</v>
      </c>
      <c r="AC52" s="21">
        <f t="shared" si="27"/>
        <v>0</v>
      </c>
      <c r="AD52" s="3">
        <f t="shared" si="41"/>
        <v>0</v>
      </c>
      <c r="AE52" s="12">
        <f t="shared" si="29"/>
        <v>0</v>
      </c>
      <c r="AF52" s="13" t="str">
        <f t="shared" si="42"/>
        <v/>
      </c>
    </row>
    <row r="53" spans="1:32" ht="15.75" x14ac:dyDescent="0.25">
      <c r="A53" s="14" t="str">
        <f t="shared" ref="A53:A62" si="43">AF53</f>
        <v/>
      </c>
      <c r="B53" s="20"/>
      <c r="C53" s="20"/>
      <c r="D53" s="39" t="str">
        <f t="shared" si="34"/>
        <v/>
      </c>
      <c r="E53" s="2" t="str">
        <f t="shared" ref="E53:E92" si="44">IF(AD53&lt;4," ","F")</f>
        <v xml:space="preserve"> </v>
      </c>
      <c r="F53" s="17"/>
      <c r="G53" s="16"/>
      <c r="H53" s="16"/>
      <c r="I53" s="14" t="str">
        <f>IF(H53&gt;0,INDEX(Poeng!$A$1:$B$100,H53,2),"")</f>
        <v/>
      </c>
      <c r="J53" s="18"/>
      <c r="K53" s="14" t="str">
        <f>IF(J53&gt;0,INDEX(Poeng!$A$1:$B$100,J53,2),"")</f>
        <v/>
      </c>
      <c r="L53" s="16"/>
      <c r="M53" s="14" t="str">
        <f>IF(L53&gt;0,INDEX(Poeng!$A$1:$B$100,L53,2),"")</f>
        <v/>
      </c>
      <c r="N53" s="16"/>
      <c r="O53" s="14" t="str">
        <f>IF(N53&gt;0,INDEX(Poeng!$A$1:$B$100,N53,2),"")</f>
        <v/>
      </c>
      <c r="P53" s="16"/>
      <c r="Q53" s="14" t="str">
        <f>IF(P53&gt;0,INDEX(Poeng!$A$1:$B$100,P53,2),"")</f>
        <v/>
      </c>
      <c r="R53" s="21">
        <f t="shared" si="35"/>
        <v>0</v>
      </c>
      <c r="S53" s="21">
        <f t="shared" si="36"/>
        <v>0</v>
      </c>
      <c r="T53" s="21">
        <f t="shared" si="37"/>
        <v>0</v>
      </c>
      <c r="U53" s="21">
        <f t="shared" si="38"/>
        <v>0</v>
      </c>
      <c r="V53" s="21">
        <f t="shared" si="39"/>
        <v>0</v>
      </c>
      <c r="W53" s="21">
        <f t="shared" si="40"/>
        <v>0</v>
      </c>
      <c r="X53" s="11" t="e">
        <f>IF(#REF!&gt;0,#REF!,0)</f>
        <v>#REF!</v>
      </c>
      <c r="Y53" s="21">
        <f t="shared" ref="Y53:Y62" si="45">LARGE(R53:W53,1)</f>
        <v>0</v>
      </c>
      <c r="Z53" s="21">
        <f t="shared" ref="Z53:Z62" si="46">LARGE(R53:W53,2)</f>
        <v>0</v>
      </c>
      <c r="AA53" s="21">
        <f t="shared" ref="AA53:AA62" si="47">LARGE(R53:W53,3)</f>
        <v>0</v>
      </c>
      <c r="AB53" s="21">
        <f t="shared" ref="AB53:AB62" si="48">LARGE(R53:W53,4)</f>
        <v>0</v>
      </c>
      <c r="AC53" s="21">
        <f t="shared" ref="AC53:AC62" si="49">SUM(Y53:AB53)</f>
        <v>0</v>
      </c>
      <c r="AD53" s="3">
        <f t="shared" si="41"/>
        <v>0</v>
      </c>
      <c r="AE53" s="12">
        <f t="shared" ref="AE53:AE62" si="50">AC53*10^8+Y53*10^6/2+Z53*10^4/2+AA53*10^2/2+AB53/2</f>
        <v>0</v>
      </c>
      <c r="AF53" s="13" t="str">
        <f t="shared" si="42"/>
        <v/>
      </c>
    </row>
    <row r="54" spans="1:32" ht="15.75" x14ac:dyDescent="0.25">
      <c r="A54" s="14" t="str">
        <f t="shared" si="43"/>
        <v/>
      </c>
      <c r="B54" s="20"/>
      <c r="C54" s="20"/>
      <c r="D54" s="39" t="str">
        <f t="shared" si="34"/>
        <v/>
      </c>
      <c r="E54" s="2" t="str">
        <f t="shared" si="44"/>
        <v xml:space="preserve"> </v>
      </c>
      <c r="F54" s="17"/>
      <c r="G54" s="16"/>
      <c r="H54" s="16"/>
      <c r="I54" s="14" t="str">
        <f>IF(H54&gt;0,INDEX(Poeng!$A$1:$B$100,H54,2),"")</f>
        <v/>
      </c>
      <c r="J54" s="18"/>
      <c r="K54" s="14" t="str">
        <f>IF(J54&gt;0,INDEX(Poeng!$A$1:$B$100,J54,2),"")</f>
        <v/>
      </c>
      <c r="L54" s="16"/>
      <c r="M54" s="14" t="str">
        <f>IF(L54&gt;0,INDEX(Poeng!$A$1:$B$100,L54,2),"")</f>
        <v/>
      </c>
      <c r="N54" s="16"/>
      <c r="O54" s="14" t="str">
        <f>IF(N54&gt;0,INDEX(Poeng!$A$1:$B$100,N54,2),"")</f>
        <v/>
      </c>
      <c r="P54" s="16"/>
      <c r="Q54" s="14" t="str">
        <f>IF(P54&gt;0,INDEX(Poeng!$A$1:$B$100,P54,2),"")</f>
        <v/>
      </c>
      <c r="R54" s="21">
        <f t="shared" si="35"/>
        <v>0</v>
      </c>
      <c r="S54" s="21">
        <f t="shared" si="36"/>
        <v>0</v>
      </c>
      <c r="T54" s="21">
        <f t="shared" si="37"/>
        <v>0</v>
      </c>
      <c r="U54" s="21">
        <f t="shared" si="38"/>
        <v>0</v>
      </c>
      <c r="V54" s="21">
        <f t="shared" si="39"/>
        <v>0</v>
      </c>
      <c r="W54" s="21">
        <f t="shared" si="40"/>
        <v>0</v>
      </c>
      <c r="X54" s="11" t="e">
        <f>IF(#REF!&gt;0,#REF!,0)</f>
        <v>#REF!</v>
      </c>
      <c r="Y54" s="21">
        <f t="shared" si="45"/>
        <v>0</v>
      </c>
      <c r="Z54" s="21">
        <f t="shared" si="46"/>
        <v>0</v>
      </c>
      <c r="AA54" s="21">
        <f t="shared" si="47"/>
        <v>0</v>
      </c>
      <c r="AB54" s="21">
        <f t="shared" si="48"/>
        <v>0</v>
      </c>
      <c r="AC54" s="21">
        <f t="shared" si="49"/>
        <v>0</v>
      </c>
      <c r="AD54" s="3">
        <f t="shared" si="41"/>
        <v>0</v>
      </c>
      <c r="AE54" s="12">
        <f t="shared" si="50"/>
        <v>0</v>
      </c>
      <c r="AF54" s="13" t="str">
        <f t="shared" si="42"/>
        <v/>
      </c>
    </row>
    <row r="55" spans="1:32" ht="15.75" x14ac:dyDescent="0.25">
      <c r="A55" s="14" t="str">
        <f t="shared" si="43"/>
        <v/>
      </c>
      <c r="B55" s="20"/>
      <c r="C55" s="20"/>
      <c r="D55" s="39" t="str">
        <f t="shared" si="34"/>
        <v/>
      </c>
      <c r="E55" s="2" t="str">
        <f t="shared" si="44"/>
        <v xml:space="preserve"> </v>
      </c>
      <c r="F55" s="17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35"/>
        <v>0</v>
      </c>
      <c r="S55" s="21">
        <f t="shared" si="36"/>
        <v>0</v>
      </c>
      <c r="T55" s="21">
        <f t="shared" si="37"/>
        <v>0</v>
      </c>
      <c r="U55" s="21">
        <f t="shared" si="38"/>
        <v>0</v>
      </c>
      <c r="V55" s="21">
        <f t="shared" si="39"/>
        <v>0</v>
      </c>
      <c r="W55" s="21">
        <f t="shared" si="40"/>
        <v>0</v>
      </c>
      <c r="X55" s="11" t="e">
        <f>IF(#REF!&gt;0,#REF!,0)</f>
        <v>#REF!</v>
      </c>
      <c r="Y55" s="21">
        <f t="shared" si="45"/>
        <v>0</v>
      </c>
      <c r="Z55" s="21">
        <f t="shared" si="46"/>
        <v>0</v>
      </c>
      <c r="AA55" s="21">
        <f t="shared" si="47"/>
        <v>0</v>
      </c>
      <c r="AB55" s="21">
        <f t="shared" si="48"/>
        <v>0</v>
      </c>
      <c r="AC55" s="21">
        <f t="shared" si="49"/>
        <v>0</v>
      </c>
      <c r="AD55" s="3">
        <f t="shared" si="41"/>
        <v>0</v>
      </c>
      <c r="AE55" s="12">
        <f t="shared" si="50"/>
        <v>0</v>
      </c>
      <c r="AF55" s="13" t="str">
        <f t="shared" si="42"/>
        <v/>
      </c>
    </row>
    <row r="56" spans="1:32" ht="15.75" x14ac:dyDescent="0.25">
      <c r="A56" s="14" t="str">
        <f t="shared" si="43"/>
        <v/>
      </c>
      <c r="B56" s="20"/>
      <c r="C56" s="20"/>
      <c r="D56" s="39" t="str">
        <f t="shared" si="34"/>
        <v/>
      </c>
      <c r="E56" s="2" t="str">
        <f t="shared" si="44"/>
        <v xml:space="preserve"> </v>
      </c>
      <c r="F56" s="17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35"/>
        <v>0</v>
      </c>
      <c r="S56" s="21">
        <f t="shared" si="36"/>
        <v>0</v>
      </c>
      <c r="T56" s="21">
        <f t="shared" si="37"/>
        <v>0</v>
      </c>
      <c r="U56" s="21">
        <f t="shared" si="38"/>
        <v>0</v>
      </c>
      <c r="V56" s="21">
        <f t="shared" si="39"/>
        <v>0</v>
      </c>
      <c r="W56" s="21">
        <f t="shared" si="40"/>
        <v>0</v>
      </c>
      <c r="X56" s="11" t="e">
        <f>IF(#REF!&gt;0,#REF!,0)</f>
        <v>#REF!</v>
      </c>
      <c r="Y56" s="21">
        <f t="shared" si="45"/>
        <v>0</v>
      </c>
      <c r="Z56" s="21">
        <f t="shared" si="46"/>
        <v>0</v>
      </c>
      <c r="AA56" s="21">
        <f t="shared" si="47"/>
        <v>0</v>
      </c>
      <c r="AB56" s="21">
        <f t="shared" si="48"/>
        <v>0</v>
      </c>
      <c r="AC56" s="21">
        <f t="shared" si="49"/>
        <v>0</v>
      </c>
      <c r="AD56" s="3">
        <f t="shared" si="41"/>
        <v>0</v>
      </c>
      <c r="AE56" s="12">
        <f t="shared" si="50"/>
        <v>0</v>
      </c>
      <c r="AF56" s="13" t="str">
        <f t="shared" si="42"/>
        <v/>
      </c>
    </row>
    <row r="57" spans="1:32" ht="15.75" x14ac:dyDescent="0.25">
      <c r="A57" s="14" t="str">
        <f t="shared" si="43"/>
        <v/>
      </c>
      <c r="B57" s="20"/>
      <c r="C57" s="20"/>
      <c r="D57" s="39" t="str">
        <f t="shared" si="34"/>
        <v/>
      </c>
      <c r="E57" s="2" t="str">
        <f t="shared" si="44"/>
        <v xml:space="preserve"> </v>
      </c>
      <c r="F57" s="17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35"/>
        <v>0</v>
      </c>
      <c r="S57" s="21">
        <f t="shared" si="36"/>
        <v>0</v>
      </c>
      <c r="T57" s="21">
        <f t="shared" si="37"/>
        <v>0</v>
      </c>
      <c r="U57" s="21">
        <f t="shared" si="38"/>
        <v>0</v>
      </c>
      <c r="V57" s="21">
        <f t="shared" si="39"/>
        <v>0</v>
      </c>
      <c r="W57" s="21">
        <f t="shared" si="40"/>
        <v>0</v>
      </c>
      <c r="X57" s="11" t="e">
        <f>IF(#REF!&gt;0,#REF!,0)</f>
        <v>#REF!</v>
      </c>
      <c r="Y57" s="21">
        <f t="shared" si="45"/>
        <v>0</v>
      </c>
      <c r="Z57" s="21">
        <f t="shared" si="46"/>
        <v>0</v>
      </c>
      <c r="AA57" s="21">
        <f t="shared" si="47"/>
        <v>0</v>
      </c>
      <c r="AB57" s="21">
        <f t="shared" si="48"/>
        <v>0</v>
      </c>
      <c r="AC57" s="21">
        <f t="shared" si="49"/>
        <v>0</v>
      </c>
      <c r="AD57" s="3">
        <f t="shared" si="41"/>
        <v>0</v>
      </c>
      <c r="AE57" s="12">
        <f t="shared" si="50"/>
        <v>0</v>
      </c>
      <c r="AF57" s="13" t="str">
        <f t="shared" si="42"/>
        <v/>
      </c>
    </row>
    <row r="58" spans="1:32" ht="15.75" x14ac:dyDescent="0.25">
      <c r="A58" s="14" t="str">
        <f t="shared" si="43"/>
        <v/>
      </c>
      <c r="B58" s="20"/>
      <c r="C58" s="20"/>
      <c r="D58" s="39" t="str">
        <f t="shared" si="34"/>
        <v/>
      </c>
      <c r="E58" s="2" t="str">
        <f t="shared" si="44"/>
        <v xml:space="preserve"> </v>
      </c>
      <c r="F58" s="17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35"/>
        <v>0</v>
      </c>
      <c r="S58" s="21">
        <f t="shared" si="36"/>
        <v>0</v>
      </c>
      <c r="T58" s="21">
        <f t="shared" si="37"/>
        <v>0</v>
      </c>
      <c r="U58" s="21">
        <f t="shared" si="38"/>
        <v>0</v>
      </c>
      <c r="V58" s="21">
        <f t="shared" si="39"/>
        <v>0</v>
      </c>
      <c r="W58" s="21">
        <f t="shared" si="40"/>
        <v>0</v>
      </c>
      <c r="X58" s="11" t="e">
        <f>IF(#REF!&gt;0,#REF!,0)</f>
        <v>#REF!</v>
      </c>
      <c r="Y58" s="21">
        <f t="shared" si="45"/>
        <v>0</v>
      </c>
      <c r="Z58" s="21">
        <f t="shared" si="46"/>
        <v>0</v>
      </c>
      <c r="AA58" s="21">
        <f t="shared" si="47"/>
        <v>0</v>
      </c>
      <c r="AB58" s="21">
        <f t="shared" si="48"/>
        <v>0</v>
      </c>
      <c r="AC58" s="21">
        <f t="shared" si="49"/>
        <v>0</v>
      </c>
      <c r="AD58" s="3">
        <f t="shared" si="41"/>
        <v>0</v>
      </c>
      <c r="AE58" s="12">
        <f t="shared" si="50"/>
        <v>0</v>
      </c>
      <c r="AF58" s="13" t="str">
        <f t="shared" si="42"/>
        <v/>
      </c>
    </row>
    <row r="59" spans="1:32" ht="15.75" x14ac:dyDescent="0.25">
      <c r="A59" s="14" t="str">
        <f t="shared" si="43"/>
        <v/>
      </c>
      <c r="B59" s="20"/>
      <c r="C59" s="20"/>
      <c r="D59" s="39" t="str">
        <f t="shared" si="34"/>
        <v/>
      </c>
      <c r="E59" s="2" t="str">
        <f t="shared" si="44"/>
        <v xml:space="preserve"> </v>
      </c>
      <c r="F59" s="17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35"/>
        <v>0</v>
      </c>
      <c r="S59" s="21">
        <f t="shared" si="36"/>
        <v>0</v>
      </c>
      <c r="T59" s="21">
        <f t="shared" si="37"/>
        <v>0</v>
      </c>
      <c r="U59" s="21">
        <f t="shared" si="38"/>
        <v>0</v>
      </c>
      <c r="V59" s="21">
        <f t="shared" si="39"/>
        <v>0</v>
      </c>
      <c r="W59" s="21">
        <f t="shared" si="40"/>
        <v>0</v>
      </c>
      <c r="X59" s="11" t="e">
        <f>IF(#REF!&gt;0,#REF!,0)</f>
        <v>#REF!</v>
      </c>
      <c r="Y59" s="21">
        <f t="shared" si="45"/>
        <v>0</v>
      </c>
      <c r="Z59" s="21">
        <f t="shared" si="46"/>
        <v>0</v>
      </c>
      <c r="AA59" s="21">
        <f t="shared" si="47"/>
        <v>0</v>
      </c>
      <c r="AB59" s="21">
        <f t="shared" si="48"/>
        <v>0</v>
      </c>
      <c r="AC59" s="21">
        <f t="shared" si="49"/>
        <v>0</v>
      </c>
      <c r="AD59" s="3">
        <f t="shared" si="41"/>
        <v>0</v>
      </c>
      <c r="AE59" s="12">
        <f t="shared" si="50"/>
        <v>0</v>
      </c>
      <c r="AF59" s="13" t="str">
        <f t="shared" si="42"/>
        <v/>
      </c>
    </row>
    <row r="60" spans="1:32" ht="15.75" x14ac:dyDescent="0.25">
      <c r="A60" s="14" t="str">
        <f t="shared" si="43"/>
        <v/>
      </c>
      <c r="B60" s="20"/>
      <c r="C60" s="20"/>
      <c r="D60" s="39" t="str">
        <f t="shared" si="34"/>
        <v/>
      </c>
      <c r="E60" s="2" t="str">
        <f t="shared" si="44"/>
        <v xml:space="preserve"> </v>
      </c>
      <c r="F60" s="16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35"/>
        <v>0</v>
      </c>
      <c r="S60" s="21">
        <f t="shared" si="36"/>
        <v>0</v>
      </c>
      <c r="T60" s="21">
        <f t="shared" si="37"/>
        <v>0</v>
      </c>
      <c r="U60" s="21">
        <f t="shared" si="38"/>
        <v>0</v>
      </c>
      <c r="V60" s="21">
        <f t="shared" si="39"/>
        <v>0</v>
      </c>
      <c r="W60" s="21">
        <f t="shared" si="40"/>
        <v>0</v>
      </c>
      <c r="X60" s="11" t="e">
        <f>IF(#REF!&gt;0,#REF!,0)</f>
        <v>#REF!</v>
      </c>
      <c r="Y60" s="21">
        <f t="shared" si="45"/>
        <v>0</v>
      </c>
      <c r="Z60" s="21">
        <f t="shared" si="46"/>
        <v>0</v>
      </c>
      <c r="AA60" s="21">
        <f t="shared" si="47"/>
        <v>0</v>
      </c>
      <c r="AB60" s="21">
        <f t="shared" si="48"/>
        <v>0</v>
      </c>
      <c r="AC60" s="21">
        <f t="shared" si="49"/>
        <v>0</v>
      </c>
      <c r="AD60" s="3">
        <f t="shared" si="41"/>
        <v>0</v>
      </c>
      <c r="AE60" s="12">
        <f t="shared" si="50"/>
        <v>0</v>
      </c>
      <c r="AF60" s="13" t="str">
        <f t="shared" si="42"/>
        <v/>
      </c>
    </row>
    <row r="61" spans="1:32" ht="15.75" x14ac:dyDescent="0.25">
      <c r="A61" s="14" t="str">
        <f t="shared" si="43"/>
        <v/>
      </c>
      <c r="B61" s="20"/>
      <c r="C61" s="20"/>
      <c r="D61" s="39" t="str">
        <f t="shared" si="34"/>
        <v/>
      </c>
      <c r="E61" s="2" t="str">
        <f t="shared" si="44"/>
        <v xml:space="preserve"> </v>
      </c>
      <c r="F61" s="16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35"/>
        <v>0</v>
      </c>
      <c r="S61" s="21">
        <f t="shared" si="36"/>
        <v>0</v>
      </c>
      <c r="T61" s="21">
        <f t="shared" si="37"/>
        <v>0</v>
      </c>
      <c r="U61" s="21">
        <f t="shared" si="38"/>
        <v>0</v>
      </c>
      <c r="V61" s="21">
        <f t="shared" si="39"/>
        <v>0</v>
      </c>
      <c r="W61" s="21">
        <f t="shared" si="40"/>
        <v>0</v>
      </c>
      <c r="X61" s="11" t="e">
        <f>IF(#REF!&gt;0,#REF!,0)</f>
        <v>#REF!</v>
      </c>
      <c r="Y61" s="21">
        <f t="shared" si="45"/>
        <v>0</v>
      </c>
      <c r="Z61" s="21">
        <f t="shared" si="46"/>
        <v>0</v>
      </c>
      <c r="AA61" s="21">
        <f t="shared" si="47"/>
        <v>0</v>
      </c>
      <c r="AB61" s="21">
        <f t="shared" si="48"/>
        <v>0</v>
      </c>
      <c r="AC61" s="21">
        <f t="shared" si="49"/>
        <v>0</v>
      </c>
      <c r="AD61" s="3">
        <f t="shared" si="41"/>
        <v>0</v>
      </c>
      <c r="AE61" s="12">
        <f t="shared" si="50"/>
        <v>0</v>
      </c>
      <c r="AF61" s="13" t="str">
        <f t="shared" si="42"/>
        <v/>
      </c>
    </row>
    <row r="62" spans="1:32" ht="15.75" x14ac:dyDescent="0.25">
      <c r="A62" s="14" t="str">
        <f t="shared" si="43"/>
        <v/>
      </c>
      <c r="B62" s="20"/>
      <c r="C62" s="20"/>
      <c r="D62" s="39" t="str">
        <f t="shared" si="34"/>
        <v/>
      </c>
      <c r="E62" s="2" t="str">
        <f t="shared" si="44"/>
        <v xml:space="preserve"> </v>
      </c>
      <c r="F62" s="16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35"/>
        <v>0</v>
      </c>
      <c r="S62" s="21">
        <f t="shared" si="36"/>
        <v>0</v>
      </c>
      <c r="T62" s="21">
        <f t="shared" si="37"/>
        <v>0</v>
      </c>
      <c r="U62" s="21">
        <f t="shared" si="38"/>
        <v>0</v>
      </c>
      <c r="V62" s="21">
        <f t="shared" si="39"/>
        <v>0</v>
      </c>
      <c r="W62" s="21">
        <f t="shared" si="40"/>
        <v>0</v>
      </c>
      <c r="X62" s="11" t="e">
        <f>IF(#REF!&gt;0,#REF!,0)</f>
        <v>#REF!</v>
      </c>
      <c r="Y62" s="21">
        <f t="shared" si="45"/>
        <v>0</v>
      </c>
      <c r="Z62" s="21">
        <f t="shared" si="46"/>
        <v>0</v>
      </c>
      <c r="AA62" s="21">
        <f t="shared" si="47"/>
        <v>0</v>
      </c>
      <c r="AB62" s="21">
        <f t="shared" si="48"/>
        <v>0</v>
      </c>
      <c r="AC62" s="21">
        <f t="shared" si="49"/>
        <v>0</v>
      </c>
      <c r="AD62" s="3">
        <f t="shared" si="41"/>
        <v>0</v>
      </c>
      <c r="AE62" s="12">
        <f t="shared" si="50"/>
        <v>0</v>
      </c>
      <c r="AF62" s="13" t="str">
        <f t="shared" si="42"/>
        <v/>
      </c>
    </row>
    <row r="63" spans="1:32" ht="15.75" x14ac:dyDescent="0.25">
      <c r="A63" s="14" t="str">
        <f t="shared" ref="A63:A94" si="51">AF63</f>
        <v/>
      </c>
      <c r="B63" s="20"/>
      <c r="C63" s="20"/>
      <c r="D63" s="39" t="str">
        <f t="shared" si="34"/>
        <v/>
      </c>
      <c r="E63" s="2" t="str">
        <f t="shared" si="44"/>
        <v xml:space="preserve"> </v>
      </c>
      <c r="F63" s="16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35"/>
        <v>0</v>
      </c>
      <c r="S63" s="21">
        <f t="shared" si="36"/>
        <v>0</v>
      </c>
      <c r="T63" s="21">
        <f t="shared" si="37"/>
        <v>0</v>
      </c>
      <c r="U63" s="21">
        <f t="shared" si="38"/>
        <v>0</v>
      </c>
      <c r="V63" s="21">
        <f t="shared" si="39"/>
        <v>0</v>
      </c>
      <c r="W63" s="21">
        <f t="shared" si="40"/>
        <v>0</v>
      </c>
      <c r="X63" s="11" t="e">
        <f>IF(#REF!&gt;0,#REF!,0)</f>
        <v>#REF!</v>
      </c>
      <c r="Y63" s="21">
        <f t="shared" ref="Y63:Y94" si="52">LARGE(R63:W63,1)</f>
        <v>0</v>
      </c>
      <c r="Z63" s="21">
        <f t="shared" ref="Z63:Z94" si="53">LARGE(R63:W63,2)</f>
        <v>0</v>
      </c>
      <c r="AA63" s="21">
        <f t="shared" ref="AA63:AA94" si="54">LARGE(R63:W63,3)</f>
        <v>0</v>
      </c>
      <c r="AB63" s="21">
        <f t="shared" ref="AB63:AB94" si="55">LARGE(R63:W63,4)</f>
        <v>0</v>
      </c>
      <c r="AC63" s="21">
        <f t="shared" ref="AC63:AC92" si="56">SUM(Y63:AB63)</f>
        <v>0</v>
      </c>
      <c r="AD63" s="3">
        <f t="shared" si="41"/>
        <v>0</v>
      </c>
      <c r="AE63" s="12">
        <f t="shared" ref="AE63:AE94" si="57">AC63*10^8+Y63*10^6/2+Z63*10^4/2+AA63*10^2/2+AB63/2</f>
        <v>0</v>
      </c>
      <c r="AF63" s="13" t="str">
        <f t="shared" si="42"/>
        <v/>
      </c>
    </row>
    <row r="64" spans="1:32" ht="15.75" x14ac:dyDescent="0.25">
      <c r="A64" s="14" t="str">
        <f t="shared" si="51"/>
        <v/>
      </c>
      <c r="B64" s="20"/>
      <c r="C64" s="20"/>
      <c r="D64" s="39" t="str">
        <f t="shared" si="34"/>
        <v/>
      </c>
      <c r="E64" s="2" t="str">
        <f t="shared" si="44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35"/>
        <v>0</v>
      </c>
      <c r="S64" s="21">
        <f t="shared" si="36"/>
        <v>0</v>
      </c>
      <c r="T64" s="21">
        <f t="shared" si="37"/>
        <v>0</v>
      </c>
      <c r="U64" s="21">
        <f t="shared" si="38"/>
        <v>0</v>
      </c>
      <c r="V64" s="21">
        <f t="shared" si="39"/>
        <v>0</v>
      </c>
      <c r="W64" s="21">
        <f t="shared" si="40"/>
        <v>0</v>
      </c>
      <c r="X64" s="11" t="e">
        <f>IF(#REF!&gt;0,#REF!,0)</f>
        <v>#REF!</v>
      </c>
      <c r="Y64" s="21">
        <f t="shared" si="52"/>
        <v>0</v>
      </c>
      <c r="Z64" s="21">
        <f t="shared" si="53"/>
        <v>0</v>
      </c>
      <c r="AA64" s="21">
        <f t="shared" si="54"/>
        <v>0</v>
      </c>
      <c r="AB64" s="21">
        <f t="shared" si="55"/>
        <v>0</v>
      </c>
      <c r="AC64" s="21">
        <f t="shared" si="56"/>
        <v>0</v>
      </c>
      <c r="AD64" s="3">
        <f t="shared" si="41"/>
        <v>0</v>
      </c>
      <c r="AE64" s="12">
        <f t="shared" si="57"/>
        <v>0</v>
      </c>
      <c r="AF64" s="13" t="str">
        <f t="shared" si="42"/>
        <v/>
      </c>
    </row>
    <row r="65" spans="1:32" ht="15.75" x14ac:dyDescent="0.25">
      <c r="A65" s="14" t="str">
        <f t="shared" si="51"/>
        <v/>
      </c>
      <c r="B65" s="20"/>
      <c r="C65" s="20"/>
      <c r="D65" s="39" t="str">
        <f t="shared" si="34"/>
        <v/>
      </c>
      <c r="E65" s="2" t="str">
        <f t="shared" si="44"/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si="35"/>
        <v>0</v>
      </c>
      <c r="S65" s="21">
        <f t="shared" si="36"/>
        <v>0</v>
      </c>
      <c r="T65" s="21">
        <f t="shared" si="37"/>
        <v>0</v>
      </c>
      <c r="U65" s="21">
        <f t="shared" si="38"/>
        <v>0</v>
      </c>
      <c r="V65" s="21">
        <f t="shared" si="39"/>
        <v>0</v>
      </c>
      <c r="W65" s="21">
        <f t="shared" si="40"/>
        <v>0</v>
      </c>
      <c r="X65" s="11" t="e">
        <f>IF(#REF!&gt;0,#REF!,0)</f>
        <v>#REF!</v>
      </c>
      <c r="Y65" s="21">
        <f t="shared" si="52"/>
        <v>0</v>
      </c>
      <c r="Z65" s="21">
        <f t="shared" si="53"/>
        <v>0</v>
      </c>
      <c r="AA65" s="21">
        <f t="shared" si="54"/>
        <v>0</v>
      </c>
      <c r="AB65" s="21">
        <f t="shared" si="55"/>
        <v>0</v>
      </c>
      <c r="AC65" s="21">
        <f t="shared" si="56"/>
        <v>0</v>
      </c>
      <c r="AD65" s="3">
        <f t="shared" si="41"/>
        <v>0</v>
      </c>
      <c r="AE65" s="12">
        <f t="shared" si="57"/>
        <v>0</v>
      </c>
      <c r="AF65" s="13" t="str">
        <f t="shared" si="42"/>
        <v/>
      </c>
    </row>
    <row r="66" spans="1:32" ht="15.75" x14ac:dyDescent="0.25">
      <c r="A66" s="14" t="str">
        <f t="shared" si="51"/>
        <v/>
      </c>
      <c r="B66" s="20"/>
      <c r="C66" s="20"/>
      <c r="D66" s="39" t="str">
        <f t="shared" si="34"/>
        <v/>
      </c>
      <c r="E66" s="2" t="str">
        <f t="shared" si="44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35"/>
        <v>0</v>
      </c>
      <c r="S66" s="21">
        <f t="shared" si="36"/>
        <v>0</v>
      </c>
      <c r="T66" s="21">
        <f t="shared" si="37"/>
        <v>0</v>
      </c>
      <c r="U66" s="21">
        <f t="shared" si="38"/>
        <v>0</v>
      </c>
      <c r="V66" s="21">
        <f t="shared" si="39"/>
        <v>0</v>
      </c>
      <c r="W66" s="21">
        <f t="shared" si="40"/>
        <v>0</v>
      </c>
      <c r="X66" s="11" t="e">
        <f>IF(#REF!&gt;0,#REF!,0)</f>
        <v>#REF!</v>
      </c>
      <c r="Y66" s="21">
        <f t="shared" si="52"/>
        <v>0</v>
      </c>
      <c r="Z66" s="21">
        <f t="shared" si="53"/>
        <v>0</v>
      </c>
      <c r="AA66" s="21">
        <f t="shared" si="54"/>
        <v>0</v>
      </c>
      <c r="AB66" s="21">
        <f t="shared" si="55"/>
        <v>0</v>
      </c>
      <c r="AC66" s="21">
        <f t="shared" si="56"/>
        <v>0</v>
      </c>
      <c r="AD66" s="3">
        <f t="shared" si="41"/>
        <v>0</v>
      </c>
      <c r="AE66" s="12">
        <f t="shared" si="57"/>
        <v>0</v>
      </c>
      <c r="AF66" s="13" t="str">
        <f t="shared" si="42"/>
        <v/>
      </c>
    </row>
    <row r="67" spans="1:32" ht="15.75" x14ac:dyDescent="0.25">
      <c r="A67" s="14" t="str">
        <f t="shared" si="51"/>
        <v/>
      </c>
      <c r="B67" s="20"/>
      <c r="C67" s="20"/>
      <c r="D67" s="39" t="str">
        <f t="shared" si="34"/>
        <v/>
      </c>
      <c r="E67" s="2" t="str">
        <f t="shared" si="44"/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si="35"/>
        <v>0</v>
      </c>
      <c r="S67" s="21">
        <f t="shared" si="36"/>
        <v>0</v>
      </c>
      <c r="T67" s="21">
        <f t="shared" si="37"/>
        <v>0</v>
      </c>
      <c r="U67" s="21">
        <f t="shared" si="38"/>
        <v>0</v>
      </c>
      <c r="V67" s="21">
        <f t="shared" si="39"/>
        <v>0</v>
      </c>
      <c r="W67" s="21">
        <f t="shared" si="40"/>
        <v>0</v>
      </c>
      <c r="X67" s="11" t="e">
        <f>IF(#REF!&gt;0,#REF!,0)</f>
        <v>#REF!</v>
      </c>
      <c r="Y67" s="21">
        <f t="shared" si="52"/>
        <v>0</v>
      </c>
      <c r="Z67" s="21">
        <f t="shared" si="53"/>
        <v>0</v>
      </c>
      <c r="AA67" s="21">
        <f t="shared" si="54"/>
        <v>0</v>
      </c>
      <c r="AB67" s="21">
        <f t="shared" si="55"/>
        <v>0</v>
      </c>
      <c r="AC67" s="21">
        <f t="shared" si="56"/>
        <v>0</v>
      </c>
      <c r="AD67" s="3">
        <f t="shared" si="41"/>
        <v>0</v>
      </c>
      <c r="AE67" s="12">
        <f t="shared" si="57"/>
        <v>0</v>
      </c>
      <c r="AF67" s="13" t="str">
        <f t="shared" si="42"/>
        <v/>
      </c>
    </row>
    <row r="68" spans="1:32" ht="15.75" x14ac:dyDescent="0.25">
      <c r="A68" s="14" t="str">
        <f t="shared" si="51"/>
        <v/>
      </c>
      <c r="B68" s="20"/>
      <c r="C68" s="20"/>
      <c r="D68" s="39" t="str">
        <f t="shared" ref="D68:D94" si="58">IF(B68&lt;&gt;"",AC68,"")</f>
        <v/>
      </c>
      <c r="E68" s="2" t="str">
        <f t="shared" si="44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ref="R68:R94" si="59">IF(F68&gt;0,G68,0)</f>
        <v>0</v>
      </c>
      <c r="S68" s="21">
        <f t="shared" ref="S68:S94" si="60">IF(H68&gt;0,I68,0)</f>
        <v>0</v>
      </c>
      <c r="T68" s="21">
        <f t="shared" ref="T68:T94" si="61">IF(J68&gt;0,K68,0)</f>
        <v>0</v>
      </c>
      <c r="U68" s="21">
        <f t="shared" ref="U68:U94" si="62">IF(L68&gt;0,M68,0)</f>
        <v>0</v>
      </c>
      <c r="V68" s="21">
        <f t="shared" ref="V68:V94" si="63">IF(N68&gt;0,O68,0)</f>
        <v>0</v>
      </c>
      <c r="W68" s="21">
        <f t="shared" ref="W68:W94" si="64">IF(P68&gt;0,Q68,0)</f>
        <v>0</v>
      </c>
      <c r="X68" s="11" t="e">
        <f>IF(#REF!&gt;0,#REF!,0)</f>
        <v>#REF!</v>
      </c>
      <c r="Y68" s="21">
        <f t="shared" si="52"/>
        <v>0</v>
      </c>
      <c r="Z68" s="21">
        <f t="shared" si="53"/>
        <v>0</v>
      </c>
      <c r="AA68" s="21">
        <f t="shared" si="54"/>
        <v>0</v>
      </c>
      <c r="AB68" s="21">
        <f t="shared" si="55"/>
        <v>0</v>
      </c>
      <c r="AC68" s="21">
        <f t="shared" si="56"/>
        <v>0</v>
      </c>
      <c r="AD68" s="3">
        <f t="shared" ref="AD68:AD94" si="65">COUNT(F68:Q68)/2</f>
        <v>0</v>
      </c>
      <c r="AE68" s="12">
        <f t="shared" si="57"/>
        <v>0</v>
      </c>
      <c r="AF68" s="13" t="str">
        <f t="shared" ref="AF68:AF94" si="66">IF(B68&lt;&gt;"",RANK(AE68,AE$4:AE$69,0),"")</f>
        <v/>
      </c>
    </row>
    <row r="69" spans="1:32" ht="15.75" x14ac:dyDescent="0.25">
      <c r="A69" s="14" t="str">
        <f t="shared" si="51"/>
        <v/>
      </c>
      <c r="B69" s="20"/>
      <c r="C69" s="20"/>
      <c r="D69" s="39" t="str">
        <f t="shared" si="58"/>
        <v/>
      </c>
      <c r="E69" s="2" t="str">
        <f t="shared" si="44"/>
        <v xml:space="preserve"> </v>
      </c>
      <c r="F69" s="16"/>
      <c r="G69" s="16"/>
      <c r="H69" s="16"/>
      <c r="I69" s="14" t="str">
        <f>IF(H69&gt;0,INDEX(Poeng!$A$1:$B$100,H69,2),"")</f>
        <v/>
      </c>
      <c r="J69" s="18"/>
      <c r="K69" s="14" t="str">
        <f>IF(J69&gt;0,INDEX(Poeng!$A$1:$B$100,J69,2),"")</f>
        <v/>
      </c>
      <c r="L69" s="16"/>
      <c r="M69" s="14" t="str">
        <f>IF(L69&gt;0,INDEX(Poeng!$A$1:$B$100,L69,2),"")</f>
        <v/>
      </c>
      <c r="N69" s="16"/>
      <c r="O69" s="14" t="str">
        <f>IF(N69&gt;0,INDEX(Poeng!$A$1:$B$100,N69,2),"")</f>
        <v/>
      </c>
      <c r="P69" s="16"/>
      <c r="Q69" s="14" t="str">
        <f>IF(P69&gt;0,INDEX(Poeng!$A$1:$B$100,P69,2),"")</f>
        <v/>
      </c>
      <c r="R69" s="21">
        <f t="shared" si="59"/>
        <v>0</v>
      </c>
      <c r="S69" s="21">
        <f t="shared" si="60"/>
        <v>0</v>
      </c>
      <c r="T69" s="21">
        <f t="shared" si="61"/>
        <v>0</v>
      </c>
      <c r="U69" s="21">
        <f t="shared" si="62"/>
        <v>0</v>
      </c>
      <c r="V69" s="21">
        <f t="shared" si="63"/>
        <v>0</v>
      </c>
      <c r="W69" s="21">
        <f t="shared" si="64"/>
        <v>0</v>
      </c>
      <c r="X69" s="11" t="e">
        <f>IF(#REF!&gt;0,#REF!,0)</f>
        <v>#REF!</v>
      </c>
      <c r="Y69" s="21">
        <f t="shared" si="52"/>
        <v>0</v>
      </c>
      <c r="Z69" s="21">
        <f t="shared" si="53"/>
        <v>0</v>
      </c>
      <c r="AA69" s="21">
        <f t="shared" si="54"/>
        <v>0</v>
      </c>
      <c r="AB69" s="21">
        <f t="shared" si="55"/>
        <v>0</v>
      </c>
      <c r="AC69" s="21">
        <f t="shared" si="56"/>
        <v>0</v>
      </c>
      <c r="AD69" s="3">
        <f t="shared" si="65"/>
        <v>0</v>
      </c>
      <c r="AE69" s="12">
        <f t="shared" si="57"/>
        <v>0</v>
      </c>
      <c r="AF69" s="13" t="str">
        <f t="shared" si="66"/>
        <v/>
      </c>
    </row>
    <row r="70" spans="1:32" ht="15.75" x14ac:dyDescent="0.25">
      <c r="A70" s="14" t="str">
        <f t="shared" si="51"/>
        <v/>
      </c>
      <c r="B70" s="20"/>
      <c r="C70" s="20"/>
      <c r="D70" s="39" t="str">
        <f t="shared" si="58"/>
        <v/>
      </c>
      <c r="E70" s="2" t="str">
        <f t="shared" si="44"/>
        <v xml:space="preserve"> </v>
      </c>
      <c r="F70" s="16"/>
      <c r="G70" s="16"/>
      <c r="H70" s="16"/>
      <c r="I70" s="14" t="str">
        <f>IF(H70&gt;0,INDEX(Poeng!$A$1:$B$100,H70,2),"")</f>
        <v/>
      </c>
      <c r="J70" s="18"/>
      <c r="K70" s="14" t="str">
        <f>IF(J70&gt;0,INDEX(Poeng!$A$1:$B$100,J70,2),"")</f>
        <v/>
      </c>
      <c r="L70" s="16"/>
      <c r="M70" s="14" t="str">
        <f>IF(L70&gt;0,INDEX(Poeng!$A$1:$B$100,L70,2),"")</f>
        <v/>
      </c>
      <c r="N70" s="16"/>
      <c r="O70" s="14" t="str">
        <f>IF(N70&gt;0,INDEX(Poeng!$A$1:$B$100,N70,2),"")</f>
        <v/>
      </c>
      <c r="P70" s="16"/>
      <c r="Q70" s="14" t="str">
        <f>IF(P70&gt;0,INDEX(Poeng!$A$1:$B$100,P70,2),"")</f>
        <v/>
      </c>
      <c r="R70" s="21">
        <f t="shared" si="59"/>
        <v>0</v>
      </c>
      <c r="S70" s="21">
        <f t="shared" si="60"/>
        <v>0</v>
      </c>
      <c r="T70" s="21">
        <f t="shared" si="61"/>
        <v>0</v>
      </c>
      <c r="U70" s="21">
        <f t="shared" si="62"/>
        <v>0</v>
      </c>
      <c r="V70" s="21">
        <f t="shared" si="63"/>
        <v>0</v>
      </c>
      <c r="W70" s="21">
        <f t="shared" si="64"/>
        <v>0</v>
      </c>
      <c r="X70" s="11" t="e">
        <f>IF(#REF!&gt;0,#REF!,0)</f>
        <v>#REF!</v>
      </c>
      <c r="Y70" s="21">
        <f t="shared" si="52"/>
        <v>0</v>
      </c>
      <c r="Z70" s="21">
        <f t="shared" si="53"/>
        <v>0</v>
      </c>
      <c r="AA70" s="21">
        <f t="shared" si="54"/>
        <v>0</v>
      </c>
      <c r="AB70" s="21">
        <f t="shared" si="55"/>
        <v>0</v>
      </c>
      <c r="AC70" s="21">
        <f t="shared" si="56"/>
        <v>0</v>
      </c>
      <c r="AD70" s="3">
        <f t="shared" si="65"/>
        <v>0</v>
      </c>
      <c r="AE70" s="12">
        <f t="shared" si="57"/>
        <v>0</v>
      </c>
      <c r="AF70" s="13" t="str">
        <f t="shared" si="66"/>
        <v/>
      </c>
    </row>
    <row r="71" spans="1:32" ht="15.75" x14ac:dyDescent="0.25">
      <c r="A71" s="14" t="str">
        <f t="shared" si="51"/>
        <v/>
      </c>
      <c r="B71" s="20"/>
      <c r="C71" s="20"/>
      <c r="D71" s="39" t="str">
        <f t="shared" si="58"/>
        <v/>
      </c>
      <c r="E71" s="2" t="str">
        <f t="shared" si="44"/>
        <v xml:space="preserve"> </v>
      </c>
      <c r="F71" s="16"/>
      <c r="G71" s="16"/>
      <c r="H71" s="16"/>
      <c r="I71" s="14" t="str">
        <f>IF(H71&gt;0,INDEX(Poeng!$A$1:$B$100,H71,2),"")</f>
        <v/>
      </c>
      <c r="J71" s="18"/>
      <c r="K71" s="14" t="str">
        <f>IF(J71&gt;0,INDEX(Poeng!$A$1:$B$100,J71,2),"")</f>
        <v/>
      </c>
      <c r="L71" s="16"/>
      <c r="M71" s="14" t="str">
        <f>IF(L71&gt;0,INDEX(Poeng!$A$1:$B$100,L71,2),"")</f>
        <v/>
      </c>
      <c r="N71" s="16"/>
      <c r="O71" s="14" t="str">
        <f>IF(N71&gt;0,INDEX(Poeng!$A$1:$B$100,N71,2),"")</f>
        <v/>
      </c>
      <c r="P71" s="16"/>
      <c r="Q71" s="14" t="str">
        <f>IF(P71&gt;0,INDEX(Poeng!$A$1:$B$100,P71,2),"")</f>
        <v/>
      </c>
      <c r="R71" s="21">
        <f t="shared" si="59"/>
        <v>0</v>
      </c>
      <c r="S71" s="21">
        <f t="shared" si="60"/>
        <v>0</v>
      </c>
      <c r="T71" s="21">
        <f t="shared" si="61"/>
        <v>0</v>
      </c>
      <c r="U71" s="21">
        <f t="shared" si="62"/>
        <v>0</v>
      </c>
      <c r="V71" s="21">
        <f t="shared" si="63"/>
        <v>0</v>
      </c>
      <c r="W71" s="21">
        <f t="shared" si="64"/>
        <v>0</v>
      </c>
      <c r="X71" s="11" t="e">
        <f>IF(#REF!&gt;0,#REF!,0)</f>
        <v>#REF!</v>
      </c>
      <c r="Y71" s="21">
        <f t="shared" si="52"/>
        <v>0</v>
      </c>
      <c r="Z71" s="21">
        <f t="shared" si="53"/>
        <v>0</v>
      </c>
      <c r="AA71" s="21">
        <f t="shared" si="54"/>
        <v>0</v>
      </c>
      <c r="AB71" s="21">
        <f t="shared" si="55"/>
        <v>0</v>
      </c>
      <c r="AC71" s="21">
        <f t="shared" si="56"/>
        <v>0</v>
      </c>
      <c r="AD71" s="3">
        <f t="shared" si="65"/>
        <v>0</v>
      </c>
      <c r="AE71" s="12">
        <f t="shared" si="57"/>
        <v>0</v>
      </c>
      <c r="AF71" s="13" t="str">
        <f t="shared" si="66"/>
        <v/>
      </c>
    </row>
    <row r="72" spans="1:32" ht="15.75" x14ac:dyDescent="0.25">
      <c r="A72" s="14" t="str">
        <f t="shared" si="51"/>
        <v/>
      </c>
      <c r="B72" s="20"/>
      <c r="C72" s="20"/>
      <c r="D72" s="39" t="str">
        <f t="shared" si="58"/>
        <v/>
      </c>
      <c r="E72" s="2" t="str">
        <f t="shared" si="44"/>
        <v xml:space="preserve"> </v>
      </c>
      <c r="F72" s="16"/>
      <c r="G72" s="16"/>
      <c r="H72" s="16"/>
      <c r="I72" s="14" t="str">
        <f>IF(H72&gt;0,INDEX(Poeng!$A$1:$B$100,H72,2),"")</f>
        <v/>
      </c>
      <c r="J72" s="18"/>
      <c r="K72" s="14" t="str">
        <f>IF(J72&gt;0,INDEX(Poeng!$A$1:$B$100,J72,2),"")</f>
        <v/>
      </c>
      <c r="L72" s="16"/>
      <c r="M72" s="14" t="str">
        <f>IF(L72&gt;0,INDEX(Poeng!$A$1:$B$100,L72,2),"")</f>
        <v/>
      </c>
      <c r="N72" s="16"/>
      <c r="O72" s="14" t="str">
        <f>IF(N72&gt;0,INDEX(Poeng!$A$1:$B$100,N72,2),"")</f>
        <v/>
      </c>
      <c r="P72" s="16"/>
      <c r="Q72" s="14" t="str">
        <f>IF(P72&gt;0,INDEX(Poeng!$A$1:$B$100,P72,2),"")</f>
        <v/>
      </c>
      <c r="R72" s="21">
        <f t="shared" si="59"/>
        <v>0</v>
      </c>
      <c r="S72" s="21">
        <f t="shared" si="60"/>
        <v>0</v>
      </c>
      <c r="T72" s="21">
        <f t="shared" si="61"/>
        <v>0</v>
      </c>
      <c r="U72" s="21">
        <f t="shared" si="62"/>
        <v>0</v>
      </c>
      <c r="V72" s="21">
        <f t="shared" si="63"/>
        <v>0</v>
      </c>
      <c r="W72" s="21">
        <f t="shared" si="64"/>
        <v>0</v>
      </c>
      <c r="X72" s="11" t="e">
        <f>IF(#REF!&gt;0,#REF!,0)</f>
        <v>#REF!</v>
      </c>
      <c r="Y72" s="21">
        <f t="shared" si="52"/>
        <v>0</v>
      </c>
      <c r="Z72" s="21">
        <f t="shared" si="53"/>
        <v>0</v>
      </c>
      <c r="AA72" s="21">
        <f t="shared" si="54"/>
        <v>0</v>
      </c>
      <c r="AB72" s="21">
        <f t="shared" si="55"/>
        <v>0</v>
      </c>
      <c r="AC72" s="21">
        <f t="shared" si="56"/>
        <v>0</v>
      </c>
      <c r="AD72" s="3">
        <f t="shared" si="65"/>
        <v>0</v>
      </c>
      <c r="AE72" s="12">
        <f t="shared" si="57"/>
        <v>0</v>
      </c>
      <c r="AF72" s="13" t="str">
        <f t="shared" si="66"/>
        <v/>
      </c>
    </row>
    <row r="73" spans="1:32" ht="15.75" x14ac:dyDescent="0.25">
      <c r="A73" s="14" t="str">
        <f t="shared" si="51"/>
        <v/>
      </c>
      <c r="B73" s="20"/>
      <c r="C73" s="20"/>
      <c r="D73" s="39" t="str">
        <f t="shared" si="58"/>
        <v/>
      </c>
      <c r="E73" s="2" t="str">
        <f t="shared" si="44"/>
        <v xml:space="preserve"> </v>
      </c>
      <c r="F73" s="16"/>
      <c r="G73" s="16"/>
      <c r="H73" s="16"/>
      <c r="I73" s="14" t="str">
        <f>IF(H73&gt;0,INDEX(Poeng!$A$1:$B$100,H73,2),"")</f>
        <v/>
      </c>
      <c r="J73" s="18"/>
      <c r="K73" s="14" t="str">
        <f>IF(J73&gt;0,INDEX(Poeng!$A$1:$B$100,J73,2),"")</f>
        <v/>
      </c>
      <c r="L73" s="16"/>
      <c r="M73" s="14" t="str">
        <f>IF(L73&gt;0,INDEX(Poeng!$A$1:$B$100,L73,2),"")</f>
        <v/>
      </c>
      <c r="N73" s="16"/>
      <c r="O73" s="14" t="str">
        <f>IF(N73&gt;0,INDEX(Poeng!$A$1:$B$100,N73,2),"")</f>
        <v/>
      </c>
      <c r="P73" s="16"/>
      <c r="Q73" s="14" t="str">
        <f>IF(P73&gt;0,INDEX(Poeng!$A$1:$B$100,P73,2),"")</f>
        <v/>
      </c>
      <c r="R73" s="21">
        <f t="shared" si="59"/>
        <v>0</v>
      </c>
      <c r="S73" s="21">
        <f t="shared" si="60"/>
        <v>0</v>
      </c>
      <c r="T73" s="21">
        <f t="shared" si="61"/>
        <v>0</v>
      </c>
      <c r="U73" s="21">
        <f t="shared" si="62"/>
        <v>0</v>
      </c>
      <c r="V73" s="21">
        <f t="shared" si="63"/>
        <v>0</v>
      </c>
      <c r="W73" s="21">
        <f t="shared" si="64"/>
        <v>0</v>
      </c>
      <c r="X73" s="11" t="e">
        <f>IF(#REF!&gt;0,#REF!,0)</f>
        <v>#REF!</v>
      </c>
      <c r="Y73" s="21">
        <f t="shared" si="52"/>
        <v>0</v>
      </c>
      <c r="Z73" s="21">
        <f t="shared" si="53"/>
        <v>0</v>
      </c>
      <c r="AA73" s="21">
        <f t="shared" si="54"/>
        <v>0</v>
      </c>
      <c r="AB73" s="21">
        <f t="shared" si="55"/>
        <v>0</v>
      </c>
      <c r="AC73" s="21">
        <f t="shared" si="56"/>
        <v>0</v>
      </c>
      <c r="AD73" s="3">
        <f t="shared" si="65"/>
        <v>0</v>
      </c>
      <c r="AE73" s="12">
        <f t="shared" si="57"/>
        <v>0</v>
      </c>
      <c r="AF73" s="13" t="str">
        <f t="shared" si="66"/>
        <v/>
      </c>
    </row>
    <row r="74" spans="1:32" ht="15.75" x14ac:dyDescent="0.25">
      <c r="A74" s="14" t="str">
        <f t="shared" si="51"/>
        <v/>
      </c>
      <c r="B74" s="20"/>
      <c r="C74" s="20"/>
      <c r="D74" s="39" t="str">
        <f t="shared" si="58"/>
        <v/>
      </c>
      <c r="E74" s="2" t="str">
        <f t="shared" si="44"/>
        <v xml:space="preserve"> </v>
      </c>
      <c r="F74" s="16"/>
      <c r="G74" s="16"/>
      <c r="H74" s="16"/>
      <c r="I74" s="14" t="str">
        <f>IF(H74&gt;0,INDEX(Poeng!$A$1:$B$100,H74,2),"")</f>
        <v/>
      </c>
      <c r="J74" s="18"/>
      <c r="K74" s="14" t="str">
        <f>IF(J74&gt;0,INDEX(Poeng!$A$1:$B$100,J74,2),"")</f>
        <v/>
      </c>
      <c r="L74" s="16"/>
      <c r="M74" s="14" t="str">
        <f>IF(L74&gt;0,INDEX(Poeng!$A$1:$B$100,L74,2),"")</f>
        <v/>
      </c>
      <c r="N74" s="16"/>
      <c r="O74" s="14" t="str">
        <f>IF(N74&gt;0,INDEX(Poeng!$A$1:$B$100,N74,2),"")</f>
        <v/>
      </c>
      <c r="P74" s="16"/>
      <c r="Q74" s="14" t="str">
        <f>IF(P74&gt;0,INDEX(Poeng!$A$1:$B$100,P74,2),"")</f>
        <v/>
      </c>
      <c r="R74" s="21">
        <f t="shared" si="59"/>
        <v>0</v>
      </c>
      <c r="S74" s="21">
        <f t="shared" si="60"/>
        <v>0</v>
      </c>
      <c r="T74" s="21">
        <f t="shared" si="61"/>
        <v>0</v>
      </c>
      <c r="U74" s="21">
        <f t="shared" si="62"/>
        <v>0</v>
      </c>
      <c r="V74" s="21">
        <f t="shared" si="63"/>
        <v>0</v>
      </c>
      <c r="W74" s="21">
        <f t="shared" si="64"/>
        <v>0</v>
      </c>
      <c r="X74" s="11" t="e">
        <f>IF(#REF!&gt;0,#REF!,0)</f>
        <v>#REF!</v>
      </c>
      <c r="Y74" s="21">
        <f t="shared" si="52"/>
        <v>0</v>
      </c>
      <c r="Z74" s="21">
        <f t="shared" si="53"/>
        <v>0</v>
      </c>
      <c r="AA74" s="21">
        <f t="shared" si="54"/>
        <v>0</v>
      </c>
      <c r="AB74" s="21">
        <f t="shared" si="55"/>
        <v>0</v>
      </c>
      <c r="AC74" s="21">
        <f t="shared" si="56"/>
        <v>0</v>
      </c>
      <c r="AD74" s="3">
        <f t="shared" si="65"/>
        <v>0</v>
      </c>
      <c r="AE74" s="12">
        <f t="shared" si="57"/>
        <v>0</v>
      </c>
      <c r="AF74" s="13" t="str">
        <f t="shared" si="66"/>
        <v/>
      </c>
    </row>
    <row r="75" spans="1:32" ht="15.75" x14ac:dyDescent="0.25">
      <c r="A75" s="14" t="str">
        <f t="shared" si="51"/>
        <v/>
      </c>
      <c r="B75" s="20"/>
      <c r="C75" s="20"/>
      <c r="D75" s="39" t="str">
        <f t="shared" si="58"/>
        <v/>
      </c>
      <c r="E75" s="2" t="str">
        <f t="shared" si="44"/>
        <v xml:space="preserve"> </v>
      </c>
      <c r="F75" s="16"/>
      <c r="G75" s="16"/>
      <c r="H75" s="16"/>
      <c r="I75" s="14" t="str">
        <f>IF(H75&gt;0,INDEX(Poeng!$A$1:$B$100,H75,2),"")</f>
        <v/>
      </c>
      <c r="J75" s="18"/>
      <c r="K75" s="14" t="str">
        <f>IF(J75&gt;0,INDEX(Poeng!$A$1:$B$100,J75,2),"")</f>
        <v/>
      </c>
      <c r="L75" s="16"/>
      <c r="M75" s="14" t="str">
        <f>IF(L75&gt;0,INDEX(Poeng!$A$1:$B$100,L75,2),"")</f>
        <v/>
      </c>
      <c r="N75" s="16"/>
      <c r="O75" s="14" t="str">
        <f>IF(N75&gt;0,INDEX(Poeng!$A$1:$B$100,N75,2),"")</f>
        <v/>
      </c>
      <c r="P75" s="16"/>
      <c r="Q75" s="14" t="str">
        <f>IF(P75&gt;0,INDEX(Poeng!$A$1:$B$100,P75,2),"")</f>
        <v/>
      </c>
      <c r="R75" s="21">
        <f t="shared" si="59"/>
        <v>0</v>
      </c>
      <c r="S75" s="21">
        <f t="shared" si="60"/>
        <v>0</v>
      </c>
      <c r="T75" s="21">
        <f t="shared" si="61"/>
        <v>0</v>
      </c>
      <c r="U75" s="21">
        <f t="shared" si="62"/>
        <v>0</v>
      </c>
      <c r="V75" s="21">
        <f t="shared" si="63"/>
        <v>0</v>
      </c>
      <c r="W75" s="21">
        <f t="shared" si="64"/>
        <v>0</v>
      </c>
      <c r="X75" s="19" t="e">
        <f>IF(#REF!&gt;0,#REF!,0)</f>
        <v>#REF!</v>
      </c>
      <c r="Y75" s="21">
        <f t="shared" si="52"/>
        <v>0</v>
      </c>
      <c r="Z75" s="21">
        <f t="shared" si="53"/>
        <v>0</v>
      </c>
      <c r="AA75" s="21">
        <f t="shared" si="54"/>
        <v>0</v>
      </c>
      <c r="AB75" s="21">
        <f t="shared" si="55"/>
        <v>0</v>
      </c>
      <c r="AC75" s="21">
        <f t="shared" si="56"/>
        <v>0</v>
      </c>
      <c r="AD75" s="3">
        <f t="shared" si="65"/>
        <v>0</v>
      </c>
      <c r="AE75" s="12">
        <f t="shared" si="57"/>
        <v>0</v>
      </c>
      <c r="AF75" s="13" t="str">
        <f t="shared" si="66"/>
        <v/>
      </c>
    </row>
    <row r="76" spans="1:32" ht="15.75" x14ac:dyDescent="0.25">
      <c r="A76" s="14" t="str">
        <f t="shared" si="51"/>
        <v/>
      </c>
      <c r="B76" s="20"/>
      <c r="C76" s="20"/>
      <c r="D76" s="39" t="str">
        <f t="shared" si="58"/>
        <v/>
      </c>
      <c r="E76" s="2" t="str">
        <f t="shared" si="44"/>
        <v xml:space="preserve"> </v>
      </c>
      <c r="F76" s="16"/>
      <c r="G76" s="16"/>
      <c r="H76" s="16"/>
      <c r="I76" s="14" t="str">
        <f>IF(H76&gt;0,INDEX(Poeng!$A$1:$B$100,H76,2),"")</f>
        <v/>
      </c>
      <c r="J76" s="18"/>
      <c r="K76" s="14" t="str">
        <f>IF(J76&gt;0,INDEX(Poeng!$A$1:$B$100,J76,2),"")</f>
        <v/>
      </c>
      <c r="L76" s="16"/>
      <c r="M76" s="14" t="str">
        <f>IF(L76&gt;0,INDEX(Poeng!$A$1:$B$100,L76,2),"")</f>
        <v/>
      </c>
      <c r="N76" s="16"/>
      <c r="O76" s="14" t="str">
        <f>IF(N76&gt;0,INDEX(Poeng!$A$1:$B$100,N76,2),"")</f>
        <v/>
      </c>
      <c r="P76" s="16"/>
      <c r="Q76" s="14" t="str">
        <f>IF(P76&gt;0,INDEX(Poeng!$A$1:$B$100,P76,2),"")</f>
        <v/>
      </c>
      <c r="R76" s="21">
        <f t="shared" si="59"/>
        <v>0</v>
      </c>
      <c r="S76" s="21">
        <f t="shared" si="60"/>
        <v>0</v>
      </c>
      <c r="T76" s="21">
        <f t="shared" si="61"/>
        <v>0</v>
      </c>
      <c r="U76" s="21">
        <f t="shared" si="62"/>
        <v>0</v>
      </c>
      <c r="V76" s="21">
        <f t="shared" si="63"/>
        <v>0</v>
      </c>
      <c r="W76" s="21">
        <f t="shared" si="64"/>
        <v>0</v>
      </c>
      <c r="X76" s="11" t="e">
        <f>IF(#REF!&gt;0,#REF!,0)</f>
        <v>#REF!</v>
      </c>
      <c r="Y76" s="21">
        <f t="shared" si="52"/>
        <v>0</v>
      </c>
      <c r="Z76" s="21">
        <f t="shared" si="53"/>
        <v>0</v>
      </c>
      <c r="AA76" s="21">
        <f t="shared" si="54"/>
        <v>0</v>
      </c>
      <c r="AB76" s="21">
        <f t="shared" si="55"/>
        <v>0</v>
      </c>
      <c r="AC76" s="21">
        <f t="shared" si="56"/>
        <v>0</v>
      </c>
      <c r="AD76" s="3">
        <f t="shared" si="65"/>
        <v>0</v>
      </c>
      <c r="AE76" s="12">
        <f t="shared" si="57"/>
        <v>0</v>
      </c>
      <c r="AF76" s="13" t="str">
        <f t="shared" si="66"/>
        <v/>
      </c>
    </row>
    <row r="77" spans="1:32" ht="15.75" x14ac:dyDescent="0.25">
      <c r="A77" s="14" t="str">
        <f t="shared" si="51"/>
        <v/>
      </c>
      <c r="B77" s="20"/>
      <c r="C77" s="20"/>
      <c r="D77" s="39" t="str">
        <f t="shared" si="58"/>
        <v/>
      </c>
      <c r="E77" s="2" t="str">
        <f t="shared" si="44"/>
        <v xml:space="preserve"> </v>
      </c>
      <c r="F77" s="16"/>
      <c r="G77" s="16"/>
      <c r="H77" s="16"/>
      <c r="I77" s="14" t="str">
        <f>IF(H77&gt;0,INDEX(Poeng!$A$1:$B$100,H77,2),"")</f>
        <v/>
      </c>
      <c r="J77" s="18"/>
      <c r="K77" s="14" t="str">
        <f>IF(J77&gt;0,INDEX(Poeng!$A$1:$B$100,J77,2),"")</f>
        <v/>
      </c>
      <c r="L77" s="16"/>
      <c r="M77" s="14" t="str">
        <f>IF(L77&gt;0,INDEX(Poeng!$A$1:$B$100,L77,2),"")</f>
        <v/>
      </c>
      <c r="N77" s="16"/>
      <c r="O77" s="14" t="str">
        <f>IF(N77&gt;0,INDEX(Poeng!$A$1:$B$100,N77,2),"")</f>
        <v/>
      </c>
      <c r="P77" s="16"/>
      <c r="Q77" s="14" t="str">
        <f>IF(P77&gt;0,INDEX(Poeng!$A$1:$B$100,P77,2),"")</f>
        <v/>
      </c>
      <c r="R77" s="21">
        <f t="shared" si="59"/>
        <v>0</v>
      </c>
      <c r="S77" s="21">
        <f t="shared" si="60"/>
        <v>0</v>
      </c>
      <c r="T77" s="21">
        <f t="shared" si="61"/>
        <v>0</v>
      </c>
      <c r="U77" s="21">
        <f t="shared" si="62"/>
        <v>0</v>
      </c>
      <c r="V77" s="21">
        <f t="shared" si="63"/>
        <v>0</v>
      </c>
      <c r="W77" s="21">
        <f t="shared" si="64"/>
        <v>0</v>
      </c>
      <c r="X77" s="19" t="e">
        <f>IF(#REF!&gt;0,#REF!,0)</f>
        <v>#REF!</v>
      </c>
      <c r="Y77" s="21">
        <f t="shared" si="52"/>
        <v>0</v>
      </c>
      <c r="Z77" s="21">
        <f t="shared" si="53"/>
        <v>0</v>
      </c>
      <c r="AA77" s="21">
        <f t="shared" si="54"/>
        <v>0</v>
      </c>
      <c r="AB77" s="21">
        <f t="shared" si="55"/>
        <v>0</v>
      </c>
      <c r="AC77" s="21">
        <f t="shared" si="56"/>
        <v>0</v>
      </c>
      <c r="AD77" s="3">
        <f t="shared" si="65"/>
        <v>0</v>
      </c>
      <c r="AE77" s="12">
        <f t="shared" si="57"/>
        <v>0</v>
      </c>
      <c r="AF77" s="13" t="str">
        <f t="shared" si="66"/>
        <v/>
      </c>
    </row>
    <row r="78" spans="1:32" ht="15.75" x14ac:dyDescent="0.25">
      <c r="A78" s="14" t="str">
        <f t="shared" si="51"/>
        <v/>
      </c>
      <c r="B78" s="20"/>
      <c r="C78" s="20"/>
      <c r="D78" s="39" t="str">
        <f t="shared" si="58"/>
        <v/>
      </c>
      <c r="E78" s="2" t="str">
        <f t="shared" si="44"/>
        <v xml:space="preserve"> </v>
      </c>
      <c r="F78" s="16"/>
      <c r="G78" s="16"/>
      <c r="H78" s="16"/>
      <c r="I78" s="14" t="str">
        <f>IF(H78&gt;0,INDEX(Poeng!$A$1:$B$100,H78,2),"")</f>
        <v/>
      </c>
      <c r="J78" s="18"/>
      <c r="K78" s="14" t="str">
        <f>IF(J78&gt;0,INDEX(Poeng!$A$1:$B$100,J78,2),"")</f>
        <v/>
      </c>
      <c r="L78" s="16"/>
      <c r="M78" s="14" t="str">
        <f>IF(L78&gt;0,INDEX(Poeng!$A$1:$B$100,L78,2),"")</f>
        <v/>
      </c>
      <c r="N78" s="16"/>
      <c r="O78" s="14" t="str">
        <f>IF(N78&gt;0,INDEX(Poeng!$A$1:$B$100,N78,2),"")</f>
        <v/>
      </c>
      <c r="P78" s="16"/>
      <c r="Q78" s="14" t="str">
        <f>IF(P78&gt;0,INDEX(Poeng!$A$1:$B$100,P78,2),"")</f>
        <v/>
      </c>
      <c r="R78" s="21">
        <f t="shared" si="59"/>
        <v>0</v>
      </c>
      <c r="S78" s="21">
        <f t="shared" si="60"/>
        <v>0</v>
      </c>
      <c r="T78" s="21">
        <f t="shared" si="61"/>
        <v>0</v>
      </c>
      <c r="U78" s="21">
        <f t="shared" si="62"/>
        <v>0</v>
      </c>
      <c r="V78" s="21">
        <f t="shared" si="63"/>
        <v>0</v>
      </c>
      <c r="W78" s="21">
        <f t="shared" si="64"/>
        <v>0</v>
      </c>
      <c r="X78" s="11" t="e">
        <f>IF(#REF!&gt;0,#REF!,0)</f>
        <v>#REF!</v>
      </c>
      <c r="Y78" s="21">
        <f t="shared" si="52"/>
        <v>0</v>
      </c>
      <c r="Z78" s="21">
        <f t="shared" si="53"/>
        <v>0</v>
      </c>
      <c r="AA78" s="21">
        <f t="shared" si="54"/>
        <v>0</v>
      </c>
      <c r="AB78" s="21">
        <f t="shared" si="55"/>
        <v>0</v>
      </c>
      <c r="AC78" s="21">
        <f t="shared" si="56"/>
        <v>0</v>
      </c>
      <c r="AD78" s="3">
        <f t="shared" si="65"/>
        <v>0</v>
      </c>
      <c r="AE78" s="12">
        <f t="shared" si="57"/>
        <v>0</v>
      </c>
      <c r="AF78" s="13" t="str">
        <f t="shared" si="66"/>
        <v/>
      </c>
    </row>
    <row r="79" spans="1:32" ht="15.75" x14ac:dyDescent="0.25">
      <c r="A79" s="14" t="str">
        <f t="shared" si="51"/>
        <v/>
      </c>
      <c r="B79" s="20"/>
      <c r="C79" s="20"/>
      <c r="D79" s="39" t="str">
        <f t="shared" si="58"/>
        <v/>
      </c>
      <c r="E79" s="2" t="str">
        <f t="shared" si="44"/>
        <v xml:space="preserve"> </v>
      </c>
      <c r="F79" s="16"/>
      <c r="G79" s="16"/>
      <c r="H79" s="16"/>
      <c r="I79" s="14" t="str">
        <f>IF(H79&gt;0,INDEX(Poeng!$A$1:$B$100,H79,2),"")</f>
        <v/>
      </c>
      <c r="J79" s="18"/>
      <c r="K79" s="14" t="str">
        <f>IF(J79&gt;0,INDEX(Poeng!$A$1:$B$100,J79,2),"")</f>
        <v/>
      </c>
      <c r="L79" s="16"/>
      <c r="M79" s="14" t="str">
        <f>IF(L79&gt;0,INDEX(Poeng!$A$1:$B$100,L79,2),"")</f>
        <v/>
      </c>
      <c r="N79" s="16"/>
      <c r="O79" s="14" t="str">
        <f>IF(N79&gt;0,INDEX(Poeng!$A$1:$B$100,N79,2),"")</f>
        <v/>
      </c>
      <c r="P79" s="16"/>
      <c r="Q79" s="14" t="str">
        <f>IF(P79&gt;0,INDEX(Poeng!$A$1:$B$100,P79,2),"")</f>
        <v/>
      </c>
      <c r="R79" s="21">
        <f t="shared" si="59"/>
        <v>0</v>
      </c>
      <c r="S79" s="21">
        <f t="shared" si="60"/>
        <v>0</v>
      </c>
      <c r="T79" s="21">
        <f t="shared" si="61"/>
        <v>0</v>
      </c>
      <c r="U79" s="21">
        <f t="shared" si="62"/>
        <v>0</v>
      </c>
      <c r="V79" s="21">
        <f t="shared" si="63"/>
        <v>0</v>
      </c>
      <c r="W79" s="21">
        <f t="shared" si="64"/>
        <v>0</v>
      </c>
      <c r="X79" s="19" t="e">
        <f>IF(#REF!&gt;0,#REF!,0)</f>
        <v>#REF!</v>
      </c>
      <c r="Y79" s="21">
        <f t="shared" si="52"/>
        <v>0</v>
      </c>
      <c r="Z79" s="21">
        <f t="shared" si="53"/>
        <v>0</v>
      </c>
      <c r="AA79" s="21">
        <f t="shared" si="54"/>
        <v>0</v>
      </c>
      <c r="AB79" s="21">
        <f t="shared" si="55"/>
        <v>0</v>
      </c>
      <c r="AC79" s="21">
        <f t="shared" si="56"/>
        <v>0</v>
      </c>
      <c r="AD79" s="3">
        <f t="shared" si="65"/>
        <v>0</v>
      </c>
      <c r="AE79" s="12">
        <f t="shared" si="57"/>
        <v>0</v>
      </c>
      <c r="AF79" s="13" t="str">
        <f t="shared" si="66"/>
        <v/>
      </c>
    </row>
    <row r="80" spans="1:32" ht="15.75" x14ac:dyDescent="0.25">
      <c r="A80" s="14" t="str">
        <f t="shared" si="51"/>
        <v/>
      </c>
      <c r="B80" s="20"/>
      <c r="C80" s="20"/>
      <c r="D80" s="39" t="str">
        <f t="shared" si="58"/>
        <v/>
      </c>
      <c r="E80" s="2" t="str">
        <f t="shared" si="44"/>
        <v xml:space="preserve"> </v>
      </c>
      <c r="F80" s="16"/>
      <c r="G80" s="16"/>
      <c r="H80" s="16"/>
      <c r="I80" s="14" t="str">
        <f>IF(H80&gt;0,INDEX(Poeng!$A$1:$B$100,H80,2),"")</f>
        <v/>
      </c>
      <c r="J80" s="18"/>
      <c r="K80" s="14" t="str">
        <f>IF(J80&gt;0,INDEX(Poeng!$A$1:$B$100,J80,2),"")</f>
        <v/>
      </c>
      <c r="L80" s="16"/>
      <c r="M80" s="14" t="str">
        <f>IF(L80&gt;0,INDEX(Poeng!$A$1:$B$100,L80,2),"")</f>
        <v/>
      </c>
      <c r="N80" s="16"/>
      <c r="O80" s="14" t="str">
        <f>IF(N80&gt;0,INDEX(Poeng!$A$1:$B$100,N80,2),"")</f>
        <v/>
      </c>
      <c r="P80" s="16"/>
      <c r="Q80" s="14" t="str">
        <f>IF(P80&gt;0,INDEX(Poeng!$A$1:$B$100,P80,2),"")</f>
        <v/>
      </c>
      <c r="R80" s="21">
        <f t="shared" si="59"/>
        <v>0</v>
      </c>
      <c r="S80" s="21">
        <f t="shared" si="60"/>
        <v>0</v>
      </c>
      <c r="T80" s="21">
        <f t="shared" si="61"/>
        <v>0</v>
      </c>
      <c r="U80" s="21">
        <f t="shared" si="62"/>
        <v>0</v>
      </c>
      <c r="V80" s="21">
        <f t="shared" si="63"/>
        <v>0</v>
      </c>
      <c r="W80" s="21">
        <f t="shared" si="64"/>
        <v>0</v>
      </c>
      <c r="X80" s="11" t="e">
        <f>IF(#REF!&gt;0,#REF!,0)</f>
        <v>#REF!</v>
      </c>
      <c r="Y80" s="21">
        <f t="shared" si="52"/>
        <v>0</v>
      </c>
      <c r="Z80" s="21">
        <f t="shared" si="53"/>
        <v>0</v>
      </c>
      <c r="AA80" s="21">
        <f t="shared" si="54"/>
        <v>0</v>
      </c>
      <c r="AB80" s="21">
        <f t="shared" si="55"/>
        <v>0</v>
      </c>
      <c r="AC80" s="21">
        <f t="shared" si="56"/>
        <v>0</v>
      </c>
      <c r="AD80" s="3">
        <f t="shared" si="65"/>
        <v>0</v>
      </c>
      <c r="AE80" s="12">
        <f t="shared" si="57"/>
        <v>0</v>
      </c>
      <c r="AF80" s="13" t="str">
        <f t="shared" si="66"/>
        <v/>
      </c>
    </row>
    <row r="81" spans="1:32" ht="15.75" x14ac:dyDescent="0.25">
      <c r="A81" s="14" t="str">
        <f t="shared" si="51"/>
        <v/>
      </c>
      <c r="B81" s="20"/>
      <c r="C81" s="20"/>
      <c r="D81" s="39" t="str">
        <f t="shared" si="58"/>
        <v/>
      </c>
      <c r="E81" s="2" t="str">
        <f t="shared" si="44"/>
        <v xml:space="preserve"> </v>
      </c>
      <c r="F81" s="16"/>
      <c r="G81" s="16"/>
      <c r="H81" s="16"/>
      <c r="I81" s="14" t="str">
        <f>IF(H81&gt;0,INDEX(Poeng!$A$1:$B$100,H81,2),"")</f>
        <v/>
      </c>
      <c r="J81" s="18"/>
      <c r="K81" s="14" t="str">
        <f>IF(J81&gt;0,INDEX(Poeng!$A$1:$B$100,J81,2),"")</f>
        <v/>
      </c>
      <c r="L81" s="16"/>
      <c r="M81" s="14" t="str">
        <f>IF(L81&gt;0,INDEX(Poeng!$A$1:$B$100,L81,2),"")</f>
        <v/>
      </c>
      <c r="N81" s="16"/>
      <c r="O81" s="14" t="str">
        <f>IF(N81&gt;0,INDEX(Poeng!$A$1:$B$100,N81,2),"")</f>
        <v/>
      </c>
      <c r="P81" s="16"/>
      <c r="Q81" s="14" t="str">
        <f>IF(P81&gt;0,INDEX(Poeng!$A$1:$B$100,P81,2),"")</f>
        <v/>
      </c>
      <c r="R81" s="21">
        <f t="shared" si="59"/>
        <v>0</v>
      </c>
      <c r="S81" s="21">
        <f t="shared" si="60"/>
        <v>0</v>
      </c>
      <c r="T81" s="21">
        <f t="shared" si="61"/>
        <v>0</v>
      </c>
      <c r="U81" s="21">
        <f t="shared" si="62"/>
        <v>0</v>
      </c>
      <c r="V81" s="21">
        <f t="shared" si="63"/>
        <v>0</v>
      </c>
      <c r="W81" s="21">
        <f t="shared" si="64"/>
        <v>0</v>
      </c>
      <c r="X81" s="19" t="e">
        <f>IF(#REF!&gt;0,#REF!,0)</f>
        <v>#REF!</v>
      </c>
      <c r="Y81" s="21">
        <f t="shared" si="52"/>
        <v>0</v>
      </c>
      <c r="Z81" s="21">
        <f t="shared" si="53"/>
        <v>0</v>
      </c>
      <c r="AA81" s="21">
        <f t="shared" si="54"/>
        <v>0</v>
      </c>
      <c r="AB81" s="21">
        <f t="shared" si="55"/>
        <v>0</v>
      </c>
      <c r="AC81" s="21">
        <f t="shared" si="56"/>
        <v>0</v>
      </c>
      <c r="AD81" s="3">
        <f t="shared" si="65"/>
        <v>0</v>
      </c>
      <c r="AE81" s="12">
        <f t="shared" si="57"/>
        <v>0</v>
      </c>
      <c r="AF81" s="13" t="str">
        <f t="shared" si="66"/>
        <v/>
      </c>
    </row>
    <row r="82" spans="1:32" ht="15.75" x14ac:dyDescent="0.25">
      <c r="A82" s="14" t="str">
        <f t="shared" si="51"/>
        <v/>
      </c>
      <c r="B82" s="20"/>
      <c r="C82" s="20"/>
      <c r="D82" s="39" t="str">
        <f t="shared" si="58"/>
        <v/>
      </c>
      <c r="E82" s="2" t="str">
        <f t="shared" si="44"/>
        <v xml:space="preserve"> </v>
      </c>
      <c r="F82" s="16"/>
      <c r="G82" s="16"/>
      <c r="H82" s="16"/>
      <c r="I82" s="14" t="str">
        <f>IF(H82&gt;0,INDEX(Poeng!$A$1:$B$100,H82,2),"")</f>
        <v/>
      </c>
      <c r="J82" s="18"/>
      <c r="K82" s="14" t="str">
        <f>IF(J82&gt;0,INDEX(Poeng!$A$1:$B$100,J82,2),"")</f>
        <v/>
      </c>
      <c r="L82" s="16"/>
      <c r="M82" s="14" t="str">
        <f>IF(L82&gt;0,INDEX(Poeng!$A$1:$B$100,L82,2),"")</f>
        <v/>
      </c>
      <c r="N82" s="16"/>
      <c r="O82" s="14" t="str">
        <f>IF(N82&gt;0,INDEX(Poeng!$A$1:$B$100,N82,2),"")</f>
        <v/>
      </c>
      <c r="P82" s="16"/>
      <c r="Q82" s="14" t="str">
        <f>IF(P82&gt;0,INDEX(Poeng!$A$1:$B$100,P82,2),"")</f>
        <v/>
      </c>
      <c r="R82" s="21">
        <f t="shared" si="59"/>
        <v>0</v>
      </c>
      <c r="S82" s="21">
        <f t="shared" si="60"/>
        <v>0</v>
      </c>
      <c r="T82" s="21">
        <f t="shared" si="61"/>
        <v>0</v>
      </c>
      <c r="U82" s="21">
        <f t="shared" si="62"/>
        <v>0</v>
      </c>
      <c r="V82" s="21">
        <f t="shared" si="63"/>
        <v>0</v>
      </c>
      <c r="W82" s="21">
        <f t="shared" si="64"/>
        <v>0</v>
      </c>
      <c r="X82" s="11" t="e">
        <f>IF(#REF!&gt;0,#REF!,0)</f>
        <v>#REF!</v>
      </c>
      <c r="Y82" s="21">
        <f t="shared" si="52"/>
        <v>0</v>
      </c>
      <c r="Z82" s="21">
        <f t="shared" si="53"/>
        <v>0</v>
      </c>
      <c r="AA82" s="21">
        <f t="shared" si="54"/>
        <v>0</v>
      </c>
      <c r="AB82" s="21">
        <f t="shared" si="55"/>
        <v>0</v>
      </c>
      <c r="AC82" s="21">
        <f t="shared" si="56"/>
        <v>0</v>
      </c>
      <c r="AD82" s="3">
        <f t="shared" si="65"/>
        <v>0</v>
      </c>
      <c r="AE82" s="12">
        <f t="shared" si="57"/>
        <v>0</v>
      </c>
      <c r="AF82" s="13" t="str">
        <f t="shared" si="66"/>
        <v/>
      </c>
    </row>
    <row r="83" spans="1:32" ht="15.75" x14ac:dyDescent="0.25">
      <c r="A83" s="14" t="str">
        <f t="shared" si="51"/>
        <v/>
      </c>
      <c r="B83" s="20"/>
      <c r="C83" s="20"/>
      <c r="D83" s="39" t="str">
        <f t="shared" si="58"/>
        <v/>
      </c>
      <c r="E83" s="2" t="str">
        <f t="shared" si="44"/>
        <v xml:space="preserve"> </v>
      </c>
      <c r="F83" s="16"/>
      <c r="G83" s="16"/>
      <c r="H83" s="16"/>
      <c r="I83" s="14" t="str">
        <f>IF(H83&gt;0,INDEX(Poeng!$A$1:$B$100,H83,2),"")</f>
        <v/>
      </c>
      <c r="J83" s="18"/>
      <c r="K83" s="14" t="str">
        <f>IF(J83&gt;0,INDEX(Poeng!$A$1:$B$100,J83,2),"")</f>
        <v/>
      </c>
      <c r="L83" s="16"/>
      <c r="M83" s="14" t="str">
        <f>IF(L83&gt;0,INDEX(Poeng!$A$1:$B$100,L83,2),"")</f>
        <v/>
      </c>
      <c r="N83" s="16"/>
      <c r="O83" s="14" t="str">
        <f>IF(N83&gt;0,INDEX(Poeng!$A$1:$B$100,N83,2),"")</f>
        <v/>
      </c>
      <c r="P83" s="16"/>
      <c r="Q83" s="14" t="str">
        <f>IF(P83&gt;0,INDEX(Poeng!$A$1:$B$100,P83,2),"")</f>
        <v/>
      </c>
      <c r="R83" s="21">
        <f t="shared" si="59"/>
        <v>0</v>
      </c>
      <c r="S83" s="21">
        <f t="shared" si="60"/>
        <v>0</v>
      </c>
      <c r="T83" s="21">
        <f t="shared" si="61"/>
        <v>0</v>
      </c>
      <c r="U83" s="21">
        <f t="shared" si="62"/>
        <v>0</v>
      </c>
      <c r="V83" s="21">
        <f t="shared" si="63"/>
        <v>0</v>
      </c>
      <c r="W83" s="21">
        <f t="shared" si="64"/>
        <v>0</v>
      </c>
      <c r="X83" s="19" t="e">
        <f>IF(#REF!&gt;0,#REF!,0)</f>
        <v>#REF!</v>
      </c>
      <c r="Y83" s="21">
        <f t="shared" si="52"/>
        <v>0</v>
      </c>
      <c r="Z83" s="21">
        <f t="shared" si="53"/>
        <v>0</v>
      </c>
      <c r="AA83" s="21">
        <f t="shared" si="54"/>
        <v>0</v>
      </c>
      <c r="AB83" s="21">
        <f t="shared" si="55"/>
        <v>0</v>
      </c>
      <c r="AC83" s="21">
        <f t="shared" si="56"/>
        <v>0</v>
      </c>
      <c r="AD83" s="3">
        <f t="shared" si="65"/>
        <v>0</v>
      </c>
      <c r="AE83" s="12">
        <f t="shared" si="57"/>
        <v>0</v>
      </c>
      <c r="AF83" s="13" t="str">
        <f t="shared" si="66"/>
        <v/>
      </c>
    </row>
    <row r="84" spans="1:32" ht="15.75" x14ac:dyDescent="0.25">
      <c r="A84" s="14" t="str">
        <f t="shared" si="51"/>
        <v/>
      </c>
      <c r="B84" s="20"/>
      <c r="C84" s="20"/>
      <c r="D84" s="39" t="str">
        <f t="shared" si="58"/>
        <v/>
      </c>
      <c r="E84" s="2" t="str">
        <f t="shared" si="44"/>
        <v xml:space="preserve"> </v>
      </c>
      <c r="F84" s="16"/>
      <c r="G84" s="16"/>
      <c r="H84" s="16"/>
      <c r="I84" s="14" t="str">
        <f>IF(H84&gt;0,INDEX(Poeng!$A$1:$B$100,H84,2),"")</f>
        <v/>
      </c>
      <c r="J84" s="18"/>
      <c r="K84" s="14" t="str">
        <f>IF(J84&gt;0,INDEX(Poeng!$A$1:$B$100,J84,2),"")</f>
        <v/>
      </c>
      <c r="L84" s="16"/>
      <c r="M84" s="14" t="str">
        <f>IF(L84&gt;0,INDEX(Poeng!$A$1:$B$100,L84,2),"")</f>
        <v/>
      </c>
      <c r="N84" s="16"/>
      <c r="O84" s="14" t="str">
        <f>IF(N84&gt;0,INDEX(Poeng!$A$1:$B$100,N84,2),"")</f>
        <v/>
      </c>
      <c r="P84" s="16"/>
      <c r="Q84" s="14" t="str">
        <f>IF(P84&gt;0,INDEX(Poeng!$A$1:$B$100,P84,2),"")</f>
        <v/>
      </c>
      <c r="R84" s="21">
        <f t="shared" si="59"/>
        <v>0</v>
      </c>
      <c r="S84" s="21">
        <f t="shared" si="60"/>
        <v>0</v>
      </c>
      <c r="T84" s="21">
        <f t="shared" si="61"/>
        <v>0</v>
      </c>
      <c r="U84" s="21">
        <f t="shared" si="62"/>
        <v>0</v>
      </c>
      <c r="V84" s="21">
        <f t="shared" si="63"/>
        <v>0</v>
      </c>
      <c r="W84" s="21">
        <f t="shared" si="64"/>
        <v>0</v>
      </c>
      <c r="X84" s="11" t="e">
        <f>IF(#REF!&gt;0,#REF!,0)</f>
        <v>#REF!</v>
      </c>
      <c r="Y84" s="21">
        <f t="shared" si="52"/>
        <v>0</v>
      </c>
      <c r="Z84" s="21">
        <f t="shared" si="53"/>
        <v>0</v>
      </c>
      <c r="AA84" s="21">
        <f t="shared" si="54"/>
        <v>0</v>
      </c>
      <c r="AB84" s="21">
        <f t="shared" si="55"/>
        <v>0</v>
      </c>
      <c r="AC84" s="21">
        <f t="shared" si="56"/>
        <v>0</v>
      </c>
      <c r="AD84" s="3">
        <f t="shared" si="65"/>
        <v>0</v>
      </c>
      <c r="AE84" s="12">
        <f t="shared" si="57"/>
        <v>0</v>
      </c>
      <c r="AF84" s="13" t="str">
        <f t="shared" si="66"/>
        <v/>
      </c>
    </row>
    <row r="85" spans="1:32" ht="15.75" x14ac:dyDescent="0.25">
      <c r="A85" s="14" t="str">
        <f t="shared" si="51"/>
        <v/>
      </c>
      <c r="B85" s="20"/>
      <c r="C85" s="20"/>
      <c r="D85" s="39" t="str">
        <f t="shared" si="58"/>
        <v/>
      </c>
      <c r="E85" s="2" t="str">
        <f t="shared" si="44"/>
        <v xml:space="preserve"> </v>
      </c>
      <c r="F85" s="16"/>
      <c r="G85" s="16"/>
      <c r="H85" s="16"/>
      <c r="I85" s="14" t="str">
        <f>IF(H85&gt;0,INDEX(Poeng!$A$1:$B$100,H85,2),"")</f>
        <v/>
      </c>
      <c r="J85" s="18"/>
      <c r="K85" s="14" t="str">
        <f>IF(J85&gt;0,INDEX(Poeng!$A$1:$B$100,J85,2),"")</f>
        <v/>
      </c>
      <c r="L85" s="16"/>
      <c r="M85" s="14" t="str">
        <f>IF(L85&gt;0,INDEX(Poeng!$A$1:$B$100,L85,2),"")</f>
        <v/>
      </c>
      <c r="N85" s="16"/>
      <c r="O85" s="14" t="str">
        <f>IF(N85&gt;0,INDEX(Poeng!$A$1:$B$100,N85,2),"")</f>
        <v/>
      </c>
      <c r="P85" s="16"/>
      <c r="Q85" s="14" t="str">
        <f>IF(P85&gt;0,INDEX(Poeng!$A$1:$B$100,P85,2),"")</f>
        <v/>
      </c>
      <c r="R85" s="21">
        <f t="shared" si="59"/>
        <v>0</v>
      </c>
      <c r="S85" s="21">
        <f t="shared" si="60"/>
        <v>0</v>
      </c>
      <c r="T85" s="21">
        <f t="shared" si="61"/>
        <v>0</v>
      </c>
      <c r="U85" s="21">
        <f t="shared" si="62"/>
        <v>0</v>
      </c>
      <c r="V85" s="21">
        <f t="shared" si="63"/>
        <v>0</v>
      </c>
      <c r="W85" s="21">
        <f t="shared" si="64"/>
        <v>0</v>
      </c>
      <c r="X85" s="19" t="e">
        <f>IF(#REF!&gt;0,#REF!,0)</f>
        <v>#REF!</v>
      </c>
      <c r="Y85" s="21">
        <f t="shared" si="52"/>
        <v>0</v>
      </c>
      <c r="Z85" s="21">
        <f t="shared" si="53"/>
        <v>0</v>
      </c>
      <c r="AA85" s="21">
        <f t="shared" si="54"/>
        <v>0</v>
      </c>
      <c r="AB85" s="21">
        <f t="shared" si="55"/>
        <v>0</v>
      </c>
      <c r="AC85" s="21">
        <f t="shared" si="56"/>
        <v>0</v>
      </c>
      <c r="AD85" s="3">
        <f t="shared" si="65"/>
        <v>0</v>
      </c>
      <c r="AE85" s="12">
        <f t="shared" si="57"/>
        <v>0</v>
      </c>
      <c r="AF85" s="13" t="str">
        <f t="shared" si="66"/>
        <v/>
      </c>
    </row>
    <row r="86" spans="1:32" ht="15.75" x14ac:dyDescent="0.25">
      <c r="A86" s="14" t="str">
        <f t="shared" si="51"/>
        <v/>
      </c>
      <c r="B86" s="20"/>
      <c r="C86" s="20"/>
      <c r="D86" s="39" t="str">
        <f t="shared" si="58"/>
        <v/>
      </c>
      <c r="E86" s="2" t="str">
        <f t="shared" si="44"/>
        <v xml:space="preserve"> </v>
      </c>
      <c r="F86" s="16"/>
      <c r="G86" s="16"/>
      <c r="H86" s="16"/>
      <c r="I86" s="14" t="str">
        <f>IF(H86&gt;0,INDEX(Poeng!$A$1:$B$100,H86,2),"")</f>
        <v/>
      </c>
      <c r="J86" s="18"/>
      <c r="K86" s="14" t="str">
        <f>IF(J86&gt;0,INDEX(Poeng!$A$1:$B$100,J86,2),"")</f>
        <v/>
      </c>
      <c r="L86" s="16"/>
      <c r="M86" s="14" t="str">
        <f>IF(L86&gt;0,INDEX(Poeng!$A$1:$B$100,L86,2),"")</f>
        <v/>
      </c>
      <c r="N86" s="16"/>
      <c r="O86" s="14" t="str">
        <f>IF(N86&gt;0,INDEX(Poeng!$A$1:$B$100,N86,2),"")</f>
        <v/>
      </c>
      <c r="P86" s="16"/>
      <c r="Q86" s="14" t="str">
        <f>IF(P86&gt;0,INDEX(Poeng!$A$1:$B$100,P86,2),"")</f>
        <v/>
      </c>
      <c r="R86" s="21">
        <f t="shared" si="59"/>
        <v>0</v>
      </c>
      <c r="S86" s="21">
        <f t="shared" si="60"/>
        <v>0</v>
      </c>
      <c r="T86" s="21">
        <f t="shared" si="61"/>
        <v>0</v>
      </c>
      <c r="U86" s="21">
        <f t="shared" si="62"/>
        <v>0</v>
      </c>
      <c r="V86" s="21">
        <f t="shared" si="63"/>
        <v>0</v>
      </c>
      <c r="W86" s="21">
        <f t="shared" si="64"/>
        <v>0</v>
      </c>
      <c r="X86" s="11" t="e">
        <f>IF(#REF!&gt;0,#REF!,0)</f>
        <v>#REF!</v>
      </c>
      <c r="Y86" s="21">
        <f t="shared" si="52"/>
        <v>0</v>
      </c>
      <c r="Z86" s="21">
        <f t="shared" si="53"/>
        <v>0</v>
      </c>
      <c r="AA86" s="21">
        <f t="shared" si="54"/>
        <v>0</v>
      </c>
      <c r="AB86" s="21">
        <f t="shared" si="55"/>
        <v>0</v>
      </c>
      <c r="AC86" s="21">
        <f t="shared" si="56"/>
        <v>0</v>
      </c>
      <c r="AD86" s="3">
        <f t="shared" si="65"/>
        <v>0</v>
      </c>
      <c r="AE86" s="12">
        <f t="shared" si="57"/>
        <v>0</v>
      </c>
      <c r="AF86" s="13" t="str">
        <f t="shared" si="66"/>
        <v/>
      </c>
    </row>
    <row r="87" spans="1:32" ht="15.75" x14ac:dyDescent="0.25">
      <c r="A87" s="14" t="str">
        <f t="shared" si="51"/>
        <v/>
      </c>
      <c r="B87" s="20"/>
      <c r="C87" s="20"/>
      <c r="D87" s="39" t="str">
        <f t="shared" si="58"/>
        <v/>
      </c>
      <c r="E87" s="2" t="str">
        <f t="shared" si="44"/>
        <v xml:space="preserve"> </v>
      </c>
      <c r="F87" s="16"/>
      <c r="G87" s="16"/>
      <c r="H87" s="16"/>
      <c r="I87" s="14" t="str">
        <f>IF(H87&gt;0,INDEX(Poeng!$A$1:$B$100,H87,2),"")</f>
        <v/>
      </c>
      <c r="J87" s="18"/>
      <c r="K87" s="14" t="str">
        <f>IF(J87&gt;0,INDEX(Poeng!$A$1:$B$100,J87,2),"")</f>
        <v/>
      </c>
      <c r="L87" s="16"/>
      <c r="M87" s="14" t="str">
        <f>IF(L87&gt;0,INDEX(Poeng!$A$1:$B$100,L87,2),"")</f>
        <v/>
      </c>
      <c r="N87" s="16"/>
      <c r="O87" s="14" t="str">
        <f>IF(N87&gt;0,INDEX(Poeng!$A$1:$B$100,N87,2),"")</f>
        <v/>
      </c>
      <c r="P87" s="16"/>
      <c r="Q87" s="14" t="str">
        <f>IF(P87&gt;0,INDEX(Poeng!$A$1:$B$100,P87,2),"")</f>
        <v/>
      </c>
      <c r="R87" s="21">
        <f t="shared" si="59"/>
        <v>0</v>
      </c>
      <c r="S87" s="21">
        <f t="shared" si="60"/>
        <v>0</v>
      </c>
      <c r="T87" s="21">
        <f t="shared" si="61"/>
        <v>0</v>
      </c>
      <c r="U87" s="21">
        <f t="shared" si="62"/>
        <v>0</v>
      </c>
      <c r="V87" s="21">
        <f t="shared" si="63"/>
        <v>0</v>
      </c>
      <c r="W87" s="21">
        <f t="shared" si="64"/>
        <v>0</v>
      </c>
      <c r="X87" s="19" t="e">
        <f>IF(#REF!&gt;0,#REF!,0)</f>
        <v>#REF!</v>
      </c>
      <c r="Y87" s="21">
        <f t="shared" si="52"/>
        <v>0</v>
      </c>
      <c r="Z87" s="21">
        <f t="shared" si="53"/>
        <v>0</v>
      </c>
      <c r="AA87" s="21">
        <f t="shared" si="54"/>
        <v>0</v>
      </c>
      <c r="AB87" s="21">
        <f t="shared" si="55"/>
        <v>0</v>
      </c>
      <c r="AC87" s="21">
        <f t="shared" si="56"/>
        <v>0</v>
      </c>
      <c r="AD87" s="3">
        <f t="shared" si="65"/>
        <v>0</v>
      </c>
      <c r="AE87" s="12">
        <f t="shared" si="57"/>
        <v>0</v>
      </c>
      <c r="AF87" s="13" t="str">
        <f t="shared" si="66"/>
        <v/>
      </c>
    </row>
    <row r="88" spans="1:32" ht="15.75" x14ac:dyDescent="0.25">
      <c r="A88" s="14" t="str">
        <f t="shared" si="51"/>
        <v/>
      </c>
      <c r="B88" s="20"/>
      <c r="C88" s="20"/>
      <c r="D88" s="39" t="str">
        <f t="shared" si="58"/>
        <v/>
      </c>
      <c r="E88" s="2" t="str">
        <f t="shared" si="44"/>
        <v xml:space="preserve"> </v>
      </c>
      <c r="F88" s="16"/>
      <c r="G88" s="16"/>
      <c r="H88" s="16"/>
      <c r="I88" s="14" t="str">
        <f>IF(H88&gt;0,INDEX(Poeng!$A$1:$B$100,H88,2),"")</f>
        <v/>
      </c>
      <c r="J88" s="18"/>
      <c r="K88" s="14" t="str">
        <f>IF(J88&gt;0,INDEX(Poeng!$A$1:$B$100,J88,2),"")</f>
        <v/>
      </c>
      <c r="L88" s="16"/>
      <c r="M88" s="14" t="str">
        <f>IF(L88&gt;0,INDEX(Poeng!$A$1:$B$100,L88,2),"")</f>
        <v/>
      </c>
      <c r="N88" s="16"/>
      <c r="O88" s="14" t="str">
        <f>IF(N88&gt;0,INDEX(Poeng!$A$1:$B$100,N88,2),"")</f>
        <v/>
      </c>
      <c r="P88" s="16"/>
      <c r="Q88" s="14" t="str">
        <f>IF(P88&gt;0,INDEX(Poeng!$A$1:$B$100,P88,2),"")</f>
        <v/>
      </c>
      <c r="R88" s="21">
        <f t="shared" si="59"/>
        <v>0</v>
      </c>
      <c r="S88" s="21">
        <f t="shared" si="60"/>
        <v>0</v>
      </c>
      <c r="T88" s="21">
        <f t="shared" si="61"/>
        <v>0</v>
      </c>
      <c r="U88" s="21">
        <f t="shared" si="62"/>
        <v>0</v>
      </c>
      <c r="V88" s="21">
        <f t="shared" si="63"/>
        <v>0</v>
      </c>
      <c r="W88" s="21">
        <f t="shared" si="64"/>
        <v>0</v>
      </c>
      <c r="X88" s="11" t="e">
        <f>IF(#REF!&gt;0,#REF!,0)</f>
        <v>#REF!</v>
      </c>
      <c r="Y88" s="21">
        <f t="shared" si="52"/>
        <v>0</v>
      </c>
      <c r="Z88" s="21">
        <f t="shared" si="53"/>
        <v>0</v>
      </c>
      <c r="AA88" s="21">
        <f t="shared" si="54"/>
        <v>0</v>
      </c>
      <c r="AB88" s="21">
        <f t="shared" si="55"/>
        <v>0</v>
      </c>
      <c r="AC88" s="21">
        <f t="shared" si="56"/>
        <v>0</v>
      </c>
      <c r="AD88" s="3">
        <f t="shared" si="65"/>
        <v>0</v>
      </c>
      <c r="AE88" s="12">
        <f t="shared" si="57"/>
        <v>0</v>
      </c>
      <c r="AF88" s="13" t="str">
        <f t="shared" si="66"/>
        <v/>
      </c>
    </row>
    <row r="89" spans="1:32" ht="15.75" x14ac:dyDescent="0.25">
      <c r="A89" s="14" t="str">
        <f t="shared" si="51"/>
        <v/>
      </c>
      <c r="B89" s="20"/>
      <c r="C89" s="20"/>
      <c r="D89" s="39" t="str">
        <f t="shared" si="58"/>
        <v/>
      </c>
      <c r="E89" s="2" t="str">
        <f t="shared" si="44"/>
        <v xml:space="preserve"> </v>
      </c>
      <c r="F89" s="16"/>
      <c r="G89" s="16"/>
      <c r="H89" s="16"/>
      <c r="I89" s="14" t="str">
        <f>IF(H89&gt;0,INDEX(Poeng!$A$1:$B$100,H89,2),"")</f>
        <v/>
      </c>
      <c r="J89" s="18"/>
      <c r="K89" s="14" t="str">
        <f>IF(J89&gt;0,INDEX(Poeng!$A$1:$B$100,J89,2),"")</f>
        <v/>
      </c>
      <c r="L89" s="16"/>
      <c r="M89" s="14" t="str">
        <f>IF(L89&gt;0,INDEX(Poeng!$A$1:$B$100,L89,2),"")</f>
        <v/>
      </c>
      <c r="N89" s="16"/>
      <c r="O89" s="14" t="str">
        <f>IF(N89&gt;0,INDEX(Poeng!$A$1:$B$100,N89,2),"")</f>
        <v/>
      </c>
      <c r="P89" s="16"/>
      <c r="Q89" s="14" t="str">
        <f>IF(P89&gt;0,INDEX(Poeng!$A$1:$B$100,P89,2),"")</f>
        <v/>
      </c>
      <c r="R89" s="21">
        <f t="shared" si="59"/>
        <v>0</v>
      </c>
      <c r="S89" s="21">
        <f t="shared" si="60"/>
        <v>0</v>
      </c>
      <c r="T89" s="21">
        <f t="shared" si="61"/>
        <v>0</v>
      </c>
      <c r="U89" s="21">
        <f t="shared" si="62"/>
        <v>0</v>
      </c>
      <c r="V89" s="21">
        <f t="shared" si="63"/>
        <v>0</v>
      </c>
      <c r="W89" s="21">
        <f t="shared" si="64"/>
        <v>0</v>
      </c>
      <c r="X89" s="19" t="e">
        <f>IF(#REF!&gt;0,#REF!,0)</f>
        <v>#REF!</v>
      </c>
      <c r="Y89" s="21">
        <f t="shared" si="52"/>
        <v>0</v>
      </c>
      <c r="Z89" s="21">
        <f t="shared" si="53"/>
        <v>0</v>
      </c>
      <c r="AA89" s="21">
        <f t="shared" si="54"/>
        <v>0</v>
      </c>
      <c r="AB89" s="21">
        <f t="shared" si="55"/>
        <v>0</v>
      </c>
      <c r="AC89" s="21">
        <f t="shared" si="56"/>
        <v>0</v>
      </c>
      <c r="AD89" s="3">
        <f t="shared" si="65"/>
        <v>0</v>
      </c>
      <c r="AE89" s="12">
        <f t="shared" si="57"/>
        <v>0</v>
      </c>
      <c r="AF89" s="13" t="str">
        <f t="shared" si="66"/>
        <v/>
      </c>
    </row>
    <row r="90" spans="1:32" ht="15.75" x14ac:dyDescent="0.25">
      <c r="A90" s="14" t="str">
        <f t="shared" si="51"/>
        <v/>
      </c>
      <c r="B90" s="20"/>
      <c r="C90" s="20"/>
      <c r="D90" s="39" t="str">
        <f t="shared" si="58"/>
        <v/>
      </c>
      <c r="E90" s="2" t="str">
        <f t="shared" si="44"/>
        <v xml:space="preserve"> </v>
      </c>
      <c r="F90" s="16"/>
      <c r="G90" s="16"/>
      <c r="H90" s="16"/>
      <c r="I90" s="14" t="str">
        <f>IF(H90&gt;0,INDEX(Poeng!$A$1:$B$100,H90,2),"")</f>
        <v/>
      </c>
      <c r="J90" s="18"/>
      <c r="K90" s="14" t="str">
        <f>IF(J90&gt;0,INDEX(Poeng!$A$1:$B$100,J90,2),"")</f>
        <v/>
      </c>
      <c r="L90" s="16"/>
      <c r="M90" s="14" t="str">
        <f>IF(L90&gt;0,INDEX(Poeng!$A$1:$B$100,L90,2),"")</f>
        <v/>
      </c>
      <c r="N90" s="16"/>
      <c r="O90" s="14" t="str">
        <f>IF(N90&gt;0,INDEX(Poeng!$A$1:$B$100,N90,2),"")</f>
        <v/>
      </c>
      <c r="P90" s="16"/>
      <c r="Q90" s="14" t="str">
        <f>IF(P90&gt;0,INDEX(Poeng!$A$1:$B$100,P90,2),"")</f>
        <v/>
      </c>
      <c r="R90" s="21">
        <f t="shared" si="59"/>
        <v>0</v>
      </c>
      <c r="S90" s="21">
        <f t="shared" si="60"/>
        <v>0</v>
      </c>
      <c r="T90" s="21">
        <f t="shared" si="61"/>
        <v>0</v>
      </c>
      <c r="U90" s="21">
        <f t="shared" si="62"/>
        <v>0</v>
      </c>
      <c r="V90" s="21">
        <f t="shared" si="63"/>
        <v>0</v>
      </c>
      <c r="W90" s="21">
        <f t="shared" si="64"/>
        <v>0</v>
      </c>
      <c r="X90" s="11" t="e">
        <f>IF(#REF!&gt;0,#REF!,0)</f>
        <v>#REF!</v>
      </c>
      <c r="Y90" s="21">
        <f t="shared" si="52"/>
        <v>0</v>
      </c>
      <c r="Z90" s="21">
        <f t="shared" si="53"/>
        <v>0</v>
      </c>
      <c r="AA90" s="21">
        <f t="shared" si="54"/>
        <v>0</v>
      </c>
      <c r="AB90" s="21">
        <f t="shared" si="55"/>
        <v>0</v>
      </c>
      <c r="AC90" s="21">
        <f t="shared" si="56"/>
        <v>0</v>
      </c>
      <c r="AD90" s="3">
        <f t="shared" si="65"/>
        <v>0</v>
      </c>
      <c r="AE90" s="12">
        <f t="shared" si="57"/>
        <v>0</v>
      </c>
      <c r="AF90" s="13" t="str">
        <f t="shared" si="66"/>
        <v/>
      </c>
    </row>
    <row r="91" spans="1:32" ht="15.75" x14ac:dyDescent="0.25">
      <c r="A91" s="14" t="str">
        <f t="shared" si="51"/>
        <v/>
      </c>
      <c r="B91" s="20"/>
      <c r="C91" s="20"/>
      <c r="D91" s="39" t="str">
        <f t="shared" si="58"/>
        <v/>
      </c>
      <c r="E91" s="2" t="str">
        <f t="shared" si="44"/>
        <v xml:space="preserve"> </v>
      </c>
      <c r="F91" s="16"/>
      <c r="G91" s="16"/>
      <c r="H91" s="16"/>
      <c r="I91" s="14" t="str">
        <f>IF(H91&gt;0,INDEX(Poeng!$A$1:$B$100,H91,2),"")</f>
        <v/>
      </c>
      <c r="J91" s="18"/>
      <c r="K91" s="14" t="str">
        <f>IF(J91&gt;0,INDEX(Poeng!$A$1:$B$100,J91,2),"")</f>
        <v/>
      </c>
      <c r="L91" s="16"/>
      <c r="M91" s="14" t="str">
        <f>IF(L91&gt;0,INDEX(Poeng!$A$1:$B$100,L91,2),"")</f>
        <v/>
      </c>
      <c r="N91" s="16"/>
      <c r="O91" s="14" t="str">
        <f>IF(N91&gt;0,INDEX(Poeng!$A$1:$B$100,N91,2),"")</f>
        <v/>
      </c>
      <c r="P91" s="16"/>
      <c r="Q91" s="14" t="str">
        <f>IF(P91&gt;0,INDEX(Poeng!$A$1:$B$100,P91,2),"")</f>
        <v/>
      </c>
      <c r="R91" s="21">
        <f t="shared" si="59"/>
        <v>0</v>
      </c>
      <c r="S91" s="21">
        <f t="shared" si="60"/>
        <v>0</v>
      </c>
      <c r="T91" s="21">
        <f t="shared" si="61"/>
        <v>0</v>
      </c>
      <c r="U91" s="21">
        <f t="shared" si="62"/>
        <v>0</v>
      </c>
      <c r="V91" s="21">
        <f t="shared" si="63"/>
        <v>0</v>
      </c>
      <c r="W91" s="21">
        <f t="shared" si="64"/>
        <v>0</v>
      </c>
      <c r="X91" s="19" t="e">
        <f>IF(#REF!&gt;0,#REF!,0)</f>
        <v>#REF!</v>
      </c>
      <c r="Y91" s="21">
        <f t="shared" si="52"/>
        <v>0</v>
      </c>
      <c r="Z91" s="21">
        <f t="shared" si="53"/>
        <v>0</v>
      </c>
      <c r="AA91" s="21">
        <f t="shared" si="54"/>
        <v>0</v>
      </c>
      <c r="AB91" s="21">
        <f t="shared" si="55"/>
        <v>0</v>
      </c>
      <c r="AC91" s="21">
        <f t="shared" si="56"/>
        <v>0</v>
      </c>
      <c r="AD91" s="3">
        <f t="shared" si="65"/>
        <v>0</v>
      </c>
      <c r="AE91" s="12">
        <f t="shared" si="57"/>
        <v>0</v>
      </c>
      <c r="AF91" s="13" t="str">
        <f t="shared" si="66"/>
        <v/>
      </c>
    </row>
    <row r="92" spans="1:32" ht="15.75" x14ac:dyDescent="0.25">
      <c r="A92" s="14" t="str">
        <f t="shared" si="51"/>
        <v/>
      </c>
      <c r="B92" s="20"/>
      <c r="C92" s="20"/>
      <c r="D92" s="39" t="str">
        <f t="shared" si="58"/>
        <v/>
      </c>
      <c r="E92" s="2" t="str">
        <f t="shared" si="44"/>
        <v xml:space="preserve"> </v>
      </c>
      <c r="F92" s="16"/>
      <c r="G92" s="16"/>
      <c r="H92" s="16"/>
      <c r="I92" s="14" t="str">
        <f>IF(H92&gt;0,INDEX(Poeng!$A$1:$B$100,H92,2),"")</f>
        <v/>
      </c>
      <c r="J92" s="18"/>
      <c r="K92" s="14" t="str">
        <f>IF(J92&gt;0,INDEX(Poeng!$A$1:$B$100,J92,2),"")</f>
        <v/>
      </c>
      <c r="L92" s="16"/>
      <c r="M92" s="14" t="str">
        <f>IF(L92&gt;0,INDEX(Poeng!$A$1:$B$100,L92,2),"")</f>
        <v/>
      </c>
      <c r="N92" s="16"/>
      <c r="O92" s="14" t="str">
        <f>IF(N92&gt;0,INDEX(Poeng!$A$1:$B$100,N92,2),"")</f>
        <v/>
      </c>
      <c r="P92" s="16"/>
      <c r="Q92" s="14" t="str">
        <f>IF(P92&gt;0,INDEX(Poeng!$A$1:$B$100,P92,2),"")</f>
        <v/>
      </c>
      <c r="R92" s="21">
        <f t="shared" si="59"/>
        <v>0</v>
      </c>
      <c r="S92" s="21">
        <f t="shared" si="60"/>
        <v>0</v>
      </c>
      <c r="T92" s="21">
        <f t="shared" si="61"/>
        <v>0</v>
      </c>
      <c r="U92" s="21">
        <f t="shared" si="62"/>
        <v>0</v>
      </c>
      <c r="V92" s="21">
        <f t="shared" si="63"/>
        <v>0</v>
      </c>
      <c r="W92" s="21">
        <f t="shared" si="64"/>
        <v>0</v>
      </c>
      <c r="X92" s="11" t="e">
        <f>IF(#REF!&gt;0,#REF!,0)</f>
        <v>#REF!</v>
      </c>
      <c r="Y92" s="21">
        <f t="shared" si="52"/>
        <v>0</v>
      </c>
      <c r="Z92" s="21">
        <f t="shared" si="53"/>
        <v>0</v>
      </c>
      <c r="AA92" s="21">
        <f t="shared" si="54"/>
        <v>0</v>
      </c>
      <c r="AB92" s="21">
        <f t="shared" si="55"/>
        <v>0</v>
      </c>
      <c r="AC92" s="21">
        <f t="shared" si="56"/>
        <v>0</v>
      </c>
      <c r="AD92" s="3">
        <f t="shared" si="65"/>
        <v>0</v>
      </c>
      <c r="AE92" s="12">
        <f t="shared" si="57"/>
        <v>0</v>
      </c>
      <c r="AF92" s="13" t="str">
        <f t="shared" si="66"/>
        <v/>
      </c>
    </row>
    <row r="93" spans="1:32" ht="15.75" x14ac:dyDescent="0.25">
      <c r="A93" s="14" t="str">
        <f t="shared" si="51"/>
        <v/>
      </c>
      <c r="B93" s="20"/>
      <c r="C93" s="20"/>
      <c r="D93" s="39" t="str">
        <f t="shared" si="58"/>
        <v/>
      </c>
      <c r="E93" s="2" t="str">
        <f>IF(AD93&lt;4," ","F")</f>
        <v xml:space="preserve"> </v>
      </c>
      <c r="F93" s="16"/>
      <c r="G93" s="16"/>
      <c r="H93" s="16"/>
      <c r="I93" s="14" t="str">
        <f>IF(H93&gt;0,INDEX(Poeng!$A$1:$B$100,H93,2),"")</f>
        <v/>
      </c>
      <c r="J93" s="18"/>
      <c r="K93" s="14" t="str">
        <f>IF(J93&gt;0,INDEX(Poeng!$A$1:$B$100,J93,2),"")</f>
        <v/>
      </c>
      <c r="L93" s="16"/>
      <c r="M93" s="14" t="str">
        <f>IF(L93&gt;0,INDEX(Poeng!$A$1:$B$100,L93,2),"")</f>
        <v/>
      </c>
      <c r="N93" s="16"/>
      <c r="O93" s="14" t="str">
        <f>IF(N93&gt;0,INDEX(Poeng!$A$1:$B$100,N93,2),"")</f>
        <v/>
      </c>
      <c r="P93" s="16"/>
      <c r="Q93" s="14" t="str">
        <f>IF(P93&gt;0,INDEX(Poeng!$A$1:$B$100,P93,2),"")</f>
        <v/>
      </c>
      <c r="R93" s="21">
        <f t="shared" si="59"/>
        <v>0</v>
      </c>
      <c r="S93" s="21">
        <f t="shared" si="60"/>
        <v>0</v>
      </c>
      <c r="T93" s="21">
        <f t="shared" si="61"/>
        <v>0</v>
      </c>
      <c r="U93" s="21">
        <f t="shared" si="62"/>
        <v>0</v>
      </c>
      <c r="V93" s="21">
        <f t="shared" si="63"/>
        <v>0</v>
      </c>
      <c r="W93" s="21">
        <f t="shared" si="64"/>
        <v>0</v>
      </c>
      <c r="X93" s="19" t="e">
        <f>IF(#REF!&gt;0,#REF!,0)</f>
        <v>#REF!</v>
      </c>
      <c r="Y93" s="21">
        <f t="shared" si="52"/>
        <v>0</v>
      </c>
      <c r="Z93" s="21">
        <f t="shared" si="53"/>
        <v>0</v>
      </c>
      <c r="AA93" s="21">
        <f t="shared" si="54"/>
        <v>0</v>
      </c>
      <c r="AB93" s="21">
        <f t="shared" si="55"/>
        <v>0</v>
      </c>
      <c r="AC93" s="21">
        <f>SUM(Y93:AB93)</f>
        <v>0</v>
      </c>
      <c r="AD93" s="3">
        <f t="shared" si="65"/>
        <v>0</v>
      </c>
      <c r="AE93" s="12">
        <f t="shared" si="57"/>
        <v>0</v>
      </c>
      <c r="AF93" s="13" t="str">
        <f t="shared" si="66"/>
        <v/>
      </c>
    </row>
    <row r="94" spans="1:32" ht="15.75" x14ac:dyDescent="0.25">
      <c r="A94" s="14" t="str">
        <f t="shared" si="51"/>
        <v/>
      </c>
      <c r="B94" s="20"/>
      <c r="C94" s="20"/>
      <c r="D94" s="39" t="str">
        <f t="shared" si="58"/>
        <v/>
      </c>
      <c r="E94" s="2" t="str">
        <f>IF(AD94&lt;4," ","F")</f>
        <v xml:space="preserve"> </v>
      </c>
      <c r="F94" s="16"/>
      <c r="G94" s="16"/>
      <c r="H94" s="16"/>
      <c r="I94" s="14" t="str">
        <f>IF(H94&gt;0,INDEX(Poeng!$A$1:$B$100,H94,2),"")</f>
        <v/>
      </c>
      <c r="J94" s="18"/>
      <c r="K94" s="14" t="str">
        <f>IF(J94&gt;0,INDEX(Poeng!$A$1:$B$100,J94,2),"")</f>
        <v/>
      </c>
      <c r="L94" s="16"/>
      <c r="M94" s="14" t="str">
        <f>IF(L94&gt;0,INDEX(Poeng!$A$1:$B$100,L94,2),"")</f>
        <v/>
      </c>
      <c r="N94" s="16"/>
      <c r="O94" s="14" t="str">
        <f>IF(N94&gt;0,INDEX(Poeng!$A$1:$B$100,N94,2),"")</f>
        <v/>
      </c>
      <c r="P94" s="16"/>
      <c r="Q94" s="14" t="str">
        <f>IF(P94&gt;0,INDEX(Poeng!$A$1:$B$100,P94,2),"")</f>
        <v/>
      </c>
      <c r="R94" s="21">
        <f t="shared" si="59"/>
        <v>0</v>
      </c>
      <c r="S94" s="21">
        <f t="shared" si="60"/>
        <v>0</v>
      </c>
      <c r="T94" s="21">
        <f t="shared" si="61"/>
        <v>0</v>
      </c>
      <c r="U94" s="21">
        <f t="shared" si="62"/>
        <v>0</v>
      </c>
      <c r="V94" s="21">
        <f t="shared" si="63"/>
        <v>0</v>
      </c>
      <c r="W94" s="21">
        <f t="shared" si="64"/>
        <v>0</v>
      </c>
      <c r="X94" s="11" t="e">
        <f>IF(#REF!&gt;0,#REF!,0)</f>
        <v>#REF!</v>
      </c>
      <c r="Y94" s="21">
        <f t="shared" si="52"/>
        <v>0</v>
      </c>
      <c r="Z94" s="21">
        <f t="shared" si="53"/>
        <v>0</v>
      </c>
      <c r="AA94" s="21">
        <f t="shared" si="54"/>
        <v>0</v>
      </c>
      <c r="AB94" s="21">
        <f t="shared" si="55"/>
        <v>0</v>
      </c>
      <c r="AC94" s="21">
        <f>SUM(Y94:AB94)</f>
        <v>0</v>
      </c>
      <c r="AD94" s="3">
        <f t="shared" si="65"/>
        <v>0</v>
      </c>
      <c r="AE94" s="12">
        <f t="shared" si="57"/>
        <v>0</v>
      </c>
      <c r="AF94" s="13" t="str">
        <f t="shared" si="66"/>
        <v/>
      </c>
    </row>
    <row r="97" spans="2:18" x14ac:dyDescent="0.2">
      <c r="F97" s="6"/>
      <c r="G97" s="26"/>
      <c r="H97" s="6"/>
      <c r="I97" s="26"/>
      <c r="J97" s="6"/>
      <c r="K97" s="26"/>
      <c r="L97" s="27"/>
      <c r="M97" s="28"/>
      <c r="N97" s="27"/>
      <c r="P97" s="27"/>
      <c r="R97" s="29"/>
    </row>
    <row r="98" spans="2:18" ht="18" x14ac:dyDescent="0.25">
      <c r="B98" s="30"/>
      <c r="C98" s="9"/>
      <c r="D98" s="38"/>
      <c r="E98" s="10"/>
      <c r="F98" s="31"/>
      <c r="H98" s="31"/>
      <c r="I98" s="31"/>
      <c r="J98" s="31"/>
      <c r="K98" s="31"/>
    </row>
    <row r="100" spans="2:18" x14ac:dyDescent="0.2">
      <c r="J100" s="32"/>
    </row>
    <row r="101" spans="2:18" x14ac:dyDescent="0.2">
      <c r="J101" s="32"/>
    </row>
    <row r="102" spans="2:18" x14ac:dyDescent="0.2">
      <c r="J102" s="32"/>
    </row>
    <row r="103" spans="2:18" x14ac:dyDescent="0.2">
      <c r="J103" s="32"/>
    </row>
    <row r="104" spans="2:18" x14ac:dyDescent="0.2">
      <c r="J104" s="32"/>
    </row>
    <row r="105" spans="2:18" x14ac:dyDescent="0.2">
      <c r="J105" s="32"/>
    </row>
    <row r="106" spans="2:18" x14ac:dyDescent="0.2">
      <c r="J106" s="32"/>
    </row>
    <row r="107" spans="2:18" x14ac:dyDescent="0.2">
      <c r="J107" s="32"/>
    </row>
    <row r="109" spans="2:18" x14ac:dyDescent="0.2">
      <c r="J109" s="32"/>
    </row>
    <row r="110" spans="2:18" x14ac:dyDescent="0.2">
      <c r="J110" s="32"/>
    </row>
    <row r="111" spans="2:18" x14ac:dyDescent="0.2">
      <c r="J111" s="32"/>
    </row>
    <row r="113" spans="10:10" x14ac:dyDescent="0.2">
      <c r="J113" s="32"/>
    </row>
    <row r="117" spans="10:10" x14ac:dyDescent="0.2">
      <c r="J117" s="32"/>
    </row>
    <row r="118" spans="10:10" x14ac:dyDescent="0.2">
      <c r="J118" s="32"/>
    </row>
    <row r="119" spans="10:10" x14ac:dyDescent="0.2">
      <c r="J119" s="32"/>
    </row>
    <row r="120" spans="10:10" x14ac:dyDescent="0.2">
      <c r="J120" s="32"/>
    </row>
    <row r="121" spans="10:10" x14ac:dyDescent="0.2">
      <c r="J121" s="32"/>
    </row>
    <row r="123" spans="10:10" x14ac:dyDescent="0.2">
      <c r="J123" s="32"/>
    </row>
    <row r="124" spans="10:10" x14ac:dyDescent="0.2">
      <c r="J124" s="32"/>
    </row>
    <row r="125" spans="10:10" x14ac:dyDescent="0.2">
      <c r="J125" s="32"/>
    </row>
    <row r="128" spans="10:10" x14ac:dyDescent="0.2">
      <c r="J128" s="32"/>
    </row>
    <row r="133" spans="10:10" x14ac:dyDescent="0.2">
      <c r="J133" s="32"/>
    </row>
    <row r="139" spans="10:10" x14ac:dyDescent="0.2">
      <c r="J139" s="32"/>
    </row>
    <row r="140" spans="10:10" x14ac:dyDescent="0.2">
      <c r="J140" s="32"/>
    </row>
    <row r="141" spans="10:10" x14ac:dyDescent="0.2">
      <c r="J141" s="32"/>
    </row>
    <row r="142" spans="10:10" x14ac:dyDescent="0.2">
      <c r="J142" s="32"/>
    </row>
    <row r="143" spans="10:10" x14ac:dyDescent="0.2">
      <c r="J143" s="32"/>
    </row>
    <row r="144" spans="10:10" x14ac:dyDescent="0.2">
      <c r="J144" s="32"/>
    </row>
    <row r="148" spans="10:10" x14ac:dyDescent="0.2">
      <c r="J148" s="32"/>
    </row>
    <row r="157" spans="10:10" x14ac:dyDescent="0.2">
      <c r="J157" s="32"/>
    </row>
    <row r="158" spans="10:10" x14ac:dyDescent="0.2">
      <c r="J158" s="32"/>
    </row>
    <row r="164" spans="2:18" x14ac:dyDescent="0.2">
      <c r="F164" s="6"/>
      <c r="G164" s="26"/>
      <c r="H164" s="6"/>
      <c r="I164" s="26"/>
      <c r="J164" s="6"/>
      <c r="K164" s="26"/>
      <c r="L164" s="27"/>
      <c r="M164" s="28"/>
      <c r="N164" s="27"/>
      <c r="P164" s="27"/>
      <c r="R164" s="29"/>
    </row>
    <row r="165" spans="2:18" ht="18" x14ac:dyDescent="0.25">
      <c r="B165" s="30"/>
      <c r="C165" s="9"/>
      <c r="D165" s="38"/>
      <c r="E165" s="10"/>
      <c r="F165" s="31"/>
      <c r="H165" s="31"/>
      <c r="I165" s="31"/>
      <c r="J165" s="31"/>
      <c r="K165" s="31"/>
    </row>
    <row r="167" spans="2:18" x14ac:dyDescent="0.2">
      <c r="J167" s="32"/>
    </row>
    <row r="168" spans="2:18" x14ac:dyDescent="0.2">
      <c r="J168" s="32"/>
    </row>
    <row r="169" spans="2:18" x14ac:dyDescent="0.2">
      <c r="J169" s="32"/>
    </row>
    <row r="170" spans="2:18" x14ac:dyDescent="0.2">
      <c r="J170" s="32"/>
    </row>
    <row r="172" spans="2:18" x14ac:dyDescent="0.2">
      <c r="J172" s="32"/>
    </row>
    <row r="173" spans="2:18" x14ac:dyDescent="0.2">
      <c r="J173" s="32"/>
    </row>
    <row r="174" spans="2:18" x14ac:dyDescent="0.2">
      <c r="J174" s="32"/>
    </row>
    <row r="176" spans="2:18" x14ac:dyDescent="0.2">
      <c r="J176" s="32"/>
    </row>
    <row r="177" spans="10:10" x14ac:dyDescent="0.2">
      <c r="J177" s="32"/>
    </row>
    <row r="180" spans="10:10" x14ac:dyDescent="0.2">
      <c r="J180" s="32"/>
    </row>
    <row r="181" spans="10:10" x14ac:dyDescent="0.2">
      <c r="J181" s="32"/>
    </row>
    <row r="184" spans="10:10" x14ac:dyDescent="0.2">
      <c r="J184" s="32"/>
    </row>
    <row r="185" spans="10:10" x14ac:dyDescent="0.2">
      <c r="J185" s="32"/>
    </row>
    <row r="186" spans="10:10" x14ac:dyDescent="0.2">
      <c r="J186" s="32"/>
    </row>
    <row r="187" spans="10:10" x14ac:dyDescent="0.2">
      <c r="J187" s="32"/>
    </row>
    <row r="195" spans="10:10" x14ac:dyDescent="0.2">
      <c r="J195" s="32"/>
    </row>
    <row r="267" spans="2:18" x14ac:dyDescent="0.2">
      <c r="F267" s="6"/>
      <c r="G267" s="26"/>
      <c r="H267" s="6"/>
      <c r="I267" s="26"/>
      <c r="J267" s="6"/>
      <c r="K267" s="26"/>
      <c r="L267" s="27"/>
      <c r="M267" s="28"/>
      <c r="N267" s="27"/>
      <c r="P267" s="27"/>
      <c r="R267" s="29"/>
    </row>
    <row r="268" spans="2:18" ht="18" x14ac:dyDescent="0.25">
      <c r="B268" s="30"/>
      <c r="C268" s="9"/>
      <c r="D268" s="38"/>
      <c r="E268" s="10"/>
      <c r="F268" s="31"/>
      <c r="H268" s="31"/>
      <c r="I268" s="31"/>
      <c r="J268" s="31"/>
      <c r="K268" s="31"/>
    </row>
    <row r="270" spans="2:18" x14ac:dyDescent="0.2">
      <c r="J270" s="32"/>
    </row>
    <row r="271" spans="2:18" x14ac:dyDescent="0.2">
      <c r="J271" s="32"/>
    </row>
    <row r="272" spans="2:18" x14ac:dyDescent="0.2">
      <c r="J272" s="32"/>
    </row>
    <row r="274" spans="2:18" x14ac:dyDescent="0.2">
      <c r="J274" s="32"/>
    </row>
    <row r="275" spans="2:18" x14ac:dyDescent="0.2">
      <c r="J275" s="32"/>
    </row>
    <row r="276" spans="2:18" x14ac:dyDescent="0.2">
      <c r="J276" s="32"/>
    </row>
    <row r="287" spans="2:18" x14ac:dyDescent="0.2">
      <c r="F287" s="6"/>
      <c r="G287" s="26"/>
      <c r="H287" s="6"/>
      <c r="I287" s="26"/>
      <c r="J287" s="6"/>
      <c r="K287" s="26"/>
      <c r="L287" s="27"/>
      <c r="M287" s="28"/>
      <c r="N287" s="27"/>
      <c r="P287" s="27"/>
      <c r="R287" s="29"/>
    </row>
    <row r="288" spans="2:18" ht="18" x14ac:dyDescent="0.25">
      <c r="B288" s="30"/>
      <c r="C288" s="9"/>
      <c r="D288" s="38"/>
      <c r="E288" s="10"/>
      <c r="F288" s="31"/>
      <c r="H288" s="31"/>
      <c r="I288" s="31"/>
      <c r="J288" s="31"/>
      <c r="K288" s="31"/>
    </row>
    <row r="290" spans="10:10" x14ac:dyDescent="0.2">
      <c r="J290" s="32"/>
    </row>
    <row r="291" spans="10:10" x14ac:dyDescent="0.2">
      <c r="J291" s="32"/>
    </row>
    <row r="292" spans="10:10" x14ac:dyDescent="0.2">
      <c r="J292" s="32"/>
    </row>
    <row r="294" spans="10:10" x14ac:dyDescent="0.2">
      <c r="J294" s="32"/>
    </row>
    <row r="295" spans="10:10" x14ac:dyDescent="0.2">
      <c r="J295" s="32"/>
    </row>
    <row r="296" spans="10:10" x14ac:dyDescent="0.2">
      <c r="J296" s="32"/>
    </row>
    <row r="297" spans="10:10" x14ac:dyDescent="0.2">
      <c r="J297" s="32"/>
    </row>
    <row r="298" spans="10:10" x14ac:dyDescent="0.2">
      <c r="J298" s="32"/>
    </row>
    <row r="299" spans="10:10" x14ac:dyDescent="0.2">
      <c r="J299" s="32"/>
    </row>
    <row r="303" spans="10:10" x14ac:dyDescent="0.2">
      <c r="J303" s="32"/>
    </row>
    <row r="309" spans="6:18" x14ac:dyDescent="0.2">
      <c r="J309" s="32"/>
    </row>
    <row r="310" spans="6:18" x14ac:dyDescent="0.2">
      <c r="J310" s="32"/>
    </row>
    <row r="320" spans="6:18" x14ac:dyDescent="0.2">
      <c r="F320" s="6"/>
      <c r="G320" s="26"/>
      <c r="H320" s="6"/>
      <c r="I320" s="26"/>
      <c r="J320" s="6"/>
      <c r="K320" s="26"/>
      <c r="L320" s="27"/>
      <c r="M320" s="28"/>
      <c r="N320" s="27"/>
      <c r="P320" s="27"/>
      <c r="R320" s="29"/>
    </row>
    <row r="321" spans="2:11" ht="18" x14ac:dyDescent="0.25">
      <c r="B321" s="30"/>
      <c r="C321" s="9"/>
      <c r="D321" s="38"/>
      <c r="E321" s="10"/>
      <c r="F321" s="31"/>
      <c r="H321" s="31"/>
      <c r="I321" s="31"/>
      <c r="J321" s="31"/>
      <c r="K321" s="31"/>
    </row>
    <row r="323" spans="2:11" x14ac:dyDescent="0.2">
      <c r="J323" s="32"/>
    </row>
    <row r="324" spans="2:11" x14ac:dyDescent="0.2">
      <c r="J324" s="32"/>
    </row>
    <row r="325" spans="2:11" x14ac:dyDescent="0.2">
      <c r="J325" s="32"/>
    </row>
    <row r="326" spans="2:11" x14ac:dyDescent="0.2">
      <c r="J326" s="32"/>
    </row>
    <row r="327" spans="2:11" x14ac:dyDescent="0.2">
      <c r="J327" s="32"/>
    </row>
    <row r="328" spans="2:11" x14ac:dyDescent="0.2">
      <c r="J328" s="32"/>
    </row>
    <row r="329" spans="2:11" x14ac:dyDescent="0.2">
      <c r="J329" s="32"/>
    </row>
    <row r="330" spans="2:11" x14ac:dyDescent="0.2">
      <c r="J330" s="32"/>
    </row>
    <row r="331" spans="2:11" x14ac:dyDescent="0.2">
      <c r="J331" s="32"/>
    </row>
    <row r="332" spans="2:11" x14ac:dyDescent="0.2">
      <c r="J332" s="32"/>
    </row>
    <row r="333" spans="2:11" x14ac:dyDescent="0.2">
      <c r="J333" s="32"/>
    </row>
    <row r="336" spans="2:11" x14ac:dyDescent="0.2">
      <c r="J336" s="32"/>
    </row>
    <row r="337" spans="2:18" x14ac:dyDescent="0.2">
      <c r="J337" s="32"/>
    </row>
    <row r="339" spans="2:18" x14ac:dyDescent="0.2">
      <c r="J339" s="32"/>
    </row>
    <row r="346" spans="2:18" x14ac:dyDescent="0.2">
      <c r="F346" s="6"/>
      <c r="G346" s="26"/>
      <c r="H346" s="6"/>
      <c r="I346" s="26"/>
      <c r="J346" s="6"/>
      <c r="K346" s="26"/>
      <c r="L346" s="27"/>
      <c r="M346" s="28"/>
      <c r="N346" s="27"/>
      <c r="P346" s="27"/>
      <c r="R346" s="29"/>
    </row>
    <row r="347" spans="2:18" ht="18" x14ac:dyDescent="0.25">
      <c r="B347" s="30"/>
      <c r="C347" s="9"/>
      <c r="D347" s="38"/>
      <c r="E347" s="10"/>
      <c r="F347" s="31"/>
      <c r="H347" s="31"/>
      <c r="I347" s="31"/>
      <c r="J347" s="31"/>
      <c r="K347" s="31"/>
    </row>
    <row r="351" spans="2:18" x14ac:dyDescent="0.2">
      <c r="J351" s="32"/>
    </row>
    <row r="352" spans="2:18" x14ac:dyDescent="0.2">
      <c r="J352" s="32"/>
    </row>
    <row r="353" spans="10:10" x14ac:dyDescent="0.2">
      <c r="J353" s="32"/>
    </row>
    <row r="354" spans="10:10" x14ac:dyDescent="0.2">
      <c r="J354" s="32"/>
    </row>
    <row r="355" spans="10:10" x14ac:dyDescent="0.2">
      <c r="J355" s="32"/>
    </row>
    <row r="356" spans="10:10" x14ac:dyDescent="0.2">
      <c r="J356" s="32"/>
    </row>
    <row r="357" spans="10:10" x14ac:dyDescent="0.2">
      <c r="J357" s="32"/>
    </row>
    <row r="358" spans="10:10" x14ac:dyDescent="0.2">
      <c r="J358" s="32"/>
    </row>
    <row r="359" spans="10:10" x14ac:dyDescent="0.2">
      <c r="J359" s="32"/>
    </row>
    <row r="360" spans="10:10" x14ac:dyDescent="0.2">
      <c r="J360" s="32"/>
    </row>
    <row r="362" spans="10:10" x14ac:dyDescent="0.2">
      <c r="J362" s="32"/>
    </row>
    <row r="364" spans="10:10" x14ac:dyDescent="0.2">
      <c r="J364" s="32"/>
    </row>
    <row r="365" spans="10:10" x14ac:dyDescent="0.2">
      <c r="J365" s="32"/>
    </row>
    <row r="366" spans="10:10" x14ac:dyDescent="0.2">
      <c r="J366" s="32"/>
    </row>
    <row r="369" spans="2:18" x14ac:dyDescent="0.2">
      <c r="J369" s="32"/>
    </row>
    <row r="375" spans="2:18" x14ac:dyDescent="0.2">
      <c r="J375" s="32"/>
    </row>
    <row r="376" spans="2:18" x14ac:dyDescent="0.2">
      <c r="J376" s="32"/>
    </row>
    <row r="381" spans="2:18" x14ac:dyDescent="0.2">
      <c r="F381" s="6"/>
      <c r="G381" s="26"/>
      <c r="H381" s="6"/>
      <c r="I381" s="26"/>
      <c r="J381" s="6"/>
      <c r="K381" s="26"/>
      <c r="L381" s="27"/>
      <c r="M381" s="28"/>
      <c r="N381" s="27"/>
      <c r="P381" s="27"/>
      <c r="R381" s="29"/>
    </row>
    <row r="382" spans="2:18" ht="18" x14ac:dyDescent="0.25">
      <c r="B382" s="30"/>
      <c r="C382" s="9"/>
      <c r="D382" s="38"/>
      <c r="E382" s="10"/>
      <c r="F382" s="31"/>
      <c r="H382" s="31"/>
      <c r="I382" s="31"/>
      <c r="J382" s="31"/>
      <c r="K382" s="31"/>
    </row>
    <row r="384" spans="2:18" x14ac:dyDescent="0.2">
      <c r="J384" s="32"/>
    </row>
    <row r="387" spans="10:10" x14ac:dyDescent="0.2">
      <c r="J387" s="32"/>
    </row>
    <row r="388" spans="10:10" x14ac:dyDescent="0.2">
      <c r="J388" s="32"/>
    </row>
    <row r="403" spans="2:18" x14ac:dyDescent="0.2">
      <c r="F403" s="6"/>
      <c r="G403" s="26"/>
      <c r="H403" s="6"/>
      <c r="I403" s="26"/>
      <c r="J403" s="6"/>
      <c r="K403" s="26"/>
      <c r="L403" s="27"/>
      <c r="M403" s="28"/>
      <c r="N403" s="27"/>
      <c r="P403" s="27"/>
      <c r="R403" s="29"/>
    </row>
    <row r="404" spans="2:18" ht="18" x14ac:dyDescent="0.25">
      <c r="B404" s="30"/>
      <c r="C404" s="9"/>
      <c r="D404" s="38"/>
      <c r="E404" s="10"/>
      <c r="F404" s="31"/>
      <c r="H404" s="31"/>
      <c r="I404" s="31"/>
      <c r="J404" s="31"/>
      <c r="K404" s="31"/>
    </row>
    <row r="407" spans="2:18" x14ac:dyDescent="0.2">
      <c r="J407" s="32"/>
    </row>
    <row r="408" spans="2:18" x14ac:dyDescent="0.2">
      <c r="J408" s="32"/>
    </row>
    <row r="409" spans="2:18" x14ac:dyDescent="0.2">
      <c r="J409" s="32"/>
    </row>
    <row r="410" spans="2:18" x14ac:dyDescent="0.2">
      <c r="J410" s="32"/>
    </row>
    <row r="411" spans="2:18" x14ac:dyDescent="0.2">
      <c r="J411" s="32"/>
    </row>
    <row r="413" spans="2:18" x14ac:dyDescent="0.2">
      <c r="J413" s="32"/>
    </row>
    <row r="414" spans="2:18" x14ac:dyDescent="0.2">
      <c r="J414" s="32"/>
    </row>
    <row r="415" spans="2:18" x14ac:dyDescent="0.2">
      <c r="J415" s="32"/>
    </row>
    <row r="416" spans="2:18" x14ac:dyDescent="0.2">
      <c r="J416" s="32"/>
    </row>
    <row r="419" spans="6:18" x14ac:dyDescent="0.2">
      <c r="J419" s="32"/>
    </row>
    <row r="432" spans="6:18" x14ac:dyDescent="0.2">
      <c r="F432" s="6"/>
      <c r="G432" s="26"/>
      <c r="H432" s="6"/>
      <c r="I432" s="26"/>
      <c r="J432" s="6"/>
      <c r="K432" s="26"/>
      <c r="L432" s="27"/>
      <c r="M432" s="28"/>
      <c r="N432" s="27"/>
      <c r="P432" s="27"/>
      <c r="R432" s="29"/>
    </row>
    <row r="433" spans="2:11" ht="18" x14ac:dyDescent="0.25">
      <c r="B433" s="30"/>
      <c r="C433" s="9"/>
      <c r="D433" s="38"/>
      <c r="E433" s="10"/>
      <c r="F433" s="31"/>
      <c r="H433" s="31"/>
      <c r="I433" s="31"/>
      <c r="J433" s="31"/>
      <c r="K433" s="31"/>
    </row>
    <row r="437" spans="2:11" x14ac:dyDescent="0.2">
      <c r="J437" s="32"/>
    </row>
    <row r="438" spans="2:11" x14ac:dyDescent="0.2">
      <c r="J438" s="32"/>
    </row>
    <row r="439" spans="2:11" x14ac:dyDescent="0.2">
      <c r="J439" s="32"/>
    </row>
    <row r="440" spans="2:11" x14ac:dyDescent="0.2">
      <c r="J440" s="32"/>
    </row>
    <row r="441" spans="2:11" x14ac:dyDescent="0.2">
      <c r="J441" s="32"/>
    </row>
    <row r="442" spans="2:11" x14ac:dyDescent="0.2">
      <c r="J442" s="32"/>
    </row>
    <row r="443" spans="2:11" x14ac:dyDescent="0.2">
      <c r="J443" s="32"/>
    </row>
    <row r="445" spans="2:11" x14ac:dyDescent="0.2">
      <c r="J445" s="32"/>
    </row>
    <row r="447" spans="2:11" x14ac:dyDescent="0.2">
      <c r="J447" s="32"/>
    </row>
    <row r="462" spans="2:18" x14ac:dyDescent="0.2">
      <c r="F462" s="6"/>
      <c r="G462" s="26"/>
      <c r="H462" s="6"/>
      <c r="I462" s="26"/>
      <c r="J462" s="6"/>
      <c r="K462" s="26"/>
      <c r="L462" s="27"/>
      <c r="M462" s="28"/>
      <c r="N462" s="27"/>
      <c r="P462" s="27"/>
      <c r="R462" s="29"/>
    </row>
    <row r="463" spans="2:18" ht="18" x14ac:dyDescent="0.25">
      <c r="B463" s="30"/>
      <c r="C463" s="9"/>
      <c r="D463" s="38"/>
      <c r="E463" s="10"/>
      <c r="F463" s="31"/>
      <c r="H463" s="31"/>
      <c r="I463" s="31"/>
      <c r="J463" s="31"/>
      <c r="K463" s="31"/>
    </row>
    <row r="465" spans="10:10" x14ac:dyDescent="0.2">
      <c r="J465" s="32"/>
    </row>
    <row r="466" spans="10:10" x14ac:dyDescent="0.2">
      <c r="J466" s="32"/>
    </row>
    <row r="467" spans="10:10" x14ac:dyDescent="0.2">
      <c r="J467" s="32"/>
    </row>
    <row r="468" spans="10:10" x14ac:dyDescent="0.2">
      <c r="J468" s="32"/>
    </row>
    <row r="469" spans="10:10" x14ac:dyDescent="0.2">
      <c r="J469" s="32"/>
    </row>
    <row r="471" spans="10:10" x14ac:dyDescent="0.2">
      <c r="J471" s="32"/>
    </row>
    <row r="472" spans="10:10" x14ac:dyDescent="0.2">
      <c r="J472" s="32"/>
    </row>
    <row r="473" spans="10:10" x14ac:dyDescent="0.2">
      <c r="J473" s="32"/>
    </row>
    <row r="476" spans="10:10" x14ac:dyDescent="0.2">
      <c r="J476" s="32"/>
    </row>
    <row r="477" spans="10:10" x14ac:dyDescent="0.2">
      <c r="J477" s="32"/>
    </row>
    <row r="480" spans="10:10" x14ac:dyDescent="0.2">
      <c r="J480" s="32"/>
    </row>
    <row r="481" spans="3:10" x14ac:dyDescent="0.2">
      <c r="J481" s="32"/>
    </row>
    <row r="482" spans="3:10" x14ac:dyDescent="0.2">
      <c r="J482" s="32"/>
    </row>
    <row r="487" spans="3:10" x14ac:dyDescent="0.2">
      <c r="C487" s="33"/>
    </row>
    <row r="489" spans="3:10" x14ac:dyDescent="0.2">
      <c r="C489" s="33"/>
      <c r="J489" s="32"/>
    </row>
    <row r="491" spans="3:10" x14ac:dyDescent="0.2">
      <c r="C491" s="33"/>
      <c r="J491" s="32"/>
    </row>
    <row r="493" spans="3:10" x14ac:dyDescent="0.2">
      <c r="C493" s="33"/>
      <c r="J493" s="32"/>
    </row>
    <row r="494" spans="3:10" x14ac:dyDescent="0.2">
      <c r="C494" s="33"/>
      <c r="J494" s="32"/>
    </row>
    <row r="495" spans="3:10" x14ac:dyDescent="0.2">
      <c r="C495" s="33"/>
      <c r="J495" s="32"/>
    </row>
    <row r="496" spans="3:10" x14ac:dyDescent="0.2">
      <c r="C496" s="33"/>
      <c r="J496" s="32"/>
    </row>
    <row r="498" spans="2:18" x14ac:dyDescent="0.2">
      <c r="F498" s="6"/>
      <c r="G498" s="26"/>
      <c r="H498" s="6"/>
      <c r="I498" s="26"/>
      <c r="J498" s="6"/>
      <c r="K498" s="26"/>
      <c r="L498" s="27"/>
      <c r="M498" s="28"/>
      <c r="N498" s="27"/>
      <c r="P498" s="27"/>
      <c r="R498" s="29"/>
    </row>
    <row r="499" spans="2:18" ht="18" x14ac:dyDescent="0.25">
      <c r="B499" s="30"/>
      <c r="C499" s="9"/>
      <c r="D499" s="38"/>
      <c r="E499" s="10"/>
      <c r="F499" s="31"/>
      <c r="H499" s="31"/>
      <c r="I499" s="31"/>
      <c r="J499" s="31"/>
      <c r="K499" s="31"/>
    </row>
    <row r="502" spans="2:18" x14ac:dyDescent="0.2">
      <c r="J502" s="32"/>
    </row>
    <row r="504" spans="2:18" ht="18" x14ac:dyDescent="0.25">
      <c r="N504" s="34"/>
    </row>
    <row r="505" spans="2:18" x14ac:dyDescent="0.2">
      <c r="J505" s="32"/>
    </row>
    <row r="509" spans="2:18" x14ac:dyDescent="0.2">
      <c r="J509" s="32"/>
    </row>
    <row r="513" spans="2:18" x14ac:dyDescent="0.2">
      <c r="J513" s="32"/>
    </row>
    <row r="514" spans="2:18" x14ac:dyDescent="0.2">
      <c r="J514" s="32"/>
    </row>
    <row r="516" spans="2:18" x14ac:dyDescent="0.2">
      <c r="J516" s="32"/>
    </row>
    <row r="517" spans="2:18" x14ac:dyDescent="0.2">
      <c r="J517" s="32"/>
    </row>
    <row r="526" spans="2:18" x14ac:dyDescent="0.2">
      <c r="F526" s="6"/>
      <c r="G526" s="26"/>
      <c r="H526" s="6"/>
      <c r="I526" s="26"/>
      <c r="J526" s="6"/>
      <c r="K526" s="26"/>
      <c r="L526" s="27"/>
      <c r="M526" s="28"/>
      <c r="N526" s="27"/>
      <c r="P526" s="27"/>
      <c r="R526" s="29"/>
    </row>
    <row r="527" spans="2:18" ht="18" x14ac:dyDescent="0.25">
      <c r="B527" s="30"/>
      <c r="C527" s="9"/>
      <c r="D527" s="38"/>
      <c r="E527" s="10"/>
      <c r="F527" s="31"/>
      <c r="H527" s="31"/>
      <c r="I527" s="31"/>
      <c r="J527" s="31"/>
      <c r="K527" s="31"/>
    </row>
    <row r="532" spans="10:10" x14ac:dyDescent="0.2">
      <c r="J532" s="32"/>
    </row>
    <row r="534" spans="10:10" x14ac:dyDescent="0.2">
      <c r="J534" s="32"/>
    </row>
    <row r="546" spans="1:10" x14ac:dyDescent="0.2">
      <c r="C546" s="33"/>
      <c r="D546" s="40"/>
      <c r="E546" s="32"/>
      <c r="J546" s="32"/>
    </row>
    <row r="547" spans="1:10" x14ac:dyDescent="0.2">
      <c r="A547" s="33"/>
    </row>
    <row r="548" spans="1:10" x14ac:dyDescent="0.2">
      <c r="A548" s="33"/>
    </row>
    <row r="549" spans="1:10" x14ac:dyDescent="0.2">
      <c r="A549" s="33"/>
      <c r="C549" s="33"/>
      <c r="D549" s="40"/>
      <c r="E549" s="32"/>
      <c r="J549" s="32"/>
    </row>
    <row r="550" spans="1:10" x14ac:dyDescent="0.2">
      <c r="A550" s="33"/>
    </row>
    <row r="551" spans="1:10" x14ac:dyDescent="0.2">
      <c r="A551" s="33"/>
    </row>
    <row r="552" spans="1:10" x14ac:dyDescent="0.2">
      <c r="A552" s="33"/>
      <c r="C552" s="33"/>
      <c r="J552" s="32"/>
    </row>
    <row r="553" spans="1:10" x14ac:dyDescent="0.2">
      <c r="A553" s="33"/>
      <c r="C553" s="33"/>
      <c r="D553" s="40"/>
      <c r="E553" s="32"/>
      <c r="J553" s="32"/>
    </row>
    <row r="554" spans="1:10" x14ac:dyDescent="0.2">
      <c r="A554" s="33"/>
    </row>
    <row r="555" spans="1:10" x14ac:dyDescent="0.2">
      <c r="A555" s="33"/>
    </row>
    <row r="572" spans="2:18" x14ac:dyDescent="0.2">
      <c r="F572" s="6"/>
      <c r="G572" s="26"/>
      <c r="H572" s="6"/>
      <c r="I572" s="26"/>
      <c r="J572" s="6"/>
      <c r="K572" s="26"/>
      <c r="L572" s="27"/>
      <c r="M572" s="28"/>
      <c r="N572" s="27"/>
      <c r="P572" s="27"/>
      <c r="R572" s="29"/>
    </row>
    <row r="573" spans="2:18" ht="18" x14ac:dyDescent="0.25">
      <c r="B573" s="30"/>
      <c r="C573" s="9"/>
      <c r="D573" s="38"/>
      <c r="E573" s="10"/>
      <c r="F573" s="31"/>
      <c r="H573" s="31"/>
      <c r="I573" s="31"/>
      <c r="J573" s="31"/>
      <c r="K573" s="31"/>
    </row>
  </sheetData>
  <sheetProtection selectLockedCells="1" selectUnlockedCells="1"/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ageMargins left="0.7" right="0.7" top="0.75" bottom="0.75" header="0.51180555555555551" footer="0.51180555555555551"/>
  <pageSetup paperSize="9" scale="92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576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4.28515625" style="1" customWidth="1"/>
    <col min="2" max="2" width="36" style="1" customWidth="1"/>
    <col min="3" max="3" width="17.140625" style="1" customWidth="1"/>
    <col min="4" max="4" width="6" style="2" customWidth="1"/>
    <col min="5" max="5" width="5.5703125" style="2" customWidth="1"/>
    <col min="6" max="6" width="6.85546875" style="2" customWidth="1"/>
    <col min="7" max="7" width="7" style="2" customWidth="1"/>
    <col min="8" max="8" width="6.140625" style="2" customWidth="1"/>
    <col min="9" max="11" width="5.7109375" style="2" customWidth="1"/>
    <col min="12" max="17" width="6" style="2" customWidth="1"/>
    <col min="18" max="32" width="9.140625" style="3" hidden="1" customWidth="1"/>
    <col min="33" max="33" width="0" style="1" hidden="1" customWidth="1"/>
    <col min="34" max="256" width="9.140625" style="1" customWidth="1"/>
    <col min="257" max="16384" width="11.42578125" style="1"/>
  </cols>
  <sheetData>
    <row r="1" spans="1:254" ht="23.25" x14ac:dyDescent="0.35">
      <c r="A1" s="151" t="s">
        <v>16</v>
      </c>
      <c r="B1"/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7" customFormat="1" x14ac:dyDescent="0.2">
      <c r="A2" s="5"/>
      <c r="B2" s="5"/>
      <c r="C2" s="1"/>
      <c r="D2" s="2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/>
      <c r="Y2" s="4" t="s">
        <v>2</v>
      </c>
      <c r="Z2" s="4"/>
      <c r="AA2" s="4"/>
      <c r="AB2" s="4"/>
      <c r="AC2" s="4" t="s">
        <v>3</v>
      </c>
      <c r="AD2" s="4"/>
      <c r="AE2" s="4"/>
      <c r="AF2" s="4"/>
    </row>
    <row r="3" spans="1:254" s="7" customFormat="1" ht="15.75" x14ac:dyDescent="0.25">
      <c r="A3" s="8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7</v>
      </c>
      <c r="Y3" s="4">
        <v>1</v>
      </c>
      <c r="Z3" s="4">
        <v>2</v>
      </c>
      <c r="AA3" s="4">
        <v>3</v>
      </c>
      <c r="AB3" s="4">
        <v>4</v>
      </c>
      <c r="AC3" s="4"/>
      <c r="AD3" s="4"/>
      <c r="AE3" s="4"/>
      <c r="AF3" s="4"/>
    </row>
    <row r="4" spans="1:254" s="20" customFormat="1" ht="15.75" x14ac:dyDescent="0.25">
      <c r="A4" s="86">
        <f>AF4</f>
        <v>1</v>
      </c>
      <c r="B4" s="87" t="s">
        <v>209</v>
      </c>
      <c r="C4" s="88" t="s">
        <v>55</v>
      </c>
      <c r="D4" s="90">
        <f t="shared" ref="D4:D12" si="0">IF(B4&lt;&gt;"",AC4,"")</f>
        <v>380</v>
      </c>
      <c r="E4" s="90" t="str">
        <f t="shared" ref="E4:E15" si="1">IF(AD4&lt;4," ","F")</f>
        <v>F</v>
      </c>
      <c r="F4" s="91">
        <v>2</v>
      </c>
      <c r="G4" s="92">
        <f>IF(F4&gt;0,INDEX(Poeng!$A$1:$B$100,F4,2),"")</f>
        <v>80</v>
      </c>
      <c r="H4" s="90">
        <v>2</v>
      </c>
      <c r="I4" s="92">
        <f>IF(H4&gt;0,INDEX(Poeng!$A$1:$B$100,H4,2),"")</f>
        <v>80</v>
      </c>
      <c r="J4" s="93">
        <v>1</v>
      </c>
      <c r="K4" s="92">
        <f>IF(J4&gt;0,INDEX(Poeng!$A$1:$B$100,J4,2),"")</f>
        <v>100</v>
      </c>
      <c r="L4" s="90">
        <v>1</v>
      </c>
      <c r="M4" s="92">
        <f>IF(L4&gt;0,INDEX(Poeng!$A$1:$B$100,L4,2),"")</f>
        <v>100</v>
      </c>
      <c r="N4" s="90">
        <v>1</v>
      </c>
      <c r="O4" s="92">
        <f>IF(N4&gt;0,INDEX(Poeng!$A$1:$B$100,N4,2),"")</f>
        <v>100</v>
      </c>
      <c r="P4" s="90">
        <v>2</v>
      </c>
      <c r="Q4" s="92">
        <f>IF(P4&gt;0,INDEX(Poeng!$A$1:$B$100,P4,2),"")</f>
        <v>80</v>
      </c>
      <c r="R4" s="19">
        <f t="shared" ref="R4:R12" si="2">IF(F4&gt;0,G4,0)</f>
        <v>80</v>
      </c>
      <c r="S4" s="19">
        <f t="shared" ref="S4:S12" si="3">IF(H4&gt;0,I4,0)</f>
        <v>80</v>
      </c>
      <c r="T4" s="19">
        <f t="shared" ref="T4:T12" si="4">IF(J4&gt;0,K4,0)</f>
        <v>100</v>
      </c>
      <c r="U4" s="19">
        <f t="shared" ref="U4:U12" si="5">IF(L4&gt;0,M4,0)</f>
        <v>100</v>
      </c>
      <c r="V4" s="19">
        <f t="shared" ref="V4:V12" si="6">IF(N4&gt;0,O4,0)</f>
        <v>100</v>
      </c>
      <c r="W4" s="19">
        <f t="shared" ref="W4:W12" si="7">IF(P4&gt;0,Q4,0)</f>
        <v>80</v>
      </c>
      <c r="X4" s="19" t="e">
        <f>IF(#REF!&gt;0,#REF!,0)</f>
        <v>#REF!</v>
      </c>
      <c r="Y4" s="19">
        <f t="shared" ref="Y4:Y12" si="8">LARGE(R4:W4,1)</f>
        <v>100</v>
      </c>
      <c r="Z4" s="19">
        <f t="shared" ref="Z4:Z12" si="9">LARGE(R4:W4,2)</f>
        <v>100</v>
      </c>
      <c r="AA4" s="19">
        <f t="shared" ref="AA4:AA12" si="10">LARGE(R4:W4,3)</f>
        <v>100</v>
      </c>
      <c r="AB4" s="19">
        <f t="shared" ref="AB4:AB12" si="11">LARGE(R4:W4,4)</f>
        <v>80</v>
      </c>
      <c r="AC4" s="19">
        <f t="shared" ref="AC4:AC12" si="12">SUM(Y4:AB4)</f>
        <v>380</v>
      </c>
      <c r="AD4" s="3">
        <f t="shared" ref="AD4:AD12" si="13">COUNT(F4:Q4)/2</f>
        <v>6</v>
      </c>
      <c r="AE4" s="12">
        <f t="shared" ref="AE4:AE12" si="14">AC4*10^8+Y4*10^6/2+Z4*10^4/2+AA4*10^2/2+AB4/2</f>
        <v>38050505040</v>
      </c>
      <c r="AF4" s="13">
        <f t="shared" ref="AF4:AF35" si="15">IF(B4&lt;&gt;"",RANK(AE4,AE$4:AE$72,0),"")</f>
        <v>1</v>
      </c>
    </row>
    <row r="5" spans="1:254" s="20" customFormat="1" ht="15.75" x14ac:dyDescent="0.25">
      <c r="A5" s="92">
        <v>2</v>
      </c>
      <c r="B5" s="96" t="s">
        <v>208</v>
      </c>
      <c r="C5" s="97" t="s">
        <v>55</v>
      </c>
      <c r="D5" s="93">
        <f t="shared" si="0"/>
        <v>380</v>
      </c>
      <c r="E5" s="90" t="str">
        <f t="shared" si="1"/>
        <v>F</v>
      </c>
      <c r="F5" s="91">
        <v>1</v>
      </c>
      <c r="G5" s="92">
        <f>IF(F5&gt;0,INDEX(Poeng!$A$1:$B$100,F5,2),"")</f>
        <v>100</v>
      </c>
      <c r="H5" s="90">
        <v>1</v>
      </c>
      <c r="I5" s="92">
        <f>IF(H5&gt;0,INDEX(Poeng!$A$1:$B$100,H5,2),"")</f>
        <v>100</v>
      </c>
      <c r="J5" s="93">
        <v>3</v>
      </c>
      <c r="K5" s="92">
        <f>IF(J5&gt;0,INDEX(Poeng!$A$1:$B$100,J5,2),"")</f>
        <v>60</v>
      </c>
      <c r="L5" s="90">
        <v>2</v>
      </c>
      <c r="M5" s="92">
        <f>IF(L5&gt;0,INDEX(Poeng!$A$1:$B$100,L5,2),"")</f>
        <v>80</v>
      </c>
      <c r="N5" s="90"/>
      <c r="O5" s="92" t="str">
        <f>IF(N5&gt;0,INDEX(Poeng!$A$1:$B$100,N5,2),"")</f>
        <v/>
      </c>
      <c r="P5" s="90">
        <v>1</v>
      </c>
      <c r="Q5" s="92">
        <f>IF(P5&gt;0,INDEX(Poeng!$A$1:$B$100,P5,2),"")</f>
        <v>100</v>
      </c>
      <c r="R5" s="19">
        <f t="shared" si="2"/>
        <v>100</v>
      </c>
      <c r="S5" s="19">
        <f t="shared" si="3"/>
        <v>100</v>
      </c>
      <c r="T5" s="19">
        <f t="shared" si="4"/>
        <v>60</v>
      </c>
      <c r="U5" s="19">
        <f t="shared" si="5"/>
        <v>80</v>
      </c>
      <c r="V5" s="19">
        <f t="shared" si="6"/>
        <v>0</v>
      </c>
      <c r="W5" s="19">
        <f t="shared" si="7"/>
        <v>100</v>
      </c>
      <c r="X5" s="11" t="e">
        <f>IF(#REF!&gt;0,#REF!,0)</f>
        <v>#REF!</v>
      </c>
      <c r="Y5" s="19">
        <f t="shared" si="8"/>
        <v>100</v>
      </c>
      <c r="Z5" s="19">
        <f t="shared" si="9"/>
        <v>100</v>
      </c>
      <c r="AA5" s="19">
        <f t="shared" si="10"/>
        <v>100</v>
      </c>
      <c r="AB5" s="19">
        <f t="shared" si="11"/>
        <v>80</v>
      </c>
      <c r="AC5" s="19">
        <f t="shared" si="12"/>
        <v>380</v>
      </c>
      <c r="AD5" s="3">
        <f t="shared" si="13"/>
        <v>5</v>
      </c>
      <c r="AE5" s="12">
        <f t="shared" si="14"/>
        <v>38050505040</v>
      </c>
      <c r="AF5" s="13">
        <f t="shared" si="15"/>
        <v>1</v>
      </c>
    </row>
    <row r="6" spans="1:254" s="20" customFormat="1" ht="15.75" x14ac:dyDescent="0.25">
      <c r="A6" s="92">
        <f t="shared" ref="A6:A12" si="16">AF6</f>
        <v>3</v>
      </c>
      <c r="B6" s="96" t="s">
        <v>210</v>
      </c>
      <c r="C6" s="97" t="s">
        <v>211</v>
      </c>
      <c r="D6" s="90">
        <f t="shared" si="0"/>
        <v>250</v>
      </c>
      <c r="E6" s="90" t="str">
        <f t="shared" si="1"/>
        <v>F</v>
      </c>
      <c r="F6" s="91">
        <v>3</v>
      </c>
      <c r="G6" s="92">
        <f>IF(F6&gt;0,INDEX(Poeng!$A$1:$B$100,F6,2),"")</f>
        <v>60</v>
      </c>
      <c r="H6" s="90">
        <v>6</v>
      </c>
      <c r="I6" s="92">
        <f>IF(H6&gt;0,INDEX(Poeng!$A$1:$B$100,H6,2),"")</f>
        <v>40</v>
      </c>
      <c r="J6" s="93">
        <v>5</v>
      </c>
      <c r="K6" s="92">
        <f>IF(J6&gt;0,INDEX(Poeng!$A$1:$B$100,J6,2),"")</f>
        <v>45</v>
      </c>
      <c r="L6" s="90">
        <v>4</v>
      </c>
      <c r="M6" s="92">
        <f>IF(L6&gt;0,INDEX(Poeng!$A$1:$B$100,L6,2),"")</f>
        <v>50</v>
      </c>
      <c r="N6" s="90">
        <v>2</v>
      </c>
      <c r="O6" s="92">
        <f>IF(N6&gt;0,INDEX(Poeng!$A$1:$B$100,N6,2),"")</f>
        <v>80</v>
      </c>
      <c r="P6" s="90">
        <v>3</v>
      </c>
      <c r="Q6" s="92">
        <f>IF(P6&gt;0,INDEX(Poeng!$A$1:$B$100,P6,2),"")</f>
        <v>60</v>
      </c>
      <c r="R6" s="19">
        <f t="shared" si="2"/>
        <v>60</v>
      </c>
      <c r="S6" s="19">
        <f t="shared" si="3"/>
        <v>40</v>
      </c>
      <c r="T6" s="19">
        <f t="shared" si="4"/>
        <v>45</v>
      </c>
      <c r="U6" s="19">
        <f t="shared" si="5"/>
        <v>50</v>
      </c>
      <c r="V6" s="19">
        <f t="shared" si="6"/>
        <v>80</v>
      </c>
      <c r="W6" s="19">
        <f t="shared" si="7"/>
        <v>60</v>
      </c>
      <c r="X6" s="11" t="e">
        <f>IF(#REF!&gt;0,#REF!,0)</f>
        <v>#REF!</v>
      </c>
      <c r="Y6" s="19">
        <f t="shared" si="8"/>
        <v>80</v>
      </c>
      <c r="Z6" s="19">
        <f t="shared" si="9"/>
        <v>60</v>
      </c>
      <c r="AA6" s="19">
        <f t="shared" si="10"/>
        <v>60</v>
      </c>
      <c r="AB6" s="19">
        <f t="shared" si="11"/>
        <v>50</v>
      </c>
      <c r="AC6" s="19">
        <f t="shared" si="12"/>
        <v>250</v>
      </c>
      <c r="AD6" s="3">
        <f t="shared" si="13"/>
        <v>6</v>
      </c>
      <c r="AE6" s="12">
        <f t="shared" si="14"/>
        <v>25040303025</v>
      </c>
      <c r="AF6" s="13">
        <f t="shared" si="15"/>
        <v>3</v>
      </c>
    </row>
    <row r="7" spans="1:254" s="20" customFormat="1" ht="15.75" x14ac:dyDescent="0.25">
      <c r="A7" s="92">
        <f t="shared" si="16"/>
        <v>4</v>
      </c>
      <c r="B7" s="96" t="s">
        <v>212</v>
      </c>
      <c r="C7" s="97" t="s">
        <v>213</v>
      </c>
      <c r="D7" s="90">
        <f t="shared" si="0"/>
        <v>220</v>
      </c>
      <c r="E7" s="90" t="str">
        <f t="shared" si="1"/>
        <v>F</v>
      </c>
      <c r="F7" s="91">
        <v>4</v>
      </c>
      <c r="G7" s="92">
        <f>IF(F7&gt;0,INDEX(Poeng!$A$1:$B$100,F7,2),"")</f>
        <v>50</v>
      </c>
      <c r="H7" s="93">
        <v>3</v>
      </c>
      <c r="I7" s="92">
        <f>IF(H7&gt;0,INDEX(Poeng!$A$1:$B$100,H7,2),"")</f>
        <v>60</v>
      </c>
      <c r="J7" s="93">
        <v>4</v>
      </c>
      <c r="K7" s="92">
        <f>IF(J7&gt;0,INDEX(Poeng!$A$1:$B$100,J7,2),"")</f>
        <v>50</v>
      </c>
      <c r="L7" s="90">
        <v>3</v>
      </c>
      <c r="M7" s="92">
        <f>IF(L7&gt;0,INDEX(Poeng!$A$1:$B$100,L7,2),"")</f>
        <v>60</v>
      </c>
      <c r="N7" s="90"/>
      <c r="O7" s="92" t="str">
        <f>IF(N7&gt;0,INDEX(Poeng!$A$1:$B$100,N7,2),"")</f>
        <v/>
      </c>
      <c r="P7" s="90"/>
      <c r="Q7" s="92" t="str">
        <f>IF(P7&gt;0,INDEX(Poeng!$A$1:$B$100,P7,2),"")</f>
        <v/>
      </c>
      <c r="R7" s="19">
        <f t="shared" si="2"/>
        <v>50</v>
      </c>
      <c r="S7" s="19">
        <f t="shared" si="3"/>
        <v>60</v>
      </c>
      <c r="T7" s="19">
        <f t="shared" si="4"/>
        <v>50</v>
      </c>
      <c r="U7" s="19">
        <f t="shared" si="5"/>
        <v>60</v>
      </c>
      <c r="V7" s="19">
        <f t="shared" si="6"/>
        <v>0</v>
      </c>
      <c r="W7" s="19">
        <f t="shared" si="7"/>
        <v>0</v>
      </c>
      <c r="X7" s="19" t="e">
        <f>IF(#REF!&gt;0,#REF!,0)</f>
        <v>#REF!</v>
      </c>
      <c r="Y7" s="19">
        <f t="shared" si="8"/>
        <v>60</v>
      </c>
      <c r="Z7" s="19">
        <f t="shared" si="9"/>
        <v>60</v>
      </c>
      <c r="AA7" s="19">
        <f t="shared" si="10"/>
        <v>50</v>
      </c>
      <c r="AB7" s="19">
        <f t="shared" si="11"/>
        <v>50</v>
      </c>
      <c r="AC7" s="19">
        <f t="shared" si="12"/>
        <v>220</v>
      </c>
      <c r="AD7" s="3">
        <f t="shared" si="13"/>
        <v>4</v>
      </c>
      <c r="AE7" s="12">
        <f t="shared" si="14"/>
        <v>22030302525</v>
      </c>
      <c r="AF7" s="13">
        <f t="shared" si="15"/>
        <v>4</v>
      </c>
    </row>
    <row r="8" spans="1:254" s="20" customFormat="1" ht="15.75" x14ac:dyDescent="0.25">
      <c r="A8" s="92">
        <f t="shared" si="16"/>
        <v>5</v>
      </c>
      <c r="B8" s="96" t="s">
        <v>215</v>
      </c>
      <c r="C8" s="97" t="s">
        <v>56</v>
      </c>
      <c r="D8" s="90">
        <f t="shared" si="0"/>
        <v>210</v>
      </c>
      <c r="E8" s="90" t="str">
        <f t="shared" si="1"/>
        <v>F</v>
      </c>
      <c r="F8" s="91">
        <v>6</v>
      </c>
      <c r="G8" s="92">
        <f>IF(F8&gt;0,INDEX(Poeng!$A$1:$B$100,F8,2),"")</f>
        <v>40</v>
      </c>
      <c r="H8" s="90">
        <v>5</v>
      </c>
      <c r="I8" s="92">
        <f>IF(H8&gt;0,INDEX(Poeng!$A$1:$B$100,H8,2),"")</f>
        <v>45</v>
      </c>
      <c r="J8" s="93">
        <v>2</v>
      </c>
      <c r="K8" s="92">
        <f>IF(J8&gt;0,INDEX(Poeng!$A$1:$B$100,J8,2),"")</f>
        <v>80</v>
      </c>
      <c r="L8" s="90">
        <v>6</v>
      </c>
      <c r="M8" s="92">
        <f>IF(L8&gt;0,INDEX(Poeng!$A$1:$B$100,L8,2),"")</f>
        <v>40</v>
      </c>
      <c r="N8" s="90">
        <v>5</v>
      </c>
      <c r="O8" s="92">
        <f>IF(N8&gt;0,INDEX(Poeng!$A$1:$B$100,N8,2),"")</f>
        <v>45</v>
      </c>
      <c r="P8" s="90">
        <v>6</v>
      </c>
      <c r="Q8" s="92">
        <f>IF(P8&gt;0,INDEX(Poeng!$A$1:$B$100,P8,2),"")</f>
        <v>40</v>
      </c>
      <c r="R8" s="19">
        <f t="shared" si="2"/>
        <v>40</v>
      </c>
      <c r="S8" s="19">
        <f t="shared" si="3"/>
        <v>45</v>
      </c>
      <c r="T8" s="19">
        <f t="shared" si="4"/>
        <v>80</v>
      </c>
      <c r="U8" s="19">
        <f t="shared" si="5"/>
        <v>40</v>
      </c>
      <c r="V8" s="19">
        <f t="shared" si="6"/>
        <v>45</v>
      </c>
      <c r="W8" s="19">
        <f t="shared" si="7"/>
        <v>40</v>
      </c>
      <c r="X8" s="19" t="e">
        <f>IF(#REF!&gt;0,#REF!,0)</f>
        <v>#REF!</v>
      </c>
      <c r="Y8" s="19">
        <f t="shared" si="8"/>
        <v>80</v>
      </c>
      <c r="Z8" s="19">
        <f t="shared" si="9"/>
        <v>45</v>
      </c>
      <c r="AA8" s="19">
        <f t="shared" si="10"/>
        <v>45</v>
      </c>
      <c r="AB8" s="19">
        <f t="shared" si="11"/>
        <v>40</v>
      </c>
      <c r="AC8" s="19">
        <f t="shared" si="12"/>
        <v>210</v>
      </c>
      <c r="AD8" s="3">
        <f t="shared" si="13"/>
        <v>6</v>
      </c>
      <c r="AE8" s="12">
        <f t="shared" si="14"/>
        <v>21040227270</v>
      </c>
      <c r="AF8" s="13">
        <f t="shared" si="15"/>
        <v>5</v>
      </c>
    </row>
    <row r="9" spans="1:254" s="20" customFormat="1" ht="15.75" x14ac:dyDescent="0.25">
      <c r="A9" s="92">
        <f t="shared" si="16"/>
        <v>6</v>
      </c>
      <c r="B9" s="98" t="s">
        <v>319</v>
      </c>
      <c r="C9" s="98" t="s">
        <v>320</v>
      </c>
      <c r="D9" s="90">
        <f t="shared" si="0"/>
        <v>195</v>
      </c>
      <c r="E9" s="90" t="str">
        <f t="shared" si="1"/>
        <v>F</v>
      </c>
      <c r="F9" s="91"/>
      <c r="G9" s="92" t="str">
        <f>IF(F9&gt;0,INDEX(Poeng!$A$1:$B$100,F9,2),"")</f>
        <v/>
      </c>
      <c r="H9" s="93">
        <v>4</v>
      </c>
      <c r="I9" s="92">
        <f>IF(H9&gt;0,INDEX(Poeng!$A$1:$B$100,H9,2),"")</f>
        <v>50</v>
      </c>
      <c r="J9" s="93"/>
      <c r="K9" s="92" t="str">
        <f>IF(J9&gt;0,INDEX(Poeng!$A$1:$B$100,J9,2),"")</f>
        <v/>
      </c>
      <c r="L9" s="90">
        <v>5</v>
      </c>
      <c r="M9" s="92">
        <f>IF(L9&gt;0,INDEX(Poeng!$A$1:$B$100,L9,2),"")</f>
        <v>45</v>
      </c>
      <c r="N9" s="90">
        <v>4</v>
      </c>
      <c r="O9" s="92">
        <f>IF(N9&gt;0,INDEX(Poeng!$A$1:$B$100,N9,2),"")</f>
        <v>50</v>
      </c>
      <c r="P9" s="90">
        <v>4</v>
      </c>
      <c r="Q9" s="92">
        <f>IF(P9&gt;0,INDEX(Poeng!$A$1:$B$100,P9,2),"")</f>
        <v>50</v>
      </c>
      <c r="R9" s="19">
        <f t="shared" si="2"/>
        <v>0</v>
      </c>
      <c r="S9" s="19">
        <f t="shared" si="3"/>
        <v>50</v>
      </c>
      <c r="T9" s="19">
        <f t="shared" si="4"/>
        <v>0</v>
      </c>
      <c r="U9" s="19">
        <f t="shared" si="5"/>
        <v>45</v>
      </c>
      <c r="V9" s="19">
        <f t="shared" si="6"/>
        <v>50</v>
      </c>
      <c r="W9" s="19">
        <f t="shared" si="7"/>
        <v>50</v>
      </c>
      <c r="X9" s="11" t="e">
        <f>IF(#REF!&gt;0,#REF!,0)</f>
        <v>#REF!</v>
      </c>
      <c r="Y9" s="19">
        <f t="shared" si="8"/>
        <v>50</v>
      </c>
      <c r="Z9" s="19">
        <f t="shared" si="9"/>
        <v>50</v>
      </c>
      <c r="AA9" s="19">
        <f t="shared" si="10"/>
        <v>50</v>
      </c>
      <c r="AB9" s="19">
        <f t="shared" si="11"/>
        <v>45</v>
      </c>
      <c r="AC9" s="19">
        <f t="shared" si="12"/>
        <v>195</v>
      </c>
      <c r="AD9" s="3">
        <f t="shared" si="13"/>
        <v>4</v>
      </c>
      <c r="AE9" s="12">
        <f t="shared" si="14"/>
        <v>19525252522.5</v>
      </c>
      <c r="AF9" s="13">
        <f t="shared" si="15"/>
        <v>6</v>
      </c>
    </row>
    <row r="10" spans="1:254" s="20" customFormat="1" ht="15.75" x14ac:dyDescent="0.25">
      <c r="A10" s="92">
        <f t="shared" si="16"/>
        <v>7</v>
      </c>
      <c r="B10" s="96" t="s">
        <v>214</v>
      </c>
      <c r="C10" s="97" t="s">
        <v>55</v>
      </c>
      <c r="D10" s="90">
        <f t="shared" si="0"/>
        <v>117</v>
      </c>
      <c r="E10" s="90" t="str">
        <f t="shared" si="1"/>
        <v xml:space="preserve"> </v>
      </c>
      <c r="F10" s="91">
        <v>5</v>
      </c>
      <c r="G10" s="92">
        <f>IF(F10&gt;0,INDEX(Poeng!$A$1:$B$100,F10,2),"")</f>
        <v>45</v>
      </c>
      <c r="H10" s="93">
        <v>7</v>
      </c>
      <c r="I10" s="92">
        <f>IF(H10&gt;0,INDEX(Poeng!$A$1:$B$100,H10,2),"")</f>
        <v>36</v>
      </c>
      <c r="J10" s="93"/>
      <c r="K10" s="92" t="str">
        <f>IF(J10&gt;0,INDEX(Poeng!$A$1:$B$100,J10,2),"")</f>
        <v/>
      </c>
      <c r="L10" s="90">
        <v>7</v>
      </c>
      <c r="M10" s="92">
        <f>IF(L10&gt;0,INDEX(Poeng!$A$1:$B$100,L10,2),"")</f>
        <v>36</v>
      </c>
      <c r="N10" s="90"/>
      <c r="O10" s="92" t="str">
        <f>IF(N10&gt;0,INDEX(Poeng!$A$1:$B$100,N10,2),"")</f>
        <v/>
      </c>
      <c r="P10" s="90"/>
      <c r="Q10" s="92" t="str">
        <f>IF(P10&gt;0,INDEX(Poeng!$A$1:$B$100,P10,2),"")</f>
        <v/>
      </c>
      <c r="R10" s="19">
        <f t="shared" si="2"/>
        <v>45</v>
      </c>
      <c r="S10" s="19">
        <f t="shared" si="3"/>
        <v>36</v>
      </c>
      <c r="T10" s="19">
        <f t="shared" si="4"/>
        <v>0</v>
      </c>
      <c r="U10" s="19">
        <f t="shared" si="5"/>
        <v>36</v>
      </c>
      <c r="V10" s="19">
        <f t="shared" si="6"/>
        <v>0</v>
      </c>
      <c r="W10" s="19">
        <f t="shared" si="7"/>
        <v>0</v>
      </c>
      <c r="X10" s="11" t="e">
        <f>IF(#REF!&gt;0,#REF!,0)</f>
        <v>#REF!</v>
      </c>
      <c r="Y10" s="19">
        <f t="shared" si="8"/>
        <v>45</v>
      </c>
      <c r="Z10" s="19">
        <f t="shared" si="9"/>
        <v>36</v>
      </c>
      <c r="AA10" s="19">
        <f t="shared" si="10"/>
        <v>36</v>
      </c>
      <c r="AB10" s="19">
        <f t="shared" si="11"/>
        <v>0</v>
      </c>
      <c r="AC10" s="19">
        <f t="shared" si="12"/>
        <v>117</v>
      </c>
      <c r="AD10" s="3">
        <f t="shared" si="13"/>
        <v>3</v>
      </c>
      <c r="AE10" s="12">
        <f t="shared" si="14"/>
        <v>11722681800</v>
      </c>
      <c r="AF10" s="13">
        <f t="shared" si="15"/>
        <v>7</v>
      </c>
    </row>
    <row r="11" spans="1:254" s="20" customFormat="1" ht="15.75" x14ac:dyDescent="0.25">
      <c r="A11" s="92">
        <f t="shared" si="16"/>
        <v>8</v>
      </c>
      <c r="B11" s="121" t="s">
        <v>530</v>
      </c>
      <c r="C11" s="121" t="s">
        <v>55</v>
      </c>
      <c r="D11" s="122">
        <f t="shared" si="0"/>
        <v>105</v>
      </c>
      <c r="E11" s="90" t="str">
        <f t="shared" si="1"/>
        <v xml:space="preserve"> </v>
      </c>
      <c r="F11" s="123"/>
      <c r="G11" s="124" t="str">
        <f>IF(F11&gt;0,INDEX(Poeng!$A$1:$B$100,F11,2),"")</f>
        <v/>
      </c>
      <c r="H11" s="122"/>
      <c r="I11" s="124" t="str">
        <f>IF(H11&gt;0,INDEX(Poeng!$A$1:$B$100,H11,2),"")</f>
        <v/>
      </c>
      <c r="J11" s="125"/>
      <c r="K11" s="124" t="str">
        <f>IF(J11&gt;0,INDEX(Poeng!$A$1:$B$100,J11,2),"")</f>
        <v/>
      </c>
      <c r="L11" s="122"/>
      <c r="M11" s="124" t="str">
        <f>IF(L11&gt;0,INDEX(Poeng!$A$1:$B$100,L11,2),"")</f>
        <v/>
      </c>
      <c r="N11" s="122">
        <v>3</v>
      </c>
      <c r="O11" s="124">
        <f>IF(N11&gt;0,INDEX(Poeng!$A$1:$B$100,N11,2),"")</f>
        <v>60</v>
      </c>
      <c r="P11" s="122">
        <v>5</v>
      </c>
      <c r="Q11" s="165">
        <f>IF(P11&gt;0,INDEX(Poeng!$A$1:$B$100,P11,2),"")</f>
        <v>45</v>
      </c>
      <c r="R11" s="19">
        <f t="shared" si="2"/>
        <v>0</v>
      </c>
      <c r="S11" s="19">
        <f t="shared" si="3"/>
        <v>0</v>
      </c>
      <c r="T11" s="19">
        <f t="shared" si="4"/>
        <v>0</v>
      </c>
      <c r="U11" s="19">
        <f t="shared" si="5"/>
        <v>0</v>
      </c>
      <c r="V11" s="19">
        <f t="shared" si="6"/>
        <v>60</v>
      </c>
      <c r="W11" s="19">
        <f t="shared" si="7"/>
        <v>45</v>
      </c>
      <c r="X11" s="19" t="e">
        <f>IF(#REF!&gt;0,#REF!,0)</f>
        <v>#REF!</v>
      </c>
      <c r="Y11" s="19">
        <f t="shared" si="8"/>
        <v>60</v>
      </c>
      <c r="Z11" s="19">
        <f t="shared" si="9"/>
        <v>45</v>
      </c>
      <c r="AA11" s="19">
        <f t="shared" si="10"/>
        <v>0</v>
      </c>
      <c r="AB11" s="19">
        <f t="shared" si="11"/>
        <v>0</v>
      </c>
      <c r="AC11" s="19">
        <f t="shared" si="12"/>
        <v>105</v>
      </c>
      <c r="AD11" s="3">
        <f t="shared" si="13"/>
        <v>2</v>
      </c>
      <c r="AE11" s="12">
        <f t="shared" si="14"/>
        <v>10530225000</v>
      </c>
      <c r="AF11" s="13">
        <f t="shared" si="15"/>
        <v>8</v>
      </c>
    </row>
    <row r="12" spans="1:254" s="20" customFormat="1" ht="15.75" x14ac:dyDescent="0.25">
      <c r="A12" s="92">
        <f t="shared" si="16"/>
        <v>9</v>
      </c>
      <c r="B12" s="145" t="s">
        <v>510</v>
      </c>
      <c r="C12" s="145" t="s">
        <v>55</v>
      </c>
      <c r="D12" s="90">
        <f t="shared" si="0"/>
        <v>32</v>
      </c>
      <c r="E12" s="90" t="str">
        <f t="shared" si="1"/>
        <v xml:space="preserve"> </v>
      </c>
      <c r="F12" s="91"/>
      <c r="G12" s="92" t="str">
        <f>IF(F12&gt;0,INDEX(Poeng!$A$1:$B$100,F12,2),"")</f>
        <v/>
      </c>
      <c r="H12" s="90"/>
      <c r="I12" s="92" t="str">
        <f>IF(H12&gt;0,INDEX(Poeng!$A$1:$B$100,H12,2),"")</f>
        <v/>
      </c>
      <c r="J12" s="93"/>
      <c r="K12" s="92" t="str">
        <f>IF(J12&gt;0,INDEX(Poeng!$A$1:$B$100,J12,2),"")</f>
        <v/>
      </c>
      <c r="L12" s="90">
        <v>8</v>
      </c>
      <c r="M12" s="92">
        <f>IF(L12&gt;0,INDEX(Poeng!$A$1:$B$100,L12,2),"")</f>
        <v>32</v>
      </c>
      <c r="N12" s="90"/>
      <c r="O12" s="124" t="str">
        <f>IF(N12&gt;0,INDEX(Poeng!$A$1:$B$100,N12,2),"")</f>
        <v/>
      </c>
      <c r="P12" s="122"/>
      <c r="Q12" s="124" t="str">
        <f>IF(P12&gt;0,INDEX(Poeng!$A$1:$B$100,P12,2),"")</f>
        <v/>
      </c>
      <c r="R12" s="21">
        <f t="shared" si="2"/>
        <v>0</v>
      </c>
      <c r="S12" s="21">
        <f t="shared" si="3"/>
        <v>0</v>
      </c>
      <c r="T12" s="21">
        <f t="shared" si="4"/>
        <v>0</v>
      </c>
      <c r="U12" s="21">
        <f t="shared" si="5"/>
        <v>32</v>
      </c>
      <c r="V12" s="21">
        <f t="shared" si="6"/>
        <v>0</v>
      </c>
      <c r="W12" s="21">
        <f t="shared" si="7"/>
        <v>0</v>
      </c>
      <c r="X12" s="19" t="e">
        <f>IF(#REF!&gt;0,#REF!,0)</f>
        <v>#REF!</v>
      </c>
      <c r="Y12" s="21">
        <f t="shared" si="8"/>
        <v>32</v>
      </c>
      <c r="Z12" s="21">
        <f t="shared" si="9"/>
        <v>0</v>
      </c>
      <c r="AA12" s="21">
        <f t="shared" si="10"/>
        <v>0</v>
      </c>
      <c r="AB12" s="21">
        <f t="shared" si="11"/>
        <v>0</v>
      </c>
      <c r="AC12" s="21">
        <f t="shared" si="12"/>
        <v>32</v>
      </c>
      <c r="AD12" s="3">
        <f t="shared" si="13"/>
        <v>1</v>
      </c>
      <c r="AE12" s="12">
        <f t="shared" si="14"/>
        <v>3216000000</v>
      </c>
      <c r="AF12" s="13">
        <f t="shared" si="15"/>
        <v>9</v>
      </c>
    </row>
    <row r="13" spans="1:254" s="20" customFormat="1" ht="15.75" x14ac:dyDescent="0.25">
      <c r="A13" s="71" t="str">
        <f t="shared" ref="A13:A18" si="17">AF13</f>
        <v/>
      </c>
      <c r="B13" s="72"/>
      <c r="C13" s="72"/>
      <c r="D13" s="43" t="str">
        <f t="shared" ref="D13:D35" si="18">IF(B13&lt;&gt;"",AC13,"")</f>
        <v/>
      </c>
      <c r="E13" s="43" t="str">
        <f t="shared" si="1"/>
        <v xml:space="preserve"> </v>
      </c>
      <c r="F13" s="41"/>
      <c r="G13" s="42" t="str">
        <f>IF(F13&gt;0,INDEX(Poeng!$A$1:$B$100,F13,2),"")</f>
        <v/>
      </c>
      <c r="H13" s="43"/>
      <c r="I13" s="42" t="str">
        <f>IF(H13&gt;0,INDEX(Poeng!$A$1:$B$100,H13,2),"")</f>
        <v/>
      </c>
      <c r="J13" s="44"/>
      <c r="K13" s="42" t="str">
        <f>IF(J13&gt;0,INDEX(Poeng!$A$1:$B$100,J13,2),"")</f>
        <v/>
      </c>
      <c r="L13" s="43"/>
      <c r="M13" s="42" t="str">
        <f>IF(L13&gt;0,INDEX(Poeng!$A$1:$B$100,L13,2),"")</f>
        <v/>
      </c>
      <c r="N13" s="43"/>
      <c r="O13" s="42" t="str">
        <f>IF(N13&gt;0,INDEX(Poeng!$A$1:$B$100,N13,2),"")</f>
        <v/>
      </c>
      <c r="P13" s="43"/>
      <c r="Q13" s="42" t="str">
        <f>IF(P13&gt;0,INDEX(Poeng!$A$1:$B$100,P13,2),"")</f>
        <v/>
      </c>
      <c r="R13" s="19">
        <f t="shared" ref="R13:R35" si="19">IF(F13&gt;0,G13,0)</f>
        <v>0</v>
      </c>
      <c r="S13" s="19">
        <f t="shared" ref="S13:S35" si="20">IF(H13&gt;0,I13,0)</f>
        <v>0</v>
      </c>
      <c r="T13" s="19">
        <f t="shared" ref="T13:T35" si="21">IF(J13&gt;0,K13,0)</f>
        <v>0</v>
      </c>
      <c r="U13" s="19">
        <f t="shared" ref="U13:U35" si="22">IF(L13&gt;0,M13,0)</f>
        <v>0</v>
      </c>
      <c r="V13" s="19">
        <f t="shared" ref="V13:V35" si="23">IF(N13&gt;0,O13,0)</f>
        <v>0</v>
      </c>
      <c r="W13" s="19">
        <f t="shared" ref="W13:W35" si="24">IF(P13&gt;0,Q13,0)</f>
        <v>0</v>
      </c>
      <c r="X13" s="11" t="e">
        <f>IF(#REF!&gt;0,#REF!,0)</f>
        <v>#REF!</v>
      </c>
      <c r="Y13" s="19">
        <f t="shared" ref="Y13:Y55" si="25">LARGE(R13:W13,1)</f>
        <v>0</v>
      </c>
      <c r="Z13" s="19">
        <f t="shared" ref="Z13:Z55" si="26">LARGE(R13:W13,2)</f>
        <v>0</v>
      </c>
      <c r="AA13" s="19">
        <f t="shared" ref="AA13:AA55" si="27">LARGE(R13:W13,3)</f>
        <v>0</v>
      </c>
      <c r="AB13" s="19">
        <f t="shared" ref="AB13:AB55" si="28">LARGE(R13:W13,4)</f>
        <v>0</v>
      </c>
      <c r="AC13" s="19">
        <f t="shared" ref="AC13:AC55" si="29">SUM(Y13:AB13)</f>
        <v>0</v>
      </c>
      <c r="AD13" s="3">
        <f t="shared" ref="AD13:AD35" si="30">COUNT(F13:Q13)/2</f>
        <v>0</v>
      </c>
      <c r="AE13" s="12">
        <f t="shared" ref="AE13:AE55" si="31">AC13*10^8+Y13*10^6/2+Z13*10^4/2+AA13*10^2/2+AB13/2</f>
        <v>0</v>
      </c>
      <c r="AF13" s="13" t="str">
        <f t="shared" si="15"/>
        <v/>
      </c>
    </row>
    <row r="14" spans="1:254" s="20" customFormat="1" ht="15.75" x14ac:dyDescent="0.25">
      <c r="A14" s="71" t="str">
        <f t="shared" si="17"/>
        <v/>
      </c>
      <c r="B14" s="73"/>
      <c r="C14" s="73"/>
      <c r="D14" s="43" t="str">
        <f t="shared" si="18"/>
        <v/>
      </c>
      <c r="E14" s="43" t="str">
        <f t="shared" si="1"/>
        <v xml:space="preserve"> </v>
      </c>
      <c r="F14" s="41"/>
      <c r="G14" s="42" t="str">
        <f>IF(F14&gt;0,INDEX(Poeng!$A$1:$B$100,F14,2),"")</f>
        <v/>
      </c>
      <c r="H14" s="43"/>
      <c r="I14" s="42" t="str">
        <f>IF(H14&gt;0,INDEX(Poeng!$A$1:$B$100,H14,2),"")</f>
        <v/>
      </c>
      <c r="J14" s="44"/>
      <c r="K14" s="42" t="str">
        <f>IF(J14&gt;0,INDEX(Poeng!$A$1:$B$100,J14,2),"")</f>
        <v/>
      </c>
      <c r="L14" s="43"/>
      <c r="M14" s="42" t="str">
        <f>IF(L14&gt;0,INDEX(Poeng!$A$1:$B$100,L14,2),"")</f>
        <v/>
      </c>
      <c r="N14" s="43"/>
      <c r="O14" s="42" t="str">
        <f>IF(N14&gt;0,INDEX(Poeng!$A$1:$B$100,N14,2),"")</f>
        <v/>
      </c>
      <c r="P14" s="43"/>
      <c r="Q14" s="42" t="str">
        <f>IF(P14&gt;0,INDEX(Poeng!$A$1:$B$100,P14,2),"")</f>
        <v/>
      </c>
      <c r="R14" s="19">
        <f t="shared" si="19"/>
        <v>0</v>
      </c>
      <c r="S14" s="19">
        <f t="shared" si="20"/>
        <v>0</v>
      </c>
      <c r="T14" s="19">
        <f t="shared" si="21"/>
        <v>0</v>
      </c>
      <c r="U14" s="19">
        <f t="shared" si="22"/>
        <v>0</v>
      </c>
      <c r="V14" s="19">
        <f t="shared" si="23"/>
        <v>0</v>
      </c>
      <c r="W14" s="19">
        <f t="shared" si="24"/>
        <v>0</v>
      </c>
      <c r="X14" s="11" t="e">
        <f>IF(#REF!&gt;0,#REF!,0)</f>
        <v>#REF!</v>
      </c>
      <c r="Y14" s="19">
        <f t="shared" si="25"/>
        <v>0</v>
      </c>
      <c r="Z14" s="19">
        <f t="shared" si="26"/>
        <v>0</v>
      </c>
      <c r="AA14" s="19">
        <f t="shared" si="27"/>
        <v>0</v>
      </c>
      <c r="AB14" s="19">
        <f t="shared" si="28"/>
        <v>0</v>
      </c>
      <c r="AC14" s="19">
        <f t="shared" si="29"/>
        <v>0</v>
      </c>
      <c r="AD14" s="3">
        <f t="shared" si="30"/>
        <v>0</v>
      </c>
      <c r="AE14" s="12">
        <f t="shared" si="31"/>
        <v>0</v>
      </c>
      <c r="AF14" s="13" t="str">
        <f t="shared" si="15"/>
        <v/>
      </c>
    </row>
    <row r="15" spans="1:254" s="20" customFormat="1" ht="15.6" customHeight="1" x14ac:dyDescent="0.25">
      <c r="A15" s="71" t="str">
        <f t="shared" si="17"/>
        <v/>
      </c>
      <c r="B15" s="73"/>
      <c r="C15" s="73"/>
      <c r="D15" s="43" t="str">
        <f t="shared" si="18"/>
        <v/>
      </c>
      <c r="E15" s="43" t="str">
        <f t="shared" si="1"/>
        <v xml:space="preserve"> </v>
      </c>
      <c r="F15" s="41"/>
      <c r="G15" s="42" t="str">
        <f>IF(F15&gt;0,INDEX(Poeng!$A$1:$B$100,F15,2),"")</f>
        <v/>
      </c>
      <c r="H15" s="43"/>
      <c r="I15" s="42" t="str">
        <f>IF(H15&gt;0,INDEX(Poeng!$A$1:$B$100,H15,2),"")</f>
        <v/>
      </c>
      <c r="J15" s="44"/>
      <c r="K15" s="42" t="str">
        <f>IF(J15&gt;0,INDEX(Poeng!$A$1:$B$100,J15,2),"")</f>
        <v/>
      </c>
      <c r="L15" s="43"/>
      <c r="M15" s="42" t="str">
        <f>IF(L15&gt;0,INDEX(Poeng!$A$1:$B$100,L15,2),"")</f>
        <v/>
      </c>
      <c r="N15" s="43"/>
      <c r="O15" s="42" t="str">
        <f>IF(N15&gt;0,INDEX(Poeng!$A$1:$B$100,N15,2),"")</f>
        <v/>
      </c>
      <c r="P15" s="43"/>
      <c r="Q15" s="42" t="str">
        <f>IF(P15&gt;0,INDEX(Poeng!$A$1:$B$100,P15,2),"")</f>
        <v/>
      </c>
      <c r="R15" s="19">
        <f t="shared" si="19"/>
        <v>0</v>
      </c>
      <c r="S15" s="19">
        <f t="shared" si="20"/>
        <v>0</v>
      </c>
      <c r="T15" s="19">
        <f t="shared" si="21"/>
        <v>0</v>
      </c>
      <c r="U15" s="19">
        <f t="shared" si="22"/>
        <v>0</v>
      </c>
      <c r="V15" s="19">
        <f t="shared" si="23"/>
        <v>0</v>
      </c>
      <c r="W15" s="19">
        <f t="shared" si="24"/>
        <v>0</v>
      </c>
      <c r="X15" s="11" t="e">
        <f>IF(#REF!&gt;0,#REF!,0)</f>
        <v>#REF!</v>
      </c>
      <c r="Y15" s="19">
        <f t="shared" si="25"/>
        <v>0</v>
      </c>
      <c r="Z15" s="19">
        <f t="shared" si="26"/>
        <v>0</v>
      </c>
      <c r="AA15" s="19">
        <f t="shared" si="27"/>
        <v>0</v>
      </c>
      <c r="AB15" s="19">
        <f t="shared" si="28"/>
        <v>0</v>
      </c>
      <c r="AC15" s="19">
        <f t="shared" si="29"/>
        <v>0</v>
      </c>
      <c r="AD15" s="3">
        <f t="shared" si="30"/>
        <v>0</v>
      </c>
      <c r="AE15" s="12">
        <f t="shared" si="31"/>
        <v>0</v>
      </c>
      <c r="AF15" s="13" t="str">
        <f t="shared" si="15"/>
        <v/>
      </c>
    </row>
    <row r="16" spans="1:254" s="20" customFormat="1" ht="15.75" x14ac:dyDescent="0.25">
      <c r="A16" s="71" t="str">
        <f t="shared" si="17"/>
        <v/>
      </c>
      <c r="B16" s="15"/>
      <c r="C16" s="15"/>
      <c r="D16" s="43" t="str">
        <f t="shared" si="18"/>
        <v/>
      </c>
      <c r="E16" s="43" t="str">
        <f t="shared" ref="E16:E27" si="32">IF(AD16&lt;4," ","F")</f>
        <v xml:space="preserve"> </v>
      </c>
      <c r="F16" s="41"/>
      <c r="G16" s="42" t="str">
        <f>IF(F16&gt;0,INDEX(Poeng!$A$1:$B$100,F16,2),"")</f>
        <v/>
      </c>
      <c r="H16" s="43"/>
      <c r="I16" s="42" t="str">
        <f>IF(H16&gt;0,INDEX(Poeng!$A$1:$B$100,H16,2),"")</f>
        <v/>
      </c>
      <c r="J16" s="44"/>
      <c r="K16" s="42" t="str">
        <f>IF(J16&gt;0,INDEX(Poeng!$A$1:$B$100,J16,2),"")</f>
        <v/>
      </c>
      <c r="L16" s="43"/>
      <c r="M16" s="42" t="str">
        <f>IF(L16&gt;0,INDEX(Poeng!$A$1:$B$100,L16,2),"")</f>
        <v/>
      </c>
      <c r="N16" s="43"/>
      <c r="O16" s="42" t="str">
        <f>IF(N16&gt;0,INDEX(Poeng!$A$1:$B$100,N16,2),"")</f>
        <v/>
      </c>
      <c r="P16" s="43"/>
      <c r="Q16" s="42" t="str">
        <f>IF(P16&gt;0,INDEX(Poeng!$A$1:$B$100,P16,2),"")</f>
        <v/>
      </c>
      <c r="R16" s="19">
        <f t="shared" si="19"/>
        <v>0</v>
      </c>
      <c r="S16" s="19">
        <f t="shared" si="20"/>
        <v>0</v>
      </c>
      <c r="T16" s="19">
        <f t="shared" si="21"/>
        <v>0</v>
      </c>
      <c r="U16" s="19">
        <f t="shared" si="22"/>
        <v>0</v>
      </c>
      <c r="V16" s="19">
        <f t="shared" si="23"/>
        <v>0</v>
      </c>
      <c r="W16" s="19">
        <f t="shared" si="24"/>
        <v>0</v>
      </c>
      <c r="X16" s="19" t="e">
        <f>IF(#REF!&gt;0,#REF!,0)</f>
        <v>#REF!</v>
      </c>
      <c r="Y16" s="19">
        <f t="shared" si="25"/>
        <v>0</v>
      </c>
      <c r="Z16" s="19">
        <f t="shared" si="26"/>
        <v>0</v>
      </c>
      <c r="AA16" s="19">
        <f t="shared" si="27"/>
        <v>0</v>
      </c>
      <c r="AB16" s="19">
        <f t="shared" si="28"/>
        <v>0</v>
      </c>
      <c r="AC16" s="19">
        <f t="shared" si="29"/>
        <v>0</v>
      </c>
      <c r="AD16" s="3">
        <f t="shared" si="30"/>
        <v>0</v>
      </c>
      <c r="AE16" s="12">
        <f t="shared" si="31"/>
        <v>0</v>
      </c>
      <c r="AF16" s="13" t="str">
        <f t="shared" si="15"/>
        <v/>
      </c>
    </row>
    <row r="17" spans="1:32" s="20" customFormat="1" ht="15.75" x14ac:dyDescent="0.25">
      <c r="A17" s="71" t="str">
        <f t="shared" si="17"/>
        <v/>
      </c>
      <c r="B17" s="15"/>
      <c r="C17" s="15"/>
      <c r="D17" s="16" t="str">
        <f t="shared" si="18"/>
        <v/>
      </c>
      <c r="E17" s="2" t="str">
        <f t="shared" si="32"/>
        <v xml:space="preserve"> </v>
      </c>
      <c r="F17" s="17"/>
      <c r="G17" s="14" t="str">
        <f>IF(F17&gt;0,INDEX(Poeng!$A$1:$B$100,F17,2),"")</f>
        <v/>
      </c>
      <c r="H17" s="16"/>
      <c r="I17" s="14" t="str">
        <f>IF(H17&gt;0,INDEX(Poeng!$A$1:$B$100,H17,2),"")</f>
        <v/>
      </c>
      <c r="J17" s="18"/>
      <c r="K17" s="14" t="str">
        <f>IF(J17&gt;0,INDEX(Poeng!$A$1:$B$100,J17,2),"")</f>
        <v/>
      </c>
      <c r="L17" s="16"/>
      <c r="M17" s="14" t="str">
        <f>IF(L17&gt;0,INDEX(Poeng!$A$1:$B$100,L17,2),"")</f>
        <v/>
      </c>
      <c r="N17" s="16"/>
      <c r="O17" s="14" t="str">
        <f>IF(N17&gt;0,INDEX(Poeng!$A$1:$B$100,N17,2),"")</f>
        <v/>
      </c>
      <c r="P17" s="16"/>
      <c r="Q17" s="14" t="str">
        <f>IF(P17&gt;0,INDEX(Poeng!$A$1:$B$100,P17,2),"")</f>
        <v/>
      </c>
      <c r="R17" s="19">
        <f t="shared" si="19"/>
        <v>0</v>
      </c>
      <c r="S17" s="19">
        <f t="shared" si="20"/>
        <v>0</v>
      </c>
      <c r="T17" s="19">
        <f t="shared" si="21"/>
        <v>0</v>
      </c>
      <c r="U17" s="19">
        <f t="shared" si="22"/>
        <v>0</v>
      </c>
      <c r="V17" s="19">
        <f t="shared" si="23"/>
        <v>0</v>
      </c>
      <c r="W17" s="19">
        <f t="shared" si="24"/>
        <v>0</v>
      </c>
      <c r="X17" s="11" t="e">
        <f>IF(#REF!&gt;0,#REF!,0)</f>
        <v>#REF!</v>
      </c>
      <c r="Y17" s="19">
        <f t="shared" si="25"/>
        <v>0</v>
      </c>
      <c r="Z17" s="19">
        <f t="shared" si="26"/>
        <v>0</v>
      </c>
      <c r="AA17" s="19">
        <f t="shared" si="27"/>
        <v>0</v>
      </c>
      <c r="AB17" s="19">
        <f t="shared" si="28"/>
        <v>0</v>
      </c>
      <c r="AC17" s="19">
        <f t="shared" si="29"/>
        <v>0</v>
      </c>
      <c r="AD17" s="3">
        <f t="shared" si="30"/>
        <v>0</v>
      </c>
      <c r="AE17" s="12">
        <f t="shared" si="31"/>
        <v>0</v>
      </c>
      <c r="AF17" s="13" t="str">
        <f t="shared" si="15"/>
        <v/>
      </c>
    </row>
    <row r="18" spans="1:32" s="20" customFormat="1" ht="15.75" x14ac:dyDescent="0.25">
      <c r="A18" s="71" t="str">
        <f t="shared" si="17"/>
        <v/>
      </c>
      <c r="B18" s="15"/>
      <c r="C18" s="15"/>
      <c r="D18" s="16" t="str">
        <f t="shared" si="18"/>
        <v/>
      </c>
      <c r="E18" s="2" t="str">
        <f t="shared" si="32"/>
        <v xml:space="preserve"> </v>
      </c>
      <c r="F18" s="17"/>
      <c r="G18" s="14" t="str">
        <f>IF(F18&gt;0,INDEX(Poeng!$A$1:$B$100,F18,2),"")</f>
        <v/>
      </c>
      <c r="H18" s="18"/>
      <c r="I18" s="14" t="str">
        <f>IF(H18&gt;0,INDEX(Poeng!$A$1:$B$100,H18,2),"")</f>
        <v/>
      </c>
      <c r="J18" s="18"/>
      <c r="K18" s="14" t="str">
        <f>IF(J18&gt;0,INDEX(Poeng!$A$1:$B$100,J18,2),"")</f>
        <v/>
      </c>
      <c r="L18" s="18"/>
      <c r="M18" s="14" t="str">
        <f>IF(L18&gt;0,INDEX(Poeng!$A$1:$B$100,L18,2),"")</f>
        <v/>
      </c>
      <c r="N18" s="16"/>
      <c r="O18" s="14" t="str">
        <f>IF(N18&gt;0,INDEX(Poeng!$A$1:$B$100,N18,2),"")</f>
        <v/>
      </c>
      <c r="P18" s="16"/>
      <c r="Q18" s="14" t="str">
        <f>IF(P18&gt;0,INDEX(Poeng!$A$1:$B$100,P18,2),"")</f>
        <v/>
      </c>
      <c r="R18" s="19">
        <f t="shared" si="19"/>
        <v>0</v>
      </c>
      <c r="S18" s="19">
        <f t="shared" si="20"/>
        <v>0</v>
      </c>
      <c r="T18" s="19">
        <f t="shared" si="21"/>
        <v>0</v>
      </c>
      <c r="U18" s="19">
        <f t="shared" si="22"/>
        <v>0</v>
      </c>
      <c r="V18" s="19">
        <f t="shared" si="23"/>
        <v>0</v>
      </c>
      <c r="W18" s="19">
        <f t="shared" si="24"/>
        <v>0</v>
      </c>
      <c r="X18" s="11" t="e">
        <f>IF(#REF!&gt;0,#REF!,0)</f>
        <v>#REF!</v>
      </c>
      <c r="Y18" s="19">
        <f t="shared" si="25"/>
        <v>0</v>
      </c>
      <c r="Z18" s="19">
        <f t="shared" si="26"/>
        <v>0</v>
      </c>
      <c r="AA18" s="19">
        <f t="shared" si="27"/>
        <v>0</v>
      </c>
      <c r="AB18" s="19">
        <f t="shared" si="28"/>
        <v>0</v>
      </c>
      <c r="AC18" s="19">
        <f t="shared" si="29"/>
        <v>0</v>
      </c>
      <c r="AD18" s="3">
        <f t="shared" si="30"/>
        <v>0</v>
      </c>
      <c r="AE18" s="12">
        <f t="shared" si="31"/>
        <v>0</v>
      </c>
      <c r="AF18" s="13" t="str">
        <f t="shared" si="15"/>
        <v/>
      </c>
    </row>
    <row r="19" spans="1:32" s="20" customFormat="1" ht="15.75" x14ac:dyDescent="0.25">
      <c r="A19" s="14" t="str">
        <f t="shared" ref="A19:A55" si="33">AF19</f>
        <v/>
      </c>
      <c r="B19" s="36"/>
      <c r="C19" s="36"/>
      <c r="D19" s="16" t="str">
        <f t="shared" si="18"/>
        <v/>
      </c>
      <c r="E19" s="2" t="str">
        <f t="shared" si="32"/>
        <v xml:space="preserve"> </v>
      </c>
      <c r="F19" s="17"/>
      <c r="G19" s="14" t="str">
        <f>IF(F19&gt;0,INDEX(Poeng!$A$1:$B$100,F19,2),"")</f>
        <v/>
      </c>
      <c r="H19" s="16"/>
      <c r="I19" s="14" t="str">
        <f>IF(H19&gt;0,INDEX(Poeng!$A$1:$B$100,H19,2),"")</f>
        <v/>
      </c>
      <c r="J19" s="18"/>
      <c r="K19" s="14" t="str">
        <f>IF(J19&gt;0,INDEX(Poeng!$A$1:$B$100,J19,2),"")</f>
        <v/>
      </c>
      <c r="L19" s="16"/>
      <c r="M19" s="14" t="str">
        <f>IF(L19&gt;0,INDEX(Poeng!$A$1:$B$100,L19,2),"")</f>
        <v/>
      </c>
      <c r="N19" s="16"/>
      <c r="O19" s="14" t="str">
        <f>IF(N19&gt;0,INDEX(Poeng!$A$1:$B$100,N19,2),"")</f>
        <v/>
      </c>
      <c r="P19" s="16"/>
      <c r="Q19" s="14" t="str">
        <f>IF(P19&gt;0,INDEX(Poeng!$A$1:$B$100,P19,2),"")</f>
        <v/>
      </c>
      <c r="R19" s="21">
        <f t="shared" si="19"/>
        <v>0</v>
      </c>
      <c r="S19" s="21">
        <f t="shared" si="20"/>
        <v>0</v>
      </c>
      <c r="T19" s="21">
        <f t="shared" si="21"/>
        <v>0</v>
      </c>
      <c r="U19" s="21">
        <f t="shared" si="22"/>
        <v>0</v>
      </c>
      <c r="V19" s="21">
        <f t="shared" si="23"/>
        <v>0</v>
      </c>
      <c r="W19" s="21">
        <f t="shared" si="24"/>
        <v>0</v>
      </c>
      <c r="X19" s="11" t="e">
        <f>IF(#REF!&gt;0,#REF!,0)</f>
        <v>#REF!</v>
      </c>
      <c r="Y19" s="21">
        <f t="shared" si="25"/>
        <v>0</v>
      </c>
      <c r="Z19" s="21">
        <f t="shared" si="26"/>
        <v>0</v>
      </c>
      <c r="AA19" s="21">
        <f t="shared" si="27"/>
        <v>0</v>
      </c>
      <c r="AB19" s="21">
        <f t="shared" si="28"/>
        <v>0</v>
      </c>
      <c r="AC19" s="21">
        <f t="shared" si="29"/>
        <v>0</v>
      </c>
      <c r="AD19" s="3">
        <f t="shared" si="30"/>
        <v>0</v>
      </c>
      <c r="AE19" s="12">
        <f t="shared" si="31"/>
        <v>0</v>
      </c>
      <c r="AF19" s="13" t="str">
        <f t="shared" si="15"/>
        <v/>
      </c>
    </row>
    <row r="20" spans="1:32" s="20" customFormat="1" ht="15.75" x14ac:dyDescent="0.25">
      <c r="A20" s="14" t="str">
        <f t="shared" si="33"/>
        <v/>
      </c>
      <c r="B20" s="36"/>
      <c r="C20" s="36"/>
      <c r="D20" s="16" t="str">
        <f t="shared" si="18"/>
        <v/>
      </c>
      <c r="E20" s="2" t="str">
        <f t="shared" si="32"/>
        <v xml:space="preserve"> </v>
      </c>
      <c r="F20" s="17"/>
      <c r="G20" s="14" t="str">
        <f>IF(F20&gt;0,INDEX(Poeng!$A$1:$B$100,F20,2),"")</f>
        <v/>
      </c>
      <c r="H20" s="16"/>
      <c r="I20" s="14" t="str">
        <f>IF(H20&gt;0,INDEX(Poeng!$A$1:$B$100,H20,2),"")</f>
        <v/>
      </c>
      <c r="J20" s="18"/>
      <c r="K20" s="14" t="str">
        <f>IF(J20&gt;0,INDEX(Poeng!$A$1:$B$100,J20,2),"")</f>
        <v/>
      </c>
      <c r="L20" s="16"/>
      <c r="M20" s="14" t="str">
        <f>IF(L20&gt;0,INDEX(Poeng!$A$1:$B$100,L20,2),"")</f>
        <v/>
      </c>
      <c r="N20" s="16"/>
      <c r="O20" s="14" t="str">
        <f>IF(N20&gt;0,INDEX(Poeng!$A$1:$B$100,N20,2),"")</f>
        <v/>
      </c>
      <c r="P20" s="16"/>
      <c r="Q20" s="14" t="str">
        <f>IF(P20&gt;0,INDEX(Poeng!$A$1:$B$100,P20,2),"")</f>
        <v/>
      </c>
      <c r="R20" s="19">
        <f t="shared" si="19"/>
        <v>0</v>
      </c>
      <c r="S20" s="19">
        <f t="shared" si="20"/>
        <v>0</v>
      </c>
      <c r="T20" s="19">
        <f t="shared" si="21"/>
        <v>0</v>
      </c>
      <c r="U20" s="19">
        <f t="shared" si="22"/>
        <v>0</v>
      </c>
      <c r="V20" s="19">
        <f t="shared" si="23"/>
        <v>0</v>
      </c>
      <c r="W20" s="19">
        <f t="shared" si="24"/>
        <v>0</v>
      </c>
      <c r="X20" s="19" t="e">
        <f>IF(#REF!&gt;0,#REF!,0)</f>
        <v>#REF!</v>
      </c>
      <c r="Y20" s="19">
        <f t="shared" si="25"/>
        <v>0</v>
      </c>
      <c r="Z20" s="19">
        <f t="shared" si="26"/>
        <v>0</v>
      </c>
      <c r="AA20" s="19">
        <f t="shared" si="27"/>
        <v>0</v>
      </c>
      <c r="AB20" s="19">
        <f t="shared" si="28"/>
        <v>0</v>
      </c>
      <c r="AC20" s="19">
        <f t="shared" si="29"/>
        <v>0</v>
      </c>
      <c r="AD20" s="3">
        <f t="shared" si="30"/>
        <v>0</v>
      </c>
      <c r="AE20" s="12">
        <f t="shared" si="31"/>
        <v>0</v>
      </c>
      <c r="AF20" s="13" t="str">
        <f t="shared" si="15"/>
        <v/>
      </c>
    </row>
    <row r="21" spans="1:32" s="20" customFormat="1" ht="15.75" x14ac:dyDescent="0.25">
      <c r="A21" s="14" t="str">
        <f t="shared" si="33"/>
        <v/>
      </c>
      <c r="B21" s="36"/>
      <c r="C21" s="36"/>
      <c r="D21" s="16" t="str">
        <f t="shared" si="18"/>
        <v/>
      </c>
      <c r="E21" s="2" t="str">
        <f t="shared" si="32"/>
        <v xml:space="preserve"> </v>
      </c>
      <c r="F21" s="17"/>
      <c r="G21" s="14" t="str">
        <f>IF(F21&gt;0,INDEX(Poeng!$A$1:$B$100,F21,2),"")</f>
        <v/>
      </c>
      <c r="H21" s="16"/>
      <c r="I21" s="14" t="str">
        <f>IF(H21&gt;0,INDEX(Poeng!$A$1:$B$100,H21,2),"")</f>
        <v/>
      </c>
      <c r="J21" s="18"/>
      <c r="K21" s="14" t="str">
        <f>IF(J21&gt;0,INDEX(Poeng!$A$1:$B$100,J21,2),"")</f>
        <v/>
      </c>
      <c r="L21" s="18"/>
      <c r="M21" s="14" t="str">
        <f>IF(L21&gt;0,INDEX(Poeng!$A$1:$B$100,L21,2),"")</f>
        <v/>
      </c>
      <c r="N21" s="16"/>
      <c r="O21" s="14" t="str">
        <f>IF(N21&gt;0,INDEX(Poeng!$A$1:$B$100,N21,2),"")</f>
        <v/>
      </c>
      <c r="P21" s="16"/>
      <c r="Q21" s="14" t="str">
        <f>IF(P21&gt;0,INDEX(Poeng!$A$1:$B$100,P21,2),"")</f>
        <v/>
      </c>
      <c r="R21" s="21">
        <f t="shared" si="19"/>
        <v>0</v>
      </c>
      <c r="S21" s="21">
        <f t="shared" si="20"/>
        <v>0</v>
      </c>
      <c r="T21" s="21">
        <f t="shared" si="21"/>
        <v>0</v>
      </c>
      <c r="U21" s="21">
        <f t="shared" si="22"/>
        <v>0</v>
      </c>
      <c r="V21" s="21">
        <f t="shared" si="23"/>
        <v>0</v>
      </c>
      <c r="W21" s="21">
        <f t="shared" si="24"/>
        <v>0</v>
      </c>
      <c r="X21" s="19" t="e">
        <f>IF(#REF!&gt;0,#REF!,0)</f>
        <v>#REF!</v>
      </c>
      <c r="Y21" s="21">
        <f t="shared" si="25"/>
        <v>0</v>
      </c>
      <c r="Z21" s="21">
        <f t="shared" si="26"/>
        <v>0</v>
      </c>
      <c r="AA21" s="21">
        <f t="shared" si="27"/>
        <v>0</v>
      </c>
      <c r="AB21" s="21">
        <f t="shared" si="28"/>
        <v>0</v>
      </c>
      <c r="AC21" s="21">
        <f t="shared" si="29"/>
        <v>0</v>
      </c>
      <c r="AD21" s="3">
        <f t="shared" si="30"/>
        <v>0</v>
      </c>
      <c r="AE21" s="12">
        <f t="shared" si="31"/>
        <v>0</v>
      </c>
      <c r="AF21" s="13" t="str">
        <f t="shared" si="15"/>
        <v/>
      </c>
    </row>
    <row r="22" spans="1:32" s="20" customFormat="1" ht="15.75" x14ac:dyDescent="0.25">
      <c r="A22" s="14" t="str">
        <f t="shared" si="33"/>
        <v/>
      </c>
      <c r="B22" s="36"/>
      <c r="C22" s="36"/>
      <c r="D22" s="16" t="str">
        <f t="shared" si="18"/>
        <v/>
      </c>
      <c r="E22" s="2" t="str">
        <f t="shared" si="32"/>
        <v xml:space="preserve"> </v>
      </c>
      <c r="F22" s="17"/>
      <c r="G22" s="14" t="str">
        <f>IF(F22&gt;0,INDEX(Poeng!$A$1:$B$100,F22,2),"")</f>
        <v/>
      </c>
      <c r="H22" s="18"/>
      <c r="I22" s="14" t="str">
        <f>IF(H22&gt;0,INDEX(Poeng!$A$1:$B$100,H22,2),"")</f>
        <v/>
      </c>
      <c r="J22" s="18"/>
      <c r="K22" s="14" t="str">
        <f>IF(J22&gt;0,INDEX(Poeng!$A$1:$B$100,J22,2),"")</f>
        <v/>
      </c>
      <c r="L22" s="16"/>
      <c r="M22" s="14" t="str">
        <f>IF(L22&gt;0,INDEX(Poeng!$A$1:$B$100,L22,2),"")</f>
        <v/>
      </c>
      <c r="N22" s="16"/>
      <c r="O22" s="14" t="str">
        <f>IF(N22&gt;0,INDEX(Poeng!$A$1:$B$100,N22,2),"")</f>
        <v/>
      </c>
      <c r="P22" s="16"/>
      <c r="Q22" s="14" t="str">
        <f>IF(P22&gt;0,INDEX(Poeng!$A$1:$B$100,P22,2),"")</f>
        <v/>
      </c>
      <c r="R22" s="19">
        <f t="shared" si="19"/>
        <v>0</v>
      </c>
      <c r="S22" s="19">
        <f t="shared" si="20"/>
        <v>0</v>
      </c>
      <c r="T22" s="19">
        <f t="shared" si="21"/>
        <v>0</v>
      </c>
      <c r="U22" s="19">
        <f t="shared" si="22"/>
        <v>0</v>
      </c>
      <c r="V22" s="19">
        <f t="shared" si="23"/>
        <v>0</v>
      </c>
      <c r="W22" s="19">
        <f t="shared" si="24"/>
        <v>0</v>
      </c>
      <c r="X22" s="19" t="e">
        <f>IF(#REF!&gt;0,#REF!,0)</f>
        <v>#REF!</v>
      </c>
      <c r="Y22" s="19">
        <f t="shared" si="25"/>
        <v>0</v>
      </c>
      <c r="Z22" s="19">
        <f t="shared" si="26"/>
        <v>0</v>
      </c>
      <c r="AA22" s="19">
        <f t="shared" si="27"/>
        <v>0</v>
      </c>
      <c r="AB22" s="19">
        <f t="shared" si="28"/>
        <v>0</v>
      </c>
      <c r="AC22" s="19">
        <f t="shared" si="29"/>
        <v>0</v>
      </c>
      <c r="AD22" s="3">
        <f t="shared" si="30"/>
        <v>0</v>
      </c>
      <c r="AE22" s="12">
        <f t="shared" si="31"/>
        <v>0</v>
      </c>
      <c r="AF22" s="13" t="str">
        <f t="shared" si="15"/>
        <v/>
      </c>
    </row>
    <row r="23" spans="1:32" s="20" customFormat="1" ht="15.75" x14ac:dyDescent="0.25">
      <c r="A23" s="14" t="str">
        <f t="shared" si="33"/>
        <v/>
      </c>
      <c r="B23" s="36"/>
      <c r="C23" s="36"/>
      <c r="D23" s="16" t="str">
        <f t="shared" si="18"/>
        <v/>
      </c>
      <c r="E23" s="2" t="str">
        <f t="shared" si="32"/>
        <v xml:space="preserve"> </v>
      </c>
      <c r="F23" s="17"/>
      <c r="G23" s="14" t="str">
        <f>IF(F23&gt;0,INDEX(Poeng!$A$1:$B$100,F23,2),"")</f>
        <v/>
      </c>
      <c r="H23" s="16"/>
      <c r="I23" s="14" t="str">
        <f>IF(H23&gt;0,INDEX(Poeng!$A$1:$B$100,H23,2),"")</f>
        <v/>
      </c>
      <c r="J23" s="18"/>
      <c r="K23" s="14" t="str">
        <f>IF(J23&gt;0,INDEX(Poeng!$A$1:$B$100,J23,2),"")</f>
        <v/>
      </c>
      <c r="L23" s="16"/>
      <c r="M23" s="14" t="str">
        <f>IF(L23&gt;0,INDEX(Poeng!$A$1:$B$100,L23,2),"")</f>
        <v/>
      </c>
      <c r="N23" s="16"/>
      <c r="O23" s="14" t="str">
        <f>IF(N23&gt;0,INDEX(Poeng!$A$1:$B$100,N23,2),"")</f>
        <v/>
      </c>
      <c r="P23" s="16"/>
      <c r="Q23" s="14" t="str">
        <f>IF(P23&gt;0,INDEX(Poeng!$A$1:$B$100,P23,2),"")</f>
        <v/>
      </c>
      <c r="R23" s="19">
        <f t="shared" si="19"/>
        <v>0</v>
      </c>
      <c r="S23" s="19">
        <f t="shared" si="20"/>
        <v>0</v>
      </c>
      <c r="T23" s="19">
        <f t="shared" si="21"/>
        <v>0</v>
      </c>
      <c r="U23" s="19">
        <f t="shared" si="22"/>
        <v>0</v>
      </c>
      <c r="V23" s="19">
        <f t="shared" si="23"/>
        <v>0</v>
      </c>
      <c r="W23" s="19">
        <f t="shared" si="24"/>
        <v>0</v>
      </c>
      <c r="X23" s="19" t="e">
        <f>IF(#REF!&gt;0,#REF!,0)</f>
        <v>#REF!</v>
      </c>
      <c r="Y23" s="19">
        <f t="shared" si="25"/>
        <v>0</v>
      </c>
      <c r="Z23" s="19">
        <f t="shared" si="26"/>
        <v>0</v>
      </c>
      <c r="AA23" s="19">
        <f t="shared" si="27"/>
        <v>0</v>
      </c>
      <c r="AB23" s="19">
        <f t="shared" si="28"/>
        <v>0</v>
      </c>
      <c r="AC23" s="19">
        <f t="shared" si="29"/>
        <v>0</v>
      </c>
      <c r="AD23" s="3">
        <f t="shared" si="30"/>
        <v>0</v>
      </c>
      <c r="AE23" s="12">
        <f t="shared" si="31"/>
        <v>0</v>
      </c>
      <c r="AF23" s="13" t="str">
        <f t="shared" si="15"/>
        <v/>
      </c>
    </row>
    <row r="24" spans="1:32" s="20" customFormat="1" ht="15.75" x14ac:dyDescent="0.25">
      <c r="A24" s="14" t="str">
        <f t="shared" si="33"/>
        <v/>
      </c>
      <c r="B24" s="36"/>
      <c r="C24" s="36"/>
      <c r="D24" s="16" t="str">
        <f t="shared" si="18"/>
        <v/>
      </c>
      <c r="E24" s="2" t="str">
        <f t="shared" si="32"/>
        <v xml:space="preserve"> </v>
      </c>
      <c r="F24" s="17"/>
      <c r="G24" s="14" t="str">
        <f>IF(F24&gt;0,INDEX(Poeng!$A$1:$B$100,F24,2),"")</f>
        <v/>
      </c>
      <c r="H24" s="18"/>
      <c r="I24" s="14" t="str">
        <f>IF(H24&gt;0,INDEX(Poeng!$A$1:$B$100,H24,2),"")</f>
        <v/>
      </c>
      <c r="J24" s="18"/>
      <c r="K24" s="14" t="str">
        <f>IF(J24&gt;0,INDEX(Poeng!$A$1:$B$100,J24,2),"")</f>
        <v/>
      </c>
      <c r="L24" s="16"/>
      <c r="M24" s="14" t="str">
        <f>IF(L24&gt;0,INDEX(Poeng!$A$1:$B$100,L24,2),"")</f>
        <v/>
      </c>
      <c r="N24" s="16"/>
      <c r="O24" s="14" t="str">
        <f>IF(N24&gt;0,INDEX(Poeng!$A$1:$B$100,N24,2),"")</f>
        <v/>
      </c>
      <c r="P24" s="16"/>
      <c r="Q24" s="14" t="str">
        <f>IF(P24&gt;0,INDEX(Poeng!$A$1:$B$100,P24,2),"")</f>
        <v/>
      </c>
      <c r="R24" s="19">
        <f t="shared" si="19"/>
        <v>0</v>
      </c>
      <c r="S24" s="19">
        <f t="shared" si="20"/>
        <v>0</v>
      </c>
      <c r="T24" s="19">
        <f t="shared" si="21"/>
        <v>0</v>
      </c>
      <c r="U24" s="19">
        <f t="shared" si="22"/>
        <v>0</v>
      </c>
      <c r="V24" s="19">
        <f t="shared" si="23"/>
        <v>0</v>
      </c>
      <c r="W24" s="19">
        <f t="shared" si="24"/>
        <v>0</v>
      </c>
      <c r="X24" s="19" t="e">
        <f>IF(#REF!&gt;0,#REF!,0)</f>
        <v>#REF!</v>
      </c>
      <c r="Y24" s="19">
        <f t="shared" si="25"/>
        <v>0</v>
      </c>
      <c r="Z24" s="19">
        <f t="shared" si="26"/>
        <v>0</v>
      </c>
      <c r="AA24" s="19">
        <f t="shared" si="27"/>
        <v>0</v>
      </c>
      <c r="AB24" s="19">
        <f t="shared" si="28"/>
        <v>0</v>
      </c>
      <c r="AC24" s="19">
        <f t="shared" si="29"/>
        <v>0</v>
      </c>
      <c r="AD24" s="3">
        <f t="shared" si="30"/>
        <v>0</v>
      </c>
      <c r="AE24" s="12">
        <f t="shared" si="31"/>
        <v>0</v>
      </c>
      <c r="AF24" s="13" t="str">
        <f t="shared" si="15"/>
        <v/>
      </c>
    </row>
    <row r="25" spans="1:32" s="20" customFormat="1" ht="15.75" x14ac:dyDescent="0.25">
      <c r="A25" s="14" t="str">
        <f t="shared" si="33"/>
        <v/>
      </c>
      <c r="B25" s="36"/>
      <c r="C25" s="36"/>
      <c r="D25" s="16" t="str">
        <f t="shared" si="18"/>
        <v/>
      </c>
      <c r="E25" s="2" t="str">
        <f t="shared" si="32"/>
        <v xml:space="preserve"> </v>
      </c>
      <c r="F25" s="17"/>
      <c r="G25" s="14" t="str">
        <f>IF(F25&gt;0,INDEX(Poeng!$A$1:$B$100,F25,2),"")</f>
        <v/>
      </c>
      <c r="H25" s="18"/>
      <c r="I25" s="14" t="str">
        <f>IF(H25&gt;0,INDEX(Poeng!$A$1:$B$100,H25,2),"")</f>
        <v/>
      </c>
      <c r="J25" s="18"/>
      <c r="K25" s="14" t="str">
        <f>IF(J25&gt;0,INDEX(Poeng!$A$1:$B$100,J25,2),"")</f>
        <v/>
      </c>
      <c r="L25" s="16"/>
      <c r="M25" s="14" t="str">
        <f>IF(L25&gt;0,INDEX(Poeng!$A$1:$B$100,L25,2),"")</f>
        <v/>
      </c>
      <c r="N25" s="16"/>
      <c r="O25" s="14" t="str">
        <f>IF(N25&gt;0,INDEX(Poeng!$A$1:$B$100,N25,2),"")</f>
        <v/>
      </c>
      <c r="P25" s="16"/>
      <c r="Q25" s="14" t="str">
        <f>IF(P25&gt;0,INDEX(Poeng!$A$1:$B$100,P25,2),"")</f>
        <v/>
      </c>
      <c r="R25" s="19">
        <f t="shared" si="19"/>
        <v>0</v>
      </c>
      <c r="S25" s="19">
        <f t="shared" si="20"/>
        <v>0</v>
      </c>
      <c r="T25" s="19">
        <f t="shared" si="21"/>
        <v>0</v>
      </c>
      <c r="U25" s="19">
        <f t="shared" si="22"/>
        <v>0</v>
      </c>
      <c r="V25" s="19">
        <f t="shared" si="23"/>
        <v>0</v>
      </c>
      <c r="W25" s="19">
        <f t="shared" si="24"/>
        <v>0</v>
      </c>
      <c r="X25" s="11" t="e">
        <f>IF(#REF!&gt;0,#REF!,0)</f>
        <v>#REF!</v>
      </c>
      <c r="Y25" s="19">
        <f t="shared" si="25"/>
        <v>0</v>
      </c>
      <c r="Z25" s="19">
        <f t="shared" si="26"/>
        <v>0</v>
      </c>
      <c r="AA25" s="19">
        <f t="shared" si="27"/>
        <v>0</v>
      </c>
      <c r="AB25" s="19">
        <f t="shared" si="28"/>
        <v>0</v>
      </c>
      <c r="AC25" s="19">
        <f t="shared" si="29"/>
        <v>0</v>
      </c>
      <c r="AD25" s="3">
        <f t="shared" si="30"/>
        <v>0</v>
      </c>
      <c r="AE25" s="12">
        <f t="shared" si="31"/>
        <v>0</v>
      </c>
      <c r="AF25" s="13" t="str">
        <f t="shared" si="15"/>
        <v/>
      </c>
    </row>
    <row r="26" spans="1:32" s="20" customFormat="1" ht="15.75" x14ac:dyDescent="0.25">
      <c r="A26" s="14" t="str">
        <f t="shared" si="33"/>
        <v/>
      </c>
      <c r="B26" s="36"/>
      <c r="C26" s="36"/>
      <c r="D26" s="16" t="str">
        <f t="shared" si="18"/>
        <v/>
      </c>
      <c r="E26" s="2" t="str">
        <f t="shared" si="32"/>
        <v xml:space="preserve"> </v>
      </c>
      <c r="F26" s="17"/>
      <c r="G26" s="14" t="str">
        <f>IF(F26&gt;0,INDEX(Poeng!$A$1:$B$100,F26,2),"")</f>
        <v/>
      </c>
      <c r="H26" s="18"/>
      <c r="I26" s="14" t="str">
        <f>IF(H26&gt;0,INDEX(Poeng!$A$1:$B$100,H26,2),"")</f>
        <v/>
      </c>
      <c r="J26" s="18"/>
      <c r="K26" s="14" t="str">
        <f>IF(J26&gt;0,INDEX(Poeng!$A$1:$B$100,J26,2),"")</f>
        <v/>
      </c>
      <c r="L26" s="18"/>
      <c r="M26" s="14" t="str">
        <f>IF(L26&gt;0,INDEX(Poeng!$A$1:$B$100,L26,2),"")</f>
        <v/>
      </c>
      <c r="N26" s="16"/>
      <c r="O26" s="14" t="str">
        <f>IF(N26&gt;0,INDEX(Poeng!$A$1:$B$100,N26,2),"")</f>
        <v/>
      </c>
      <c r="P26" s="16"/>
      <c r="Q26" s="14" t="str">
        <f>IF(P26&gt;0,INDEX(Poeng!$A$1:$B$100,P26,2),"")</f>
        <v/>
      </c>
      <c r="R26" s="21">
        <f t="shared" si="19"/>
        <v>0</v>
      </c>
      <c r="S26" s="21">
        <f t="shared" si="20"/>
        <v>0</v>
      </c>
      <c r="T26" s="21">
        <f t="shared" si="21"/>
        <v>0</v>
      </c>
      <c r="U26" s="21">
        <f t="shared" si="22"/>
        <v>0</v>
      </c>
      <c r="V26" s="21">
        <f t="shared" si="23"/>
        <v>0</v>
      </c>
      <c r="W26" s="21">
        <f t="shared" si="24"/>
        <v>0</v>
      </c>
      <c r="X26" s="11" t="e">
        <f>IF(#REF!&gt;0,#REF!,0)</f>
        <v>#REF!</v>
      </c>
      <c r="Y26" s="21">
        <f t="shared" si="25"/>
        <v>0</v>
      </c>
      <c r="Z26" s="21">
        <f t="shared" si="26"/>
        <v>0</v>
      </c>
      <c r="AA26" s="21">
        <f t="shared" si="27"/>
        <v>0</v>
      </c>
      <c r="AB26" s="21">
        <f t="shared" si="28"/>
        <v>0</v>
      </c>
      <c r="AC26" s="21">
        <f t="shared" si="29"/>
        <v>0</v>
      </c>
      <c r="AD26" s="3">
        <f t="shared" si="30"/>
        <v>0</v>
      </c>
      <c r="AE26" s="12">
        <f t="shared" si="31"/>
        <v>0</v>
      </c>
      <c r="AF26" s="13" t="str">
        <f t="shared" si="15"/>
        <v/>
      </c>
    </row>
    <row r="27" spans="1:32" s="20" customFormat="1" ht="15.75" x14ac:dyDescent="0.25">
      <c r="A27" s="14" t="str">
        <f t="shared" si="33"/>
        <v/>
      </c>
      <c r="B27" s="36"/>
      <c r="C27" s="36"/>
      <c r="D27" s="16" t="str">
        <f t="shared" si="18"/>
        <v/>
      </c>
      <c r="E27" s="2" t="str">
        <f t="shared" si="32"/>
        <v xml:space="preserve"> </v>
      </c>
      <c r="F27" s="17"/>
      <c r="G27" s="14" t="str">
        <f>IF(F27&gt;0,INDEX(Poeng!$A$1:$B$100,F27,2),"")</f>
        <v/>
      </c>
      <c r="H27" s="18"/>
      <c r="I27" s="14" t="str">
        <f>IF(H27&gt;0,INDEX(Poeng!$A$1:$B$100,H27,2),"")</f>
        <v/>
      </c>
      <c r="J27" s="18"/>
      <c r="K27" s="14" t="str">
        <f>IF(J27&gt;0,INDEX(Poeng!$A$1:$B$100,J27,2),"")</f>
        <v/>
      </c>
      <c r="L27" s="16"/>
      <c r="M27" s="14" t="str">
        <f>IF(L27&gt;0,INDEX(Poeng!$A$1:$B$100,L27,2),"")</f>
        <v/>
      </c>
      <c r="N27" s="16"/>
      <c r="O27" s="14" t="str">
        <f>IF(N27&gt;0,INDEX(Poeng!$A$1:$B$100,N27,2),"")</f>
        <v/>
      </c>
      <c r="P27" s="16"/>
      <c r="Q27" s="14" t="str">
        <f>IF(P27&gt;0,INDEX(Poeng!$A$1:$B$100,P27,2),"")</f>
        <v/>
      </c>
      <c r="R27" s="19">
        <f t="shared" si="19"/>
        <v>0</v>
      </c>
      <c r="S27" s="19">
        <f t="shared" si="20"/>
        <v>0</v>
      </c>
      <c r="T27" s="19">
        <f t="shared" si="21"/>
        <v>0</v>
      </c>
      <c r="U27" s="19">
        <f t="shared" si="22"/>
        <v>0</v>
      </c>
      <c r="V27" s="19">
        <f t="shared" si="23"/>
        <v>0</v>
      </c>
      <c r="W27" s="19">
        <f t="shared" si="24"/>
        <v>0</v>
      </c>
      <c r="X27" s="11" t="e">
        <f>IF(#REF!&gt;0,#REF!,0)</f>
        <v>#REF!</v>
      </c>
      <c r="Y27" s="19">
        <f t="shared" si="25"/>
        <v>0</v>
      </c>
      <c r="Z27" s="19">
        <f t="shared" si="26"/>
        <v>0</v>
      </c>
      <c r="AA27" s="19">
        <f t="shared" si="27"/>
        <v>0</v>
      </c>
      <c r="AB27" s="19">
        <f t="shared" si="28"/>
        <v>0</v>
      </c>
      <c r="AC27" s="19">
        <f t="shared" si="29"/>
        <v>0</v>
      </c>
      <c r="AD27" s="3">
        <f t="shared" si="30"/>
        <v>0</v>
      </c>
      <c r="AE27" s="12">
        <f t="shared" si="31"/>
        <v>0</v>
      </c>
      <c r="AF27" s="13" t="str">
        <f t="shared" si="15"/>
        <v/>
      </c>
    </row>
    <row r="28" spans="1:32" s="20" customFormat="1" ht="15.75" x14ac:dyDescent="0.25">
      <c r="A28" s="14" t="str">
        <f t="shared" si="33"/>
        <v/>
      </c>
      <c r="B28" s="36"/>
      <c r="C28" s="36"/>
      <c r="D28" s="16" t="str">
        <f t="shared" si="18"/>
        <v/>
      </c>
      <c r="E28" s="2"/>
      <c r="F28" s="17"/>
      <c r="G28" s="14"/>
      <c r="H28" s="16"/>
      <c r="I28" s="14"/>
      <c r="J28" s="18"/>
      <c r="K28" s="14"/>
      <c r="L28" s="16"/>
      <c r="M28" s="14"/>
      <c r="N28" s="16"/>
      <c r="O28" s="14" t="str">
        <f>IF(N28&gt;0,INDEX(Poeng!$A$1:$B$100,N28,2),"")</f>
        <v/>
      </c>
      <c r="P28" s="16"/>
      <c r="Q28" s="14" t="str">
        <f>IF(P28&gt;0,INDEX(Poeng!$A$1:$B$100,P28,2),"")</f>
        <v/>
      </c>
      <c r="R28" s="19">
        <f t="shared" si="19"/>
        <v>0</v>
      </c>
      <c r="S28" s="19">
        <f t="shared" si="20"/>
        <v>0</v>
      </c>
      <c r="T28" s="19">
        <f t="shared" si="21"/>
        <v>0</v>
      </c>
      <c r="U28" s="19">
        <f t="shared" si="22"/>
        <v>0</v>
      </c>
      <c r="V28" s="19">
        <f t="shared" si="23"/>
        <v>0</v>
      </c>
      <c r="W28" s="19">
        <f t="shared" si="24"/>
        <v>0</v>
      </c>
      <c r="X28" s="11" t="e">
        <f>IF(#REF!&gt;0,#REF!,0)</f>
        <v>#REF!</v>
      </c>
      <c r="Y28" s="19">
        <f t="shared" si="25"/>
        <v>0</v>
      </c>
      <c r="Z28" s="19">
        <f t="shared" si="26"/>
        <v>0</v>
      </c>
      <c r="AA28" s="19">
        <f t="shared" si="27"/>
        <v>0</v>
      </c>
      <c r="AB28" s="19">
        <f t="shared" si="28"/>
        <v>0</v>
      </c>
      <c r="AC28" s="19">
        <f t="shared" si="29"/>
        <v>0</v>
      </c>
      <c r="AD28" s="3">
        <f t="shared" si="30"/>
        <v>0</v>
      </c>
      <c r="AE28" s="12">
        <f t="shared" si="31"/>
        <v>0</v>
      </c>
      <c r="AF28" s="13" t="str">
        <f t="shared" si="15"/>
        <v/>
      </c>
    </row>
    <row r="29" spans="1:32" s="20" customFormat="1" ht="15.75" x14ac:dyDescent="0.25">
      <c r="A29" s="14" t="str">
        <f t="shared" si="33"/>
        <v/>
      </c>
      <c r="B29" s="36"/>
      <c r="C29" s="36"/>
      <c r="D29" s="16" t="str">
        <f t="shared" si="18"/>
        <v/>
      </c>
      <c r="E29" s="2" t="str">
        <f t="shared" ref="E29:E55" si="34">IF(AD29&lt;4," ","F")</f>
        <v xml:space="preserve"> </v>
      </c>
      <c r="F29" s="17"/>
      <c r="G29" s="14" t="str">
        <f>IF(F29&gt;0,INDEX(Poeng!$A$1:$B$100,F29,2),"")</f>
        <v/>
      </c>
      <c r="H29" s="18"/>
      <c r="I29" s="14" t="str">
        <f>IF(H29&gt;0,INDEX(Poeng!$A$1:$B$100,H29,2),"")</f>
        <v/>
      </c>
      <c r="J29" s="18"/>
      <c r="K29" s="14" t="str">
        <f>IF(J29&gt;0,INDEX(Poeng!$A$1:$B$100,J29,2),"")</f>
        <v/>
      </c>
      <c r="L29" s="16"/>
      <c r="M29" s="14" t="str">
        <f>IF(L29&gt;0,INDEX(Poeng!$A$1:$B$100,L29,2),"")</f>
        <v/>
      </c>
      <c r="N29" s="16"/>
      <c r="O29" s="14" t="str">
        <f>IF(N29&gt;0,INDEX(Poeng!$A$1:$B$100,N29,2),"")</f>
        <v/>
      </c>
      <c r="P29" s="16"/>
      <c r="Q29" s="14" t="str">
        <f>IF(P29&gt;0,INDEX(Poeng!$A$1:$B$100,P29,2),"")</f>
        <v/>
      </c>
      <c r="R29" s="21">
        <f t="shared" si="19"/>
        <v>0</v>
      </c>
      <c r="S29" s="21">
        <f t="shared" si="20"/>
        <v>0</v>
      </c>
      <c r="T29" s="21">
        <f t="shared" si="21"/>
        <v>0</v>
      </c>
      <c r="U29" s="21">
        <f t="shared" si="22"/>
        <v>0</v>
      </c>
      <c r="V29" s="21">
        <f t="shared" si="23"/>
        <v>0</v>
      </c>
      <c r="W29" s="21">
        <f t="shared" si="24"/>
        <v>0</v>
      </c>
      <c r="X29" s="19" t="e">
        <f>IF(#REF!&gt;0,#REF!,0)</f>
        <v>#REF!</v>
      </c>
      <c r="Y29" s="21">
        <f t="shared" si="25"/>
        <v>0</v>
      </c>
      <c r="Z29" s="21">
        <f t="shared" si="26"/>
        <v>0</v>
      </c>
      <c r="AA29" s="21">
        <f t="shared" si="27"/>
        <v>0</v>
      </c>
      <c r="AB29" s="21">
        <f t="shared" si="28"/>
        <v>0</v>
      </c>
      <c r="AC29" s="21">
        <f t="shared" si="29"/>
        <v>0</v>
      </c>
      <c r="AD29" s="3">
        <f t="shared" si="30"/>
        <v>0</v>
      </c>
      <c r="AE29" s="12">
        <f t="shared" si="31"/>
        <v>0</v>
      </c>
      <c r="AF29" s="13" t="str">
        <f t="shared" si="15"/>
        <v/>
      </c>
    </row>
    <row r="30" spans="1:32" s="20" customFormat="1" ht="15.75" x14ac:dyDescent="0.25">
      <c r="A30" s="14" t="str">
        <f t="shared" si="33"/>
        <v/>
      </c>
      <c r="B30" s="36"/>
      <c r="C30" s="36"/>
      <c r="D30" s="16" t="str">
        <f t="shared" si="18"/>
        <v/>
      </c>
      <c r="E30" s="2" t="str">
        <f t="shared" si="34"/>
        <v xml:space="preserve"> </v>
      </c>
      <c r="F30" s="17"/>
      <c r="G30" s="14" t="str">
        <f>IF(F30&gt;0,INDEX(Poeng!$A$1:$B$100,F30,2),"")</f>
        <v/>
      </c>
      <c r="H30" s="16"/>
      <c r="I30" s="14" t="str">
        <f>IF(H30&gt;0,INDEX(Poeng!$A$1:$B$100,H30,2),"")</f>
        <v/>
      </c>
      <c r="J30" s="18"/>
      <c r="K30" s="14" t="str">
        <f>IF(J30&gt;0,INDEX(Poeng!$A$1:$B$100,J30,2),"")</f>
        <v/>
      </c>
      <c r="L30" s="16"/>
      <c r="M30" s="14" t="str">
        <f>IF(L30&gt;0,INDEX(Poeng!$A$1:$B$100,L30,2),"")</f>
        <v/>
      </c>
      <c r="N30" s="16"/>
      <c r="O30" s="14" t="str">
        <f>IF(N30&gt;0,INDEX(Poeng!$A$1:$B$100,N30,2),"")</f>
        <v/>
      </c>
      <c r="P30" s="16"/>
      <c r="Q30" s="14" t="str">
        <f>IF(P30&gt;0,INDEX(Poeng!$A$1:$B$100,P30,2),"")</f>
        <v/>
      </c>
      <c r="R30" s="21">
        <f t="shared" si="19"/>
        <v>0</v>
      </c>
      <c r="S30" s="21">
        <f t="shared" si="20"/>
        <v>0</v>
      </c>
      <c r="T30" s="21">
        <f t="shared" si="21"/>
        <v>0</v>
      </c>
      <c r="U30" s="21">
        <f t="shared" si="22"/>
        <v>0</v>
      </c>
      <c r="V30" s="21">
        <f t="shared" si="23"/>
        <v>0</v>
      </c>
      <c r="W30" s="21">
        <f t="shared" si="24"/>
        <v>0</v>
      </c>
      <c r="X30" s="11" t="e">
        <f>IF(#REF!&gt;0,#REF!,0)</f>
        <v>#REF!</v>
      </c>
      <c r="Y30" s="21">
        <f t="shared" si="25"/>
        <v>0</v>
      </c>
      <c r="Z30" s="21">
        <f t="shared" si="26"/>
        <v>0</v>
      </c>
      <c r="AA30" s="21">
        <f t="shared" si="27"/>
        <v>0</v>
      </c>
      <c r="AB30" s="21">
        <f t="shared" si="28"/>
        <v>0</v>
      </c>
      <c r="AC30" s="21">
        <f t="shared" si="29"/>
        <v>0</v>
      </c>
      <c r="AD30" s="3">
        <f t="shared" si="30"/>
        <v>0</v>
      </c>
      <c r="AE30" s="12">
        <f t="shared" si="31"/>
        <v>0</v>
      </c>
      <c r="AF30" s="13" t="str">
        <f t="shared" si="15"/>
        <v/>
      </c>
    </row>
    <row r="31" spans="1:32" s="20" customFormat="1" ht="15.75" x14ac:dyDescent="0.25">
      <c r="A31" s="14" t="str">
        <f t="shared" si="33"/>
        <v/>
      </c>
      <c r="B31" s="36"/>
      <c r="C31" s="36"/>
      <c r="D31" s="16" t="str">
        <f t="shared" si="18"/>
        <v/>
      </c>
      <c r="E31" s="2" t="str">
        <f t="shared" si="34"/>
        <v xml:space="preserve"> </v>
      </c>
      <c r="F31" s="17"/>
      <c r="G31" s="14" t="str">
        <f>IF(F31&gt;0,INDEX(Poeng!$A$1:$B$100,F31,2),"")</f>
        <v/>
      </c>
      <c r="H31" s="18"/>
      <c r="I31" s="14" t="str">
        <f>IF(H31&gt;0,INDEX(Poeng!$A$1:$B$100,H31,2),"")</f>
        <v/>
      </c>
      <c r="J31" s="18"/>
      <c r="K31" s="14" t="str">
        <f>IF(J31&gt;0,INDEX(Poeng!$A$1:$B$100,J31,2),"")</f>
        <v/>
      </c>
      <c r="L31" s="16"/>
      <c r="M31" s="14" t="str">
        <f>IF(L31&gt;0,INDEX(Poeng!$A$1:$B$100,L31,2),"")</f>
        <v/>
      </c>
      <c r="N31" s="16"/>
      <c r="O31" s="14" t="str">
        <f>IF(N31&gt;0,INDEX(Poeng!$A$1:$B$100,N31,2),"")</f>
        <v/>
      </c>
      <c r="P31" s="16"/>
      <c r="Q31" s="14"/>
      <c r="R31" s="21">
        <f t="shared" si="19"/>
        <v>0</v>
      </c>
      <c r="S31" s="21">
        <f t="shared" si="20"/>
        <v>0</v>
      </c>
      <c r="T31" s="21">
        <f t="shared" si="21"/>
        <v>0</v>
      </c>
      <c r="U31" s="21">
        <f t="shared" si="22"/>
        <v>0</v>
      </c>
      <c r="V31" s="21">
        <f t="shared" si="23"/>
        <v>0</v>
      </c>
      <c r="W31" s="21">
        <f t="shared" si="24"/>
        <v>0</v>
      </c>
      <c r="X31" s="11" t="e">
        <f>IF(#REF!&gt;0,#REF!,0)</f>
        <v>#REF!</v>
      </c>
      <c r="Y31" s="21">
        <f t="shared" si="25"/>
        <v>0</v>
      </c>
      <c r="Z31" s="21">
        <f t="shared" si="26"/>
        <v>0</v>
      </c>
      <c r="AA31" s="21">
        <f t="shared" si="27"/>
        <v>0</v>
      </c>
      <c r="AB31" s="21">
        <f t="shared" si="28"/>
        <v>0</v>
      </c>
      <c r="AC31" s="21">
        <f t="shared" si="29"/>
        <v>0</v>
      </c>
      <c r="AD31" s="3">
        <f t="shared" si="30"/>
        <v>0</v>
      </c>
      <c r="AE31" s="12">
        <f t="shared" si="31"/>
        <v>0</v>
      </c>
      <c r="AF31" s="13" t="str">
        <f t="shared" si="15"/>
        <v/>
      </c>
    </row>
    <row r="32" spans="1:32" s="20" customFormat="1" ht="15.75" x14ac:dyDescent="0.25">
      <c r="A32" s="14" t="str">
        <f t="shared" si="33"/>
        <v/>
      </c>
      <c r="B32" s="22"/>
      <c r="C32" s="15"/>
      <c r="D32" s="16" t="str">
        <f t="shared" si="18"/>
        <v/>
      </c>
      <c r="E32" s="2" t="str">
        <f t="shared" si="34"/>
        <v xml:space="preserve"> </v>
      </c>
      <c r="F32" s="17"/>
      <c r="G32" s="14" t="str">
        <f>IF(F32&gt;0,INDEX(Poeng!$A$1:$B$100,F32,2),"")</f>
        <v/>
      </c>
      <c r="H32" s="16"/>
      <c r="I32" s="14" t="str">
        <f>IF(H32&gt;0,INDEX(Poeng!$A$1:$B$100,H32,2),"")</f>
        <v/>
      </c>
      <c r="J32" s="18"/>
      <c r="K32" s="14" t="str">
        <f>IF(J32&gt;0,INDEX(Poeng!$A$1:$B$100,J32,2),"")</f>
        <v/>
      </c>
      <c r="L32" s="16"/>
      <c r="M32" s="14" t="str">
        <f>IF(L32&gt;0,INDEX(Poeng!$A$1:$B$100,L32,2),"")</f>
        <v/>
      </c>
      <c r="N32" s="16"/>
      <c r="O32" s="14" t="str">
        <f>IF(N32&gt;0,INDEX(Poeng!$A$1:$B$100,N32,2),"")</f>
        <v/>
      </c>
      <c r="P32" s="16"/>
      <c r="Q32" s="14" t="str">
        <f>IF(P32&gt;0,INDEX(Poeng!$A$1:$B$100,P32,2),"")</f>
        <v/>
      </c>
      <c r="R32" s="21">
        <f t="shared" si="19"/>
        <v>0</v>
      </c>
      <c r="S32" s="21">
        <f t="shared" si="20"/>
        <v>0</v>
      </c>
      <c r="T32" s="21">
        <f t="shared" si="21"/>
        <v>0</v>
      </c>
      <c r="U32" s="21">
        <f t="shared" si="22"/>
        <v>0</v>
      </c>
      <c r="V32" s="21">
        <f t="shared" si="23"/>
        <v>0</v>
      </c>
      <c r="W32" s="21">
        <f t="shared" si="24"/>
        <v>0</v>
      </c>
      <c r="X32" s="11" t="e">
        <f>IF(#REF!&gt;0,#REF!,0)</f>
        <v>#REF!</v>
      </c>
      <c r="Y32" s="21">
        <f t="shared" si="25"/>
        <v>0</v>
      </c>
      <c r="Z32" s="21">
        <f t="shared" si="26"/>
        <v>0</v>
      </c>
      <c r="AA32" s="21">
        <f t="shared" si="27"/>
        <v>0</v>
      </c>
      <c r="AB32" s="21">
        <f t="shared" si="28"/>
        <v>0</v>
      </c>
      <c r="AC32" s="21">
        <f t="shared" si="29"/>
        <v>0</v>
      </c>
      <c r="AD32" s="3">
        <f t="shared" si="30"/>
        <v>0</v>
      </c>
      <c r="AE32" s="12">
        <f t="shared" si="31"/>
        <v>0</v>
      </c>
      <c r="AF32" s="13" t="str">
        <f t="shared" si="15"/>
        <v/>
      </c>
    </row>
    <row r="33" spans="1:32" s="20" customFormat="1" ht="15.75" x14ac:dyDescent="0.25">
      <c r="A33" s="14" t="str">
        <f t="shared" si="33"/>
        <v/>
      </c>
      <c r="B33" s="22"/>
      <c r="C33" s="15"/>
      <c r="D33" s="16" t="str">
        <f t="shared" si="18"/>
        <v/>
      </c>
      <c r="E33" s="2" t="str">
        <f t="shared" si="34"/>
        <v xml:space="preserve"> </v>
      </c>
      <c r="F33" s="17"/>
      <c r="G33" s="14" t="str">
        <f>IF(F33&gt;0,INDEX(Poeng!$A$1:$B$100,F33,2),"")</f>
        <v/>
      </c>
      <c r="H33" s="16"/>
      <c r="I33" s="14" t="str">
        <f>IF(H33&gt;0,INDEX(Poeng!$A$1:$B$100,H33,2),"")</f>
        <v/>
      </c>
      <c r="J33" s="18"/>
      <c r="K33" s="14" t="str">
        <f>IF(J33&gt;0,INDEX(Poeng!$A$1:$B$100,J33,2),"")</f>
        <v/>
      </c>
      <c r="L33" s="16"/>
      <c r="M33" s="14" t="str">
        <f>IF(L33&gt;0,INDEX(Poeng!$A$1:$B$100,L33,2),"")</f>
        <v/>
      </c>
      <c r="N33" s="16"/>
      <c r="O33" s="14" t="str">
        <f>IF(N33&gt;0,INDEX(Poeng!$A$1:$B$100,N33,2),"")</f>
        <v/>
      </c>
      <c r="P33" s="16"/>
      <c r="Q33" s="14" t="str">
        <f>IF(P33&gt;0,INDEX(Poeng!$A$1:$B$100,P33,2),"")</f>
        <v/>
      </c>
      <c r="R33" s="21">
        <f t="shared" si="19"/>
        <v>0</v>
      </c>
      <c r="S33" s="21">
        <f t="shared" si="20"/>
        <v>0</v>
      </c>
      <c r="T33" s="21">
        <f t="shared" si="21"/>
        <v>0</v>
      </c>
      <c r="U33" s="21">
        <f t="shared" si="22"/>
        <v>0</v>
      </c>
      <c r="V33" s="21">
        <f t="shared" si="23"/>
        <v>0</v>
      </c>
      <c r="W33" s="21">
        <f t="shared" si="24"/>
        <v>0</v>
      </c>
      <c r="X33" s="11" t="e">
        <f>IF(#REF!&gt;0,#REF!,0)</f>
        <v>#REF!</v>
      </c>
      <c r="Y33" s="21">
        <f t="shared" si="25"/>
        <v>0</v>
      </c>
      <c r="Z33" s="21">
        <f t="shared" si="26"/>
        <v>0</v>
      </c>
      <c r="AA33" s="21">
        <f t="shared" si="27"/>
        <v>0</v>
      </c>
      <c r="AB33" s="21">
        <f t="shared" si="28"/>
        <v>0</v>
      </c>
      <c r="AC33" s="21">
        <f t="shared" si="29"/>
        <v>0</v>
      </c>
      <c r="AD33" s="3">
        <f t="shared" si="30"/>
        <v>0</v>
      </c>
      <c r="AE33" s="12">
        <f t="shared" si="31"/>
        <v>0</v>
      </c>
      <c r="AF33" s="13" t="str">
        <f t="shared" si="15"/>
        <v/>
      </c>
    </row>
    <row r="34" spans="1:32" s="20" customFormat="1" ht="15.75" x14ac:dyDescent="0.25">
      <c r="A34" s="14" t="str">
        <f t="shared" si="33"/>
        <v/>
      </c>
      <c r="B34" s="23"/>
      <c r="C34" s="23"/>
      <c r="D34" s="16" t="str">
        <f t="shared" si="18"/>
        <v/>
      </c>
      <c r="E34" s="2" t="str">
        <f t="shared" si="34"/>
        <v xml:space="preserve"> </v>
      </c>
      <c r="F34" s="17"/>
      <c r="G34" s="14" t="str">
        <f>IF(F34&gt;0,INDEX(Poeng!$A$1:$B$100,F34,2),"")</f>
        <v/>
      </c>
      <c r="H34" s="16"/>
      <c r="I34" s="14" t="str">
        <f>IF(H34&gt;0,INDEX(Poeng!$A$1:$B$100,H34,2),"")</f>
        <v/>
      </c>
      <c r="J34" s="18"/>
      <c r="K34" s="14" t="str">
        <f>IF(J34&gt;0,INDEX(Poeng!$A$1:$B$100,J34,2),"")</f>
        <v/>
      </c>
      <c r="L34" s="16"/>
      <c r="M34" s="14" t="str">
        <f>IF(L34&gt;0,INDEX(Poeng!$A$1:$B$100,L34,2),"")</f>
        <v/>
      </c>
      <c r="N34" s="16"/>
      <c r="O34" s="14" t="str">
        <f>IF(N34&gt;0,INDEX(Poeng!$A$1:$B$100,N34,2),"")</f>
        <v/>
      </c>
      <c r="P34" s="16"/>
      <c r="Q34" s="14" t="str">
        <f>IF(P34&gt;0,INDEX(Poeng!$A$1:$B$100,P34,2),"")</f>
        <v/>
      </c>
      <c r="R34" s="21">
        <f t="shared" si="19"/>
        <v>0</v>
      </c>
      <c r="S34" s="21">
        <f t="shared" si="20"/>
        <v>0</v>
      </c>
      <c r="T34" s="21">
        <f t="shared" si="21"/>
        <v>0</v>
      </c>
      <c r="U34" s="21">
        <f t="shared" si="22"/>
        <v>0</v>
      </c>
      <c r="V34" s="21">
        <f t="shared" si="23"/>
        <v>0</v>
      </c>
      <c r="W34" s="21">
        <f t="shared" si="24"/>
        <v>0</v>
      </c>
      <c r="X34" s="11" t="e">
        <f>IF(#REF!&gt;0,#REF!,0)</f>
        <v>#REF!</v>
      </c>
      <c r="Y34" s="21">
        <f t="shared" si="25"/>
        <v>0</v>
      </c>
      <c r="Z34" s="21">
        <f t="shared" si="26"/>
        <v>0</v>
      </c>
      <c r="AA34" s="21">
        <f t="shared" si="27"/>
        <v>0</v>
      </c>
      <c r="AB34" s="21">
        <f t="shared" si="28"/>
        <v>0</v>
      </c>
      <c r="AC34" s="21">
        <f t="shared" si="29"/>
        <v>0</v>
      </c>
      <c r="AD34" s="3">
        <f t="shared" si="30"/>
        <v>0</v>
      </c>
      <c r="AE34" s="12">
        <f t="shared" si="31"/>
        <v>0</v>
      </c>
      <c r="AF34" s="13" t="str">
        <f t="shared" si="15"/>
        <v/>
      </c>
    </row>
    <row r="35" spans="1:32" s="20" customFormat="1" ht="15.75" x14ac:dyDescent="0.25">
      <c r="A35" s="14" t="str">
        <f t="shared" si="33"/>
        <v/>
      </c>
      <c r="B35" s="22"/>
      <c r="C35"/>
      <c r="D35" s="16" t="str">
        <f t="shared" si="18"/>
        <v/>
      </c>
      <c r="E35" s="2" t="str">
        <f t="shared" si="34"/>
        <v xml:space="preserve"> </v>
      </c>
      <c r="F35" s="17"/>
      <c r="G35" s="14" t="str">
        <f>IF(F35&gt;0,INDEX(Poeng!$A$1:$B$100,F35,2),"")</f>
        <v/>
      </c>
      <c r="H35" s="18"/>
      <c r="I35" s="14" t="str">
        <f>IF(H35&gt;0,INDEX(Poeng!$A$1:$B$100,H35,2),"")</f>
        <v/>
      </c>
      <c r="J35" s="18"/>
      <c r="K35" s="14" t="str">
        <f>IF(J35&gt;0,INDEX(Poeng!$A$1:$B$100,J35,2),"")</f>
        <v/>
      </c>
      <c r="L35" s="16"/>
      <c r="M35" s="14" t="str">
        <f>IF(L35&gt;0,INDEX(Poeng!$A$1:$B$100,L35,2),"")</f>
        <v/>
      </c>
      <c r="N35" s="16"/>
      <c r="O35" s="14" t="str">
        <f>IF(N35&gt;0,INDEX(Poeng!$A$1:$B$100,N35,2),"")</f>
        <v/>
      </c>
      <c r="P35" s="16"/>
      <c r="Q35" s="14" t="str">
        <f>IF(P35&gt;0,INDEX(Poeng!$A$1:$B$100,P35,2),"")</f>
        <v/>
      </c>
      <c r="R35" s="21">
        <f t="shared" si="19"/>
        <v>0</v>
      </c>
      <c r="S35" s="21">
        <f t="shared" si="20"/>
        <v>0</v>
      </c>
      <c r="T35" s="21">
        <f t="shared" si="21"/>
        <v>0</v>
      </c>
      <c r="U35" s="21">
        <f t="shared" si="22"/>
        <v>0</v>
      </c>
      <c r="V35" s="21">
        <f t="shared" si="23"/>
        <v>0</v>
      </c>
      <c r="W35" s="21">
        <f t="shared" si="24"/>
        <v>0</v>
      </c>
      <c r="X35" s="11" t="e">
        <f>IF(#REF!&gt;0,#REF!,0)</f>
        <v>#REF!</v>
      </c>
      <c r="Y35" s="21">
        <f t="shared" si="25"/>
        <v>0</v>
      </c>
      <c r="Z35" s="21">
        <f t="shared" si="26"/>
        <v>0</v>
      </c>
      <c r="AA35" s="21">
        <f t="shared" si="27"/>
        <v>0</v>
      </c>
      <c r="AB35" s="21">
        <f t="shared" si="28"/>
        <v>0</v>
      </c>
      <c r="AC35" s="21">
        <f t="shared" si="29"/>
        <v>0</v>
      </c>
      <c r="AD35" s="3">
        <f t="shared" si="30"/>
        <v>0</v>
      </c>
      <c r="AE35" s="12">
        <f t="shared" si="31"/>
        <v>0</v>
      </c>
      <c r="AF35" s="13" t="str">
        <f t="shared" si="15"/>
        <v/>
      </c>
    </row>
    <row r="36" spans="1:32" s="20" customFormat="1" ht="15.75" x14ac:dyDescent="0.25">
      <c r="A36" s="14" t="str">
        <f t="shared" si="33"/>
        <v/>
      </c>
      <c r="B36" s="22"/>
      <c r="C36"/>
      <c r="D36" s="16" t="str">
        <f t="shared" ref="D36:D67" si="35">IF(B36&lt;&gt;"",AC36,"")</f>
        <v/>
      </c>
      <c r="E36" s="2" t="str">
        <f t="shared" si="34"/>
        <v xml:space="preserve"> </v>
      </c>
      <c r="F36" s="17"/>
      <c r="G36" s="14" t="str">
        <f>IF(F36&gt;0,INDEX(Poeng!$A$1:$B$100,F36,2),"")</f>
        <v/>
      </c>
      <c r="H36" s="16"/>
      <c r="I36" s="14" t="str">
        <f>IF(H36&gt;0,INDEX(Poeng!$A$1:$B$100,H36,2),"")</f>
        <v/>
      </c>
      <c r="J36" s="18"/>
      <c r="K36" s="14" t="str">
        <f>IF(J36&gt;0,INDEX(Poeng!$A$1:$B$100,J36,2),"")</f>
        <v/>
      </c>
      <c r="L36" s="16"/>
      <c r="M36" s="14" t="str">
        <f>IF(L36&gt;0,INDEX(Poeng!$A$1:$B$100,L36,2),"")</f>
        <v/>
      </c>
      <c r="N36" s="16"/>
      <c r="O36" s="14" t="str">
        <f>IF(N36&gt;0,INDEX(Poeng!$A$1:$B$100,N36,2),"")</f>
        <v/>
      </c>
      <c r="P36" s="16"/>
      <c r="Q36" s="14" t="str">
        <f>IF(P36&gt;0,INDEX(Poeng!$A$1:$B$100,P36,2),"")</f>
        <v/>
      </c>
      <c r="R36" s="21">
        <f t="shared" ref="R36:R67" si="36">IF(F36&gt;0,G36,0)</f>
        <v>0</v>
      </c>
      <c r="S36" s="21">
        <f t="shared" ref="S36:S67" si="37">IF(H36&gt;0,I36,0)</f>
        <v>0</v>
      </c>
      <c r="T36" s="21">
        <f t="shared" ref="T36:T67" si="38">IF(J36&gt;0,K36,0)</f>
        <v>0</v>
      </c>
      <c r="U36" s="21">
        <f t="shared" ref="U36:U67" si="39">IF(L36&gt;0,M36,0)</f>
        <v>0</v>
      </c>
      <c r="V36" s="21">
        <f t="shared" ref="V36:V67" si="40">IF(N36&gt;0,O36,0)</f>
        <v>0</v>
      </c>
      <c r="W36" s="21">
        <f t="shared" ref="W36:W67" si="41">IF(P36&gt;0,Q36,0)</f>
        <v>0</v>
      </c>
      <c r="X36" s="11" t="e">
        <f>IF(#REF!&gt;0,#REF!,0)</f>
        <v>#REF!</v>
      </c>
      <c r="Y36" s="21">
        <f t="shared" si="25"/>
        <v>0</v>
      </c>
      <c r="Z36" s="21">
        <f t="shared" si="26"/>
        <v>0</v>
      </c>
      <c r="AA36" s="21">
        <f t="shared" si="27"/>
        <v>0</v>
      </c>
      <c r="AB36" s="21">
        <f t="shared" si="28"/>
        <v>0</v>
      </c>
      <c r="AC36" s="21">
        <f t="shared" si="29"/>
        <v>0</v>
      </c>
      <c r="AD36" s="3">
        <f t="shared" ref="AD36:AD67" si="42">COUNT(F36:Q36)/2</f>
        <v>0</v>
      </c>
      <c r="AE36" s="12">
        <f t="shared" si="31"/>
        <v>0</v>
      </c>
      <c r="AF36" s="13" t="str">
        <f t="shared" ref="AF36:AF67" si="43">IF(B36&lt;&gt;"",RANK(AE36,AE$4:AE$72,0),"")</f>
        <v/>
      </c>
    </row>
    <row r="37" spans="1:32" s="20" customFormat="1" ht="15.75" x14ac:dyDescent="0.25">
      <c r="A37" s="14" t="str">
        <f t="shared" si="33"/>
        <v/>
      </c>
      <c r="B37" s="22"/>
      <c r="C37"/>
      <c r="D37" s="16" t="str">
        <f t="shared" si="35"/>
        <v/>
      </c>
      <c r="E37" s="2" t="str">
        <f t="shared" si="34"/>
        <v xml:space="preserve"> </v>
      </c>
      <c r="F37" s="17"/>
      <c r="G37" s="14" t="str">
        <f>IF(F37&gt;0,INDEX(Poeng!$A$1:$B$100,F37,2),"")</f>
        <v/>
      </c>
      <c r="H37" s="18"/>
      <c r="I37" s="14" t="str">
        <f>IF(H37&gt;0,INDEX(Poeng!$A$1:$B$100,H37,2),"")</f>
        <v/>
      </c>
      <c r="J37" s="18"/>
      <c r="K37" s="14" t="str">
        <f>IF(J37&gt;0,INDEX(Poeng!$A$1:$B$100,J37,2),"")</f>
        <v/>
      </c>
      <c r="L37" s="16"/>
      <c r="M37" s="14" t="str">
        <f>IF(L37&gt;0,INDEX(Poeng!$A$1:$B$100,L37,2),"")</f>
        <v/>
      </c>
      <c r="N37" s="16"/>
      <c r="O37" s="14" t="str">
        <f>IF(N37&gt;0,INDEX(Poeng!$A$1:$B$100,N37,2),"")</f>
        <v/>
      </c>
      <c r="P37" s="16"/>
      <c r="Q37" s="14" t="str">
        <f>IF(P37&gt;0,INDEX(Poeng!$A$1:$B$100,P37,2),"")</f>
        <v/>
      </c>
      <c r="R37" s="21">
        <f t="shared" si="36"/>
        <v>0</v>
      </c>
      <c r="S37" s="21">
        <f t="shared" si="37"/>
        <v>0</v>
      </c>
      <c r="T37" s="21">
        <f t="shared" si="38"/>
        <v>0</v>
      </c>
      <c r="U37" s="21">
        <f t="shared" si="39"/>
        <v>0</v>
      </c>
      <c r="V37" s="21">
        <f t="shared" si="40"/>
        <v>0</v>
      </c>
      <c r="W37" s="21">
        <f t="shared" si="41"/>
        <v>0</v>
      </c>
      <c r="X37" s="11" t="e">
        <f>IF(#REF!&gt;0,#REF!,0)</f>
        <v>#REF!</v>
      </c>
      <c r="Y37" s="21">
        <f t="shared" si="25"/>
        <v>0</v>
      </c>
      <c r="Z37" s="21">
        <f t="shared" si="26"/>
        <v>0</v>
      </c>
      <c r="AA37" s="21">
        <f t="shared" si="27"/>
        <v>0</v>
      </c>
      <c r="AB37" s="21">
        <f t="shared" si="28"/>
        <v>0</v>
      </c>
      <c r="AC37" s="21">
        <f t="shared" si="29"/>
        <v>0</v>
      </c>
      <c r="AD37" s="3">
        <f t="shared" si="42"/>
        <v>0</v>
      </c>
      <c r="AE37" s="12">
        <f t="shared" si="31"/>
        <v>0</v>
      </c>
      <c r="AF37" s="13" t="str">
        <f t="shared" si="43"/>
        <v/>
      </c>
    </row>
    <row r="38" spans="1:32" s="20" customFormat="1" ht="15.75" x14ac:dyDescent="0.25">
      <c r="A38" s="14" t="str">
        <f t="shared" si="33"/>
        <v/>
      </c>
      <c r="B38" s="22"/>
      <c r="C38"/>
      <c r="D38" s="16" t="str">
        <f t="shared" si="35"/>
        <v/>
      </c>
      <c r="E38" s="2" t="str">
        <f t="shared" si="34"/>
        <v xml:space="preserve"> </v>
      </c>
      <c r="F38" s="17"/>
      <c r="G38" s="14" t="str">
        <f>IF(F38&gt;0,INDEX(Poeng!$A$1:$B$100,F38,2),"")</f>
        <v/>
      </c>
      <c r="H38" s="16"/>
      <c r="I38" s="14" t="str">
        <f>IF(H38&gt;0,INDEX(Poeng!$A$1:$B$100,H38,2),"")</f>
        <v/>
      </c>
      <c r="J38" s="18"/>
      <c r="K38" s="14" t="str">
        <f>IF(J38&gt;0,INDEX(Poeng!$A$1:$B$100,J38,2),"")</f>
        <v/>
      </c>
      <c r="L38" s="16"/>
      <c r="M38" s="14" t="str">
        <f>IF(L38&gt;0,INDEX(Poeng!$A$1:$B$100,L38,2),"")</f>
        <v/>
      </c>
      <c r="N38" s="16"/>
      <c r="O38" s="14" t="str">
        <f>IF(N38&gt;0,INDEX(Poeng!$A$1:$B$100,N38,2),"")</f>
        <v/>
      </c>
      <c r="P38" s="16"/>
      <c r="Q38" s="14" t="str">
        <f>IF(P38&gt;0,INDEX(Poeng!$A$1:$B$100,P38,2),"")</f>
        <v/>
      </c>
      <c r="R38" s="21">
        <f t="shared" si="36"/>
        <v>0</v>
      </c>
      <c r="S38" s="21">
        <f t="shared" si="37"/>
        <v>0</v>
      </c>
      <c r="T38" s="21">
        <f t="shared" si="38"/>
        <v>0</v>
      </c>
      <c r="U38" s="21">
        <f t="shared" si="39"/>
        <v>0</v>
      </c>
      <c r="V38" s="21">
        <f t="shared" si="40"/>
        <v>0</v>
      </c>
      <c r="W38" s="21">
        <f t="shared" si="41"/>
        <v>0</v>
      </c>
      <c r="X38" s="11" t="e">
        <f>IF(#REF!&gt;0,#REF!,0)</f>
        <v>#REF!</v>
      </c>
      <c r="Y38" s="21">
        <f t="shared" si="25"/>
        <v>0</v>
      </c>
      <c r="Z38" s="21">
        <f t="shared" si="26"/>
        <v>0</v>
      </c>
      <c r="AA38" s="21">
        <f t="shared" si="27"/>
        <v>0</v>
      </c>
      <c r="AB38" s="21">
        <f t="shared" si="28"/>
        <v>0</v>
      </c>
      <c r="AC38" s="21">
        <f t="shared" si="29"/>
        <v>0</v>
      </c>
      <c r="AD38" s="3">
        <f t="shared" si="42"/>
        <v>0</v>
      </c>
      <c r="AE38" s="12">
        <f t="shared" si="31"/>
        <v>0</v>
      </c>
      <c r="AF38" s="13" t="str">
        <f t="shared" si="43"/>
        <v/>
      </c>
    </row>
    <row r="39" spans="1:32" s="20" customFormat="1" ht="15.75" x14ac:dyDescent="0.25">
      <c r="A39" s="14" t="str">
        <f t="shared" si="33"/>
        <v/>
      </c>
      <c r="B39" s="22"/>
      <c r="C39"/>
      <c r="D39" s="16" t="str">
        <f t="shared" si="35"/>
        <v/>
      </c>
      <c r="E39" s="2" t="str">
        <f t="shared" si="34"/>
        <v xml:space="preserve"> </v>
      </c>
      <c r="F39" s="17"/>
      <c r="G39" s="14" t="str">
        <f>IF(F39&gt;0,INDEX(Poeng!$A$1:$B$100,F39,2),"")</f>
        <v/>
      </c>
      <c r="H39" s="18"/>
      <c r="I39" s="14" t="str">
        <f>IF(H39&gt;0,INDEX(Poeng!$A$1:$B$100,H39,2),"")</f>
        <v/>
      </c>
      <c r="J39" s="18"/>
      <c r="K39" s="14" t="str">
        <f>IF(J39&gt;0,INDEX(Poeng!$A$1:$B$100,J39,2),"")</f>
        <v/>
      </c>
      <c r="L39" s="18"/>
      <c r="M39" s="14" t="str">
        <f>IF(L39&gt;0,INDEX(Poeng!$A$1:$B$100,L39,2),"")</f>
        <v/>
      </c>
      <c r="N39" s="16"/>
      <c r="O39" s="14" t="str">
        <f>IF(N39&gt;0,INDEX(Poeng!$A$1:$B$100,N39,2),"")</f>
        <v/>
      </c>
      <c r="P39" s="16"/>
      <c r="Q39" s="14" t="str">
        <f>IF(P39&gt;0,INDEX(Poeng!$A$1:$B$100,P39,2),"")</f>
        <v/>
      </c>
      <c r="R39" s="21">
        <f t="shared" si="36"/>
        <v>0</v>
      </c>
      <c r="S39" s="21">
        <f t="shared" si="37"/>
        <v>0</v>
      </c>
      <c r="T39" s="21">
        <f t="shared" si="38"/>
        <v>0</v>
      </c>
      <c r="U39" s="21">
        <f t="shared" si="39"/>
        <v>0</v>
      </c>
      <c r="V39" s="21">
        <f t="shared" si="40"/>
        <v>0</v>
      </c>
      <c r="W39" s="21">
        <f t="shared" si="41"/>
        <v>0</v>
      </c>
      <c r="X39" s="11" t="e">
        <f>IF(#REF!&gt;0,#REF!,0)</f>
        <v>#REF!</v>
      </c>
      <c r="Y39" s="21">
        <f t="shared" si="25"/>
        <v>0</v>
      </c>
      <c r="Z39" s="21">
        <f t="shared" si="26"/>
        <v>0</v>
      </c>
      <c r="AA39" s="21">
        <f t="shared" si="27"/>
        <v>0</v>
      </c>
      <c r="AB39" s="21">
        <f t="shared" si="28"/>
        <v>0</v>
      </c>
      <c r="AC39" s="21">
        <f t="shared" si="29"/>
        <v>0</v>
      </c>
      <c r="AD39" s="3">
        <f t="shared" si="42"/>
        <v>0</v>
      </c>
      <c r="AE39" s="12">
        <f t="shared" si="31"/>
        <v>0</v>
      </c>
      <c r="AF39" s="13" t="str">
        <f t="shared" si="43"/>
        <v/>
      </c>
    </row>
    <row r="40" spans="1:32" s="20" customFormat="1" ht="15.75" x14ac:dyDescent="0.25">
      <c r="A40" s="14" t="str">
        <f t="shared" si="33"/>
        <v/>
      </c>
      <c r="B40" s="22"/>
      <c r="C40"/>
      <c r="D40" s="16" t="str">
        <f t="shared" si="35"/>
        <v/>
      </c>
      <c r="E40" s="2" t="str">
        <f t="shared" si="34"/>
        <v xml:space="preserve"> </v>
      </c>
      <c r="F40" s="17"/>
      <c r="G40" s="14" t="str">
        <f>IF(F40&gt;0,INDEX(Poeng!$A$1:$B$100,F40,2),"")</f>
        <v/>
      </c>
      <c r="H40" s="16"/>
      <c r="I40" s="14" t="str">
        <f>IF(H40&gt;0,INDEX(Poeng!$A$1:$B$100,H40,2),"")</f>
        <v/>
      </c>
      <c r="J40" s="18"/>
      <c r="K40" s="14" t="str">
        <f>IF(J40&gt;0,INDEX(Poeng!$A$1:$B$100,J40,2),"")</f>
        <v/>
      </c>
      <c r="L40" s="16"/>
      <c r="M40" s="14" t="str">
        <f>IF(L40&gt;0,INDEX(Poeng!$A$1:$B$100,L40,2),"")</f>
        <v/>
      </c>
      <c r="N40" s="16"/>
      <c r="O40" s="14" t="str">
        <f>IF(N40&gt;0,INDEX(Poeng!$A$1:$B$100,N40,2),"")</f>
        <v/>
      </c>
      <c r="P40" s="16"/>
      <c r="Q40" s="14" t="str">
        <f>IF(P40&gt;0,INDEX(Poeng!$A$1:$B$100,P40,2),"")</f>
        <v/>
      </c>
      <c r="R40" s="21">
        <f t="shared" si="36"/>
        <v>0</v>
      </c>
      <c r="S40" s="21">
        <f t="shared" si="37"/>
        <v>0</v>
      </c>
      <c r="T40" s="21">
        <f t="shared" si="38"/>
        <v>0</v>
      </c>
      <c r="U40" s="21">
        <f t="shared" si="39"/>
        <v>0</v>
      </c>
      <c r="V40" s="21">
        <f t="shared" si="40"/>
        <v>0</v>
      </c>
      <c r="W40" s="21">
        <f t="shared" si="41"/>
        <v>0</v>
      </c>
      <c r="X40" s="11" t="e">
        <f>IF(#REF!&gt;0,#REF!,0)</f>
        <v>#REF!</v>
      </c>
      <c r="Y40" s="21">
        <f t="shared" si="25"/>
        <v>0</v>
      </c>
      <c r="Z40" s="21">
        <f t="shared" si="26"/>
        <v>0</v>
      </c>
      <c r="AA40" s="21">
        <f t="shared" si="27"/>
        <v>0</v>
      </c>
      <c r="AB40" s="21">
        <f t="shared" si="28"/>
        <v>0</v>
      </c>
      <c r="AC40" s="21">
        <f t="shared" si="29"/>
        <v>0</v>
      </c>
      <c r="AD40" s="3">
        <f t="shared" si="42"/>
        <v>0</v>
      </c>
      <c r="AE40" s="12">
        <f t="shared" si="31"/>
        <v>0</v>
      </c>
      <c r="AF40" s="13" t="str">
        <f t="shared" si="43"/>
        <v/>
      </c>
    </row>
    <row r="41" spans="1:32" s="20" customFormat="1" ht="15.75" x14ac:dyDescent="0.25">
      <c r="A41" s="14" t="str">
        <f t="shared" si="33"/>
        <v/>
      </c>
      <c r="B41" s="24"/>
      <c r="C41" s="24"/>
      <c r="D41" s="16" t="str">
        <f t="shared" si="35"/>
        <v/>
      </c>
      <c r="E41" s="2" t="str">
        <f t="shared" si="34"/>
        <v xml:space="preserve"> </v>
      </c>
      <c r="F41" s="17"/>
      <c r="G41" s="14" t="str">
        <f>IF(F41&gt;0,INDEX(Poeng!$A$1:$B$100,F41,2),"")</f>
        <v/>
      </c>
      <c r="H41" s="16"/>
      <c r="I41" s="14" t="str">
        <f>IF(H41&gt;0,INDEX(Poeng!$A$1:$B$100,H41,2),"")</f>
        <v/>
      </c>
      <c r="J41" s="18"/>
      <c r="K41" s="14" t="str">
        <f>IF(J41&gt;0,INDEX(Poeng!$A$1:$B$100,J41,2),"")</f>
        <v/>
      </c>
      <c r="L41" s="16"/>
      <c r="M41" s="14" t="str">
        <f>IF(L41&gt;0,INDEX(Poeng!$A$1:$B$100,L41,2),"")</f>
        <v/>
      </c>
      <c r="N41" s="16"/>
      <c r="O41" s="14" t="str">
        <f>IF(N41&gt;0,INDEX(Poeng!$A$1:$B$100,N41,2),"")</f>
        <v/>
      </c>
      <c r="P41" s="16"/>
      <c r="Q41" s="14" t="str">
        <f>IF(P41&gt;0,INDEX(Poeng!$A$1:$B$100,P41,2),"")</f>
        <v/>
      </c>
      <c r="R41" s="21">
        <f t="shared" si="36"/>
        <v>0</v>
      </c>
      <c r="S41" s="21">
        <f t="shared" si="37"/>
        <v>0</v>
      </c>
      <c r="T41" s="21">
        <f t="shared" si="38"/>
        <v>0</v>
      </c>
      <c r="U41" s="21">
        <f t="shared" si="39"/>
        <v>0</v>
      </c>
      <c r="V41" s="21">
        <f t="shared" si="40"/>
        <v>0</v>
      </c>
      <c r="W41" s="21">
        <f t="shared" si="41"/>
        <v>0</v>
      </c>
      <c r="X41" s="11" t="e">
        <f>IF(#REF!&gt;0,#REF!,0)</f>
        <v>#REF!</v>
      </c>
      <c r="Y41" s="21">
        <f t="shared" si="25"/>
        <v>0</v>
      </c>
      <c r="Z41" s="21">
        <f t="shared" si="26"/>
        <v>0</v>
      </c>
      <c r="AA41" s="21">
        <f t="shared" si="27"/>
        <v>0</v>
      </c>
      <c r="AB41" s="21">
        <f t="shared" si="28"/>
        <v>0</v>
      </c>
      <c r="AC41" s="21">
        <f t="shared" si="29"/>
        <v>0</v>
      </c>
      <c r="AD41" s="3">
        <f t="shared" si="42"/>
        <v>0</v>
      </c>
      <c r="AE41" s="12">
        <f t="shared" si="31"/>
        <v>0</v>
      </c>
      <c r="AF41" s="13" t="str">
        <f t="shared" si="43"/>
        <v/>
      </c>
    </row>
    <row r="42" spans="1:32" s="20" customFormat="1" ht="14.25" customHeight="1" x14ac:dyDescent="0.25">
      <c r="A42" s="14" t="str">
        <f t="shared" si="33"/>
        <v/>
      </c>
      <c r="B42" s="24"/>
      <c r="C42" s="24"/>
      <c r="D42" s="16" t="str">
        <f t="shared" si="35"/>
        <v/>
      </c>
      <c r="E42" s="2" t="str">
        <f t="shared" si="34"/>
        <v xml:space="preserve"> </v>
      </c>
      <c r="F42" s="17"/>
      <c r="G42" s="14" t="str">
        <f>IF(F42&gt;0,INDEX(Poeng!$A$1:$B$100,F42,2),"")</f>
        <v/>
      </c>
      <c r="H42" s="18"/>
      <c r="I42" s="14" t="str">
        <f>IF(H42&gt;0,INDEX(Poeng!$A$1:$B$100,H42,2),"")</f>
        <v/>
      </c>
      <c r="J42" s="18"/>
      <c r="K42" s="14" t="str">
        <f>IF(J42&gt;0,INDEX(Poeng!$A$1:$B$100,J42,2),"")</f>
        <v/>
      </c>
      <c r="L42" s="18"/>
      <c r="M42" s="14" t="str">
        <f>IF(L42&gt;0,INDEX(Poeng!$A$1:$B$100,L42,2),"")</f>
        <v/>
      </c>
      <c r="N42" s="16"/>
      <c r="O42" s="14" t="str">
        <f>IF(N42&gt;0,INDEX(Poeng!$A$1:$B$100,N42,2),"")</f>
        <v/>
      </c>
      <c r="P42" s="16"/>
      <c r="Q42" s="14" t="str">
        <f>IF(P42&gt;0,INDEX(Poeng!$A$1:$B$100,P42,2),"")</f>
        <v/>
      </c>
      <c r="R42" s="21">
        <f t="shared" si="36"/>
        <v>0</v>
      </c>
      <c r="S42" s="21">
        <f t="shared" si="37"/>
        <v>0</v>
      </c>
      <c r="T42" s="21">
        <f t="shared" si="38"/>
        <v>0</v>
      </c>
      <c r="U42" s="21">
        <f t="shared" si="39"/>
        <v>0</v>
      </c>
      <c r="V42" s="21">
        <f t="shared" si="40"/>
        <v>0</v>
      </c>
      <c r="W42" s="21">
        <f t="shared" si="41"/>
        <v>0</v>
      </c>
      <c r="X42" s="11" t="e">
        <f>IF(#REF!&gt;0,#REF!,0)</f>
        <v>#REF!</v>
      </c>
      <c r="Y42" s="21">
        <f t="shared" si="25"/>
        <v>0</v>
      </c>
      <c r="Z42" s="21">
        <f t="shared" si="26"/>
        <v>0</v>
      </c>
      <c r="AA42" s="21">
        <f t="shared" si="27"/>
        <v>0</v>
      </c>
      <c r="AB42" s="21">
        <f t="shared" si="28"/>
        <v>0</v>
      </c>
      <c r="AC42" s="21">
        <f t="shared" si="29"/>
        <v>0</v>
      </c>
      <c r="AD42" s="3">
        <f t="shared" si="42"/>
        <v>0</v>
      </c>
      <c r="AE42" s="12">
        <f t="shared" si="31"/>
        <v>0</v>
      </c>
      <c r="AF42" s="13" t="str">
        <f t="shared" si="43"/>
        <v/>
      </c>
    </row>
    <row r="43" spans="1:32" s="20" customFormat="1" ht="15.75" x14ac:dyDescent="0.25">
      <c r="A43" s="14" t="str">
        <f t="shared" si="33"/>
        <v/>
      </c>
      <c r="B43" s="22"/>
      <c r="C43"/>
      <c r="D43" s="16" t="str">
        <f t="shared" si="35"/>
        <v/>
      </c>
      <c r="E43" s="2" t="str">
        <f t="shared" si="34"/>
        <v xml:space="preserve"> </v>
      </c>
      <c r="F43" s="17"/>
      <c r="G43" s="14" t="str">
        <f>IF(F43&gt;0,INDEX(Poeng!$A$1:$B$100,F43,2),"")</f>
        <v/>
      </c>
      <c r="H43" s="16"/>
      <c r="I43" s="14" t="str">
        <f>IF(H43&gt;0,INDEX(Poeng!$A$1:$B$100,H43,2),"")</f>
        <v/>
      </c>
      <c r="J43" s="18"/>
      <c r="K43" s="14" t="str">
        <f>IF(J43&gt;0,INDEX(Poeng!$A$1:$B$100,J43,2),"")</f>
        <v/>
      </c>
      <c r="L43" s="16"/>
      <c r="M43" s="14" t="str">
        <f>IF(L43&gt;0,INDEX(Poeng!$A$1:$B$100,L43,2),"")</f>
        <v/>
      </c>
      <c r="N43" s="16"/>
      <c r="O43" s="14" t="str">
        <f>IF(N43&gt;0,INDEX(Poeng!$A$1:$B$100,N43,2),"")</f>
        <v/>
      </c>
      <c r="P43" s="16"/>
      <c r="Q43" s="14" t="str">
        <f>IF(P43&gt;0,INDEX(Poeng!$A$1:$B$100,P43,2),"")</f>
        <v/>
      </c>
      <c r="R43" s="21">
        <f t="shared" si="36"/>
        <v>0</v>
      </c>
      <c r="S43" s="21">
        <f t="shared" si="37"/>
        <v>0</v>
      </c>
      <c r="T43" s="21">
        <f t="shared" si="38"/>
        <v>0</v>
      </c>
      <c r="U43" s="21">
        <f t="shared" si="39"/>
        <v>0</v>
      </c>
      <c r="V43" s="21">
        <f t="shared" si="40"/>
        <v>0</v>
      </c>
      <c r="W43" s="21">
        <f t="shared" si="41"/>
        <v>0</v>
      </c>
      <c r="X43" s="11" t="e">
        <f>IF(#REF!&gt;0,#REF!,0)</f>
        <v>#REF!</v>
      </c>
      <c r="Y43" s="21">
        <f t="shared" si="25"/>
        <v>0</v>
      </c>
      <c r="Z43" s="21">
        <f t="shared" si="26"/>
        <v>0</v>
      </c>
      <c r="AA43" s="21">
        <f t="shared" si="27"/>
        <v>0</v>
      </c>
      <c r="AB43" s="21">
        <f t="shared" si="28"/>
        <v>0</v>
      </c>
      <c r="AC43" s="21">
        <f t="shared" si="29"/>
        <v>0</v>
      </c>
      <c r="AD43" s="3">
        <f t="shared" si="42"/>
        <v>0</v>
      </c>
      <c r="AE43" s="12">
        <f t="shared" si="31"/>
        <v>0</v>
      </c>
      <c r="AF43" s="13" t="str">
        <f t="shared" si="43"/>
        <v/>
      </c>
    </row>
    <row r="44" spans="1:32" s="20" customFormat="1" ht="15.75" x14ac:dyDescent="0.25">
      <c r="A44" s="14" t="str">
        <f t="shared" si="33"/>
        <v/>
      </c>
      <c r="B44" s="24"/>
      <c r="C44" s="24"/>
      <c r="D44" s="16" t="str">
        <f t="shared" si="35"/>
        <v/>
      </c>
      <c r="E44" s="2" t="str">
        <f t="shared" si="34"/>
        <v xml:space="preserve"> </v>
      </c>
      <c r="F44" s="17"/>
      <c r="G44" s="14" t="str">
        <f>IF(F44&gt;0,INDEX(Poeng!$A$1:$B$100,F44,2),"")</f>
        <v/>
      </c>
      <c r="H44" s="16"/>
      <c r="I44" s="14" t="str">
        <f>IF(H44&gt;0,INDEX(Poeng!$A$1:$B$100,H44,2),"")</f>
        <v/>
      </c>
      <c r="J44" s="18"/>
      <c r="K44" s="14" t="str">
        <f>IF(J44&gt;0,INDEX(Poeng!$A$1:$B$100,J44,2),"")</f>
        <v/>
      </c>
      <c r="L44" s="16"/>
      <c r="M44" s="14" t="str">
        <f>IF(L44&gt;0,INDEX(Poeng!$A$1:$B$100,L44,2),"")</f>
        <v/>
      </c>
      <c r="N44" s="16"/>
      <c r="O44" s="14" t="str">
        <f>IF(N44&gt;0,INDEX(Poeng!$A$1:$B$100,N44,2),"")</f>
        <v/>
      </c>
      <c r="P44" s="16"/>
      <c r="Q44" s="14" t="str">
        <f>IF(P44&gt;0,INDEX(Poeng!$A$1:$B$100,P44,2),"")</f>
        <v/>
      </c>
      <c r="R44" s="21">
        <f t="shared" si="36"/>
        <v>0</v>
      </c>
      <c r="S44" s="21">
        <f t="shared" si="37"/>
        <v>0</v>
      </c>
      <c r="T44" s="21">
        <f t="shared" si="38"/>
        <v>0</v>
      </c>
      <c r="U44" s="21">
        <f t="shared" si="39"/>
        <v>0</v>
      </c>
      <c r="V44" s="21">
        <f t="shared" si="40"/>
        <v>0</v>
      </c>
      <c r="W44" s="21">
        <f t="shared" si="41"/>
        <v>0</v>
      </c>
      <c r="X44" s="11" t="e">
        <f>IF(#REF!&gt;0,#REF!,0)</f>
        <v>#REF!</v>
      </c>
      <c r="Y44" s="21">
        <f t="shared" si="25"/>
        <v>0</v>
      </c>
      <c r="Z44" s="21">
        <f t="shared" si="26"/>
        <v>0</v>
      </c>
      <c r="AA44" s="21">
        <f t="shared" si="27"/>
        <v>0</v>
      </c>
      <c r="AB44" s="21">
        <f t="shared" si="28"/>
        <v>0</v>
      </c>
      <c r="AC44" s="21">
        <f t="shared" si="29"/>
        <v>0</v>
      </c>
      <c r="AD44" s="3">
        <f t="shared" si="42"/>
        <v>0</v>
      </c>
      <c r="AE44" s="12">
        <f t="shared" si="31"/>
        <v>0</v>
      </c>
      <c r="AF44" s="13" t="str">
        <f t="shared" si="43"/>
        <v/>
      </c>
    </row>
    <row r="45" spans="1:32" s="20" customFormat="1" ht="15.75" x14ac:dyDescent="0.25">
      <c r="A45" s="14" t="str">
        <f t="shared" si="33"/>
        <v/>
      </c>
      <c r="B45" s="24"/>
      <c r="C45" s="24"/>
      <c r="D45" s="16" t="str">
        <f t="shared" si="35"/>
        <v/>
      </c>
      <c r="E45" s="2" t="str">
        <f t="shared" si="34"/>
        <v xml:space="preserve"> </v>
      </c>
      <c r="F45" s="17"/>
      <c r="G45" s="14" t="str">
        <f>IF(F45&gt;0,INDEX(Poeng!$A$1:$B$100,F45,2),"")</f>
        <v/>
      </c>
      <c r="H45" s="16"/>
      <c r="I45" s="14" t="str">
        <f>IF(H45&gt;0,INDEX(Poeng!$A$1:$B$100,H45,2),"")</f>
        <v/>
      </c>
      <c r="J45" s="18"/>
      <c r="K45" s="14" t="str">
        <f>IF(J45&gt;0,INDEX(Poeng!$A$1:$B$100,J45,2),"")</f>
        <v/>
      </c>
      <c r="L45" s="16"/>
      <c r="M45" s="14" t="str">
        <f>IF(L45&gt;0,INDEX(Poeng!$A$1:$B$100,L45,2),"")</f>
        <v/>
      </c>
      <c r="N45" s="16"/>
      <c r="O45" s="14" t="str">
        <f>IF(N45&gt;0,INDEX(Poeng!$A$1:$B$100,N45,2),"")</f>
        <v/>
      </c>
      <c r="P45" s="16"/>
      <c r="Q45" s="14" t="str">
        <f>IF(P45&gt;0,INDEX(Poeng!$A$1:$B$100,P45,2),"")</f>
        <v/>
      </c>
      <c r="R45" s="21">
        <f t="shared" si="36"/>
        <v>0</v>
      </c>
      <c r="S45" s="21">
        <f t="shared" si="37"/>
        <v>0</v>
      </c>
      <c r="T45" s="21">
        <f t="shared" si="38"/>
        <v>0</v>
      </c>
      <c r="U45" s="21">
        <f t="shared" si="39"/>
        <v>0</v>
      </c>
      <c r="V45" s="21">
        <f t="shared" si="40"/>
        <v>0</v>
      </c>
      <c r="W45" s="21">
        <f t="shared" si="41"/>
        <v>0</v>
      </c>
      <c r="X45" s="11" t="e">
        <f>IF(#REF!&gt;0,#REF!,0)</f>
        <v>#REF!</v>
      </c>
      <c r="Y45" s="21">
        <f t="shared" si="25"/>
        <v>0</v>
      </c>
      <c r="Z45" s="21">
        <f t="shared" si="26"/>
        <v>0</v>
      </c>
      <c r="AA45" s="21">
        <f t="shared" si="27"/>
        <v>0</v>
      </c>
      <c r="AB45" s="21">
        <f t="shared" si="28"/>
        <v>0</v>
      </c>
      <c r="AC45" s="21">
        <f t="shared" si="29"/>
        <v>0</v>
      </c>
      <c r="AD45" s="3">
        <f t="shared" si="42"/>
        <v>0</v>
      </c>
      <c r="AE45" s="12">
        <f t="shared" si="31"/>
        <v>0</v>
      </c>
      <c r="AF45" s="13" t="str">
        <f t="shared" si="43"/>
        <v/>
      </c>
    </row>
    <row r="46" spans="1:32" s="20" customFormat="1" ht="15.75" x14ac:dyDescent="0.25">
      <c r="A46" s="14" t="str">
        <f t="shared" si="33"/>
        <v/>
      </c>
      <c r="B46" s="25"/>
      <c r="C46" s="25"/>
      <c r="D46" s="16" t="str">
        <f t="shared" si="35"/>
        <v/>
      </c>
      <c r="E46" s="2" t="str">
        <f t="shared" si="34"/>
        <v xml:space="preserve"> </v>
      </c>
      <c r="F46" s="17"/>
      <c r="G46" s="14" t="str">
        <f>IF(F46&gt;0,INDEX(Poeng!$A$1:$B$100,F46,2),"")</f>
        <v/>
      </c>
      <c r="H46" s="16"/>
      <c r="I46" s="14" t="str">
        <f>IF(H46&gt;0,INDEX(Poeng!$A$1:$B$100,H46,2),"")</f>
        <v/>
      </c>
      <c r="J46" s="18"/>
      <c r="K46" s="14" t="str">
        <f>IF(J46&gt;0,INDEX(Poeng!$A$1:$B$100,J46,2),"")</f>
        <v/>
      </c>
      <c r="L46" s="16"/>
      <c r="M46" s="14" t="str">
        <f>IF(L46&gt;0,INDEX(Poeng!$A$1:$B$100,L46,2),"")</f>
        <v/>
      </c>
      <c r="N46" s="16"/>
      <c r="O46" s="14" t="str">
        <f>IF(N46&gt;0,INDEX(Poeng!$A$1:$B$100,N46,2),"")</f>
        <v/>
      </c>
      <c r="P46" s="16"/>
      <c r="Q46" s="14" t="str">
        <f>IF(P46&gt;0,INDEX(Poeng!$A$1:$B$100,P46,2),"")</f>
        <v/>
      </c>
      <c r="R46" s="21">
        <f t="shared" si="36"/>
        <v>0</v>
      </c>
      <c r="S46" s="21">
        <f t="shared" si="37"/>
        <v>0</v>
      </c>
      <c r="T46" s="21">
        <f t="shared" si="38"/>
        <v>0</v>
      </c>
      <c r="U46" s="21">
        <f t="shared" si="39"/>
        <v>0</v>
      </c>
      <c r="V46" s="21">
        <f t="shared" si="40"/>
        <v>0</v>
      </c>
      <c r="W46" s="21">
        <f t="shared" si="41"/>
        <v>0</v>
      </c>
      <c r="X46" s="11" t="e">
        <f>IF(#REF!&gt;0,#REF!,0)</f>
        <v>#REF!</v>
      </c>
      <c r="Y46" s="21">
        <f t="shared" si="25"/>
        <v>0</v>
      </c>
      <c r="Z46" s="21">
        <f t="shared" si="26"/>
        <v>0</v>
      </c>
      <c r="AA46" s="21">
        <f t="shared" si="27"/>
        <v>0</v>
      </c>
      <c r="AB46" s="21">
        <f t="shared" si="28"/>
        <v>0</v>
      </c>
      <c r="AC46" s="21">
        <f t="shared" si="29"/>
        <v>0</v>
      </c>
      <c r="AD46" s="3">
        <f t="shared" si="42"/>
        <v>0</v>
      </c>
      <c r="AE46" s="12">
        <f t="shared" si="31"/>
        <v>0</v>
      </c>
      <c r="AF46" s="13" t="str">
        <f t="shared" si="43"/>
        <v/>
      </c>
    </row>
    <row r="47" spans="1:32" s="20" customFormat="1" ht="15.75" x14ac:dyDescent="0.25">
      <c r="A47" s="14" t="str">
        <f t="shared" si="33"/>
        <v/>
      </c>
      <c r="B47" s="23"/>
      <c r="C47" s="23"/>
      <c r="D47" s="16" t="str">
        <f t="shared" si="35"/>
        <v/>
      </c>
      <c r="E47" s="2" t="str">
        <f t="shared" si="34"/>
        <v xml:space="preserve"> </v>
      </c>
      <c r="F47" s="17"/>
      <c r="G47" s="14" t="str">
        <f>IF(F47&gt;0,INDEX(Poeng!$A$1:$B$100,F47,2),"")</f>
        <v/>
      </c>
      <c r="H47" s="16"/>
      <c r="I47" s="14" t="str">
        <f>IF(H47&gt;0,INDEX(Poeng!$A$1:$B$100,H47,2),"")</f>
        <v/>
      </c>
      <c r="J47" s="18"/>
      <c r="K47" s="14" t="str">
        <f>IF(J47&gt;0,INDEX(Poeng!$A$1:$B$100,J47,2),"")</f>
        <v/>
      </c>
      <c r="L47" s="16"/>
      <c r="M47" s="14" t="str">
        <f>IF(L47&gt;0,INDEX(Poeng!$A$1:$B$100,L47,2),"")</f>
        <v/>
      </c>
      <c r="N47" s="16"/>
      <c r="O47" s="14" t="str">
        <f>IF(N47&gt;0,INDEX(Poeng!$A$1:$B$100,N47,2),"")</f>
        <v/>
      </c>
      <c r="P47" s="16"/>
      <c r="Q47" s="14" t="str">
        <f>IF(P47&gt;0,INDEX(Poeng!$A$1:$B$100,P47,2),"")</f>
        <v/>
      </c>
      <c r="R47" s="21">
        <f t="shared" si="36"/>
        <v>0</v>
      </c>
      <c r="S47" s="21">
        <f t="shared" si="37"/>
        <v>0</v>
      </c>
      <c r="T47" s="21">
        <f t="shared" si="38"/>
        <v>0</v>
      </c>
      <c r="U47" s="21">
        <f t="shared" si="39"/>
        <v>0</v>
      </c>
      <c r="V47" s="21">
        <f t="shared" si="40"/>
        <v>0</v>
      </c>
      <c r="W47" s="21">
        <f t="shared" si="41"/>
        <v>0</v>
      </c>
      <c r="X47" s="11" t="e">
        <f>IF(#REF!&gt;0,#REF!,0)</f>
        <v>#REF!</v>
      </c>
      <c r="Y47" s="21">
        <f t="shared" si="25"/>
        <v>0</v>
      </c>
      <c r="Z47" s="21">
        <f t="shared" si="26"/>
        <v>0</v>
      </c>
      <c r="AA47" s="21">
        <f t="shared" si="27"/>
        <v>0</v>
      </c>
      <c r="AB47" s="21">
        <f t="shared" si="28"/>
        <v>0</v>
      </c>
      <c r="AC47" s="21">
        <f t="shared" si="29"/>
        <v>0</v>
      </c>
      <c r="AD47" s="3">
        <f t="shared" si="42"/>
        <v>0</v>
      </c>
      <c r="AE47" s="12">
        <f t="shared" si="31"/>
        <v>0</v>
      </c>
      <c r="AF47" s="13" t="str">
        <f t="shared" si="43"/>
        <v/>
      </c>
    </row>
    <row r="48" spans="1:32" s="20" customFormat="1" ht="15.75" x14ac:dyDescent="0.25">
      <c r="A48" s="14" t="str">
        <f t="shared" si="33"/>
        <v/>
      </c>
      <c r="D48" s="16" t="str">
        <f t="shared" si="35"/>
        <v/>
      </c>
      <c r="E48" s="2" t="str">
        <f t="shared" si="34"/>
        <v xml:space="preserve"> </v>
      </c>
      <c r="F48" s="17"/>
      <c r="G48" s="16"/>
      <c r="H48" s="16"/>
      <c r="I48" s="14" t="str">
        <f>IF(H48&gt;0,INDEX(Poeng!$A$1:$B$100,H48,2),"")</f>
        <v/>
      </c>
      <c r="J48" s="18"/>
      <c r="K48" s="14" t="str">
        <f>IF(J48&gt;0,INDEX(Poeng!$A$1:$B$100,J48,2),"")</f>
        <v/>
      </c>
      <c r="L48" s="16"/>
      <c r="M48" s="14" t="str">
        <f>IF(L48&gt;0,INDEX(Poeng!$A$1:$B$100,L48,2),"")</f>
        <v/>
      </c>
      <c r="N48" s="16"/>
      <c r="O48" s="14" t="str">
        <f>IF(N48&gt;0,INDEX(Poeng!$A$1:$B$100,N48,2),"")</f>
        <v/>
      </c>
      <c r="P48" s="16"/>
      <c r="Q48" s="14" t="str">
        <f>IF(P48&gt;0,INDEX(Poeng!$A$1:$B$100,P48,2),"")</f>
        <v/>
      </c>
      <c r="R48" s="21">
        <f t="shared" si="36"/>
        <v>0</v>
      </c>
      <c r="S48" s="21">
        <f t="shared" si="37"/>
        <v>0</v>
      </c>
      <c r="T48" s="21">
        <f t="shared" si="38"/>
        <v>0</v>
      </c>
      <c r="U48" s="21">
        <f t="shared" si="39"/>
        <v>0</v>
      </c>
      <c r="V48" s="21">
        <f t="shared" si="40"/>
        <v>0</v>
      </c>
      <c r="W48" s="21">
        <f t="shared" si="41"/>
        <v>0</v>
      </c>
      <c r="X48" s="11" t="e">
        <f>IF(#REF!&gt;0,#REF!,0)</f>
        <v>#REF!</v>
      </c>
      <c r="Y48" s="21">
        <f t="shared" si="25"/>
        <v>0</v>
      </c>
      <c r="Z48" s="21">
        <f t="shared" si="26"/>
        <v>0</v>
      </c>
      <c r="AA48" s="21">
        <f t="shared" si="27"/>
        <v>0</v>
      </c>
      <c r="AB48" s="21">
        <f t="shared" si="28"/>
        <v>0</v>
      </c>
      <c r="AC48" s="21">
        <f t="shared" si="29"/>
        <v>0</v>
      </c>
      <c r="AD48" s="3">
        <f t="shared" si="42"/>
        <v>0</v>
      </c>
      <c r="AE48" s="12">
        <f t="shared" si="31"/>
        <v>0</v>
      </c>
      <c r="AF48" s="13" t="str">
        <f t="shared" si="43"/>
        <v/>
      </c>
    </row>
    <row r="49" spans="1:32" s="20" customFormat="1" ht="15.75" x14ac:dyDescent="0.25">
      <c r="A49" s="14" t="str">
        <f t="shared" si="33"/>
        <v/>
      </c>
      <c r="D49" s="16" t="str">
        <f t="shared" si="35"/>
        <v/>
      </c>
      <c r="E49" s="2" t="str">
        <f t="shared" si="34"/>
        <v xml:space="preserve"> </v>
      </c>
      <c r="F49" s="17"/>
      <c r="G49" s="16"/>
      <c r="H49" s="16"/>
      <c r="I49" s="14" t="str">
        <f>IF(H49&gt;0,INDEX(Poeng!$A$1:$B$100,H49,2),"")</f>
        <v/>
      </c>
      <c r="J49" s="18"/>
      <c r="K49" s="14" t="str">
        <f>IF(J49&gt;0,INDEX(Poeng!$A$1:$B$100,J49,2),"")</f>
        <v/>
      </c>
      <c r="L49" s="16"/>
      <c r="M49" s="14" t="str">
        <f>IF(L49&gt;0,INDEX(Poeng!$A$1:$B$100,L49,2),"")</f>
        <v/>
      </c>
      <c r="N49" s="16"/>
      <c r="O49" s="14" t="str">
        <f>IF(N49&gt;0,INDEX(Poeng!$A$1:$B$100,N49,2),"")</f>
        <v/>
      </c>
      <c r="P49" s="16"/>
      <c r="Q49" s="14" t="str">
        <f>IF(P49&gt;0,INDEX(Poeng!$A$1:$B$100,P49,2),"")</f>
        <v/>
      </c>
      <c r="R49" s="21">
        <f t="shared" si="36"/>
        <v>0</v>
      </c>
      <c r="S49" s="21">
        <f t="shared" si="37"/>
        <v>0</v>
      </c>
      <c r="T49" s="21">
        <f t="shared" si="38"/>
        <v>0</v>
      </c>
      <c r="U49" s="21">
        <f t="shared" si="39"/>
        <v>0</v>
      </c>
      <c r="V49" s="21">
        <f t="shared" si="40"/>
        <v>0</v>
      </c>
      <c r="W49" s="21">
        <f t="shared" si="41"/>
        <v>0</v>
      </c>
      <c r="X49" s="11" t="e">
        <f>IF(#REF!&gt;0,#REF!,0)</f>
        <v>#REF!</v>
      </c>
      <c r="Y49" s="21">
        <f t="shared" si="25"/>
        <v>0</v>
      </c>
      <c r="Z49" s="21">
        <f t="shared" si="26"/>
        <v>0</v>
      </c>
      <c r="AA49" s="21">
        <f t="shared" si="27"/>
        <v>0</v>
      </c>
      <c r="AB49" s="21">
        <f t="shared" si="28"/>
        <v>0</v>
      </c>
      <c r="AC49" s="21">
        <f t="shared" si="29"/>
        <v>0</v>
      </c>
      <c r="AD49" s="3">
        <f t="shared" si="42"/>
        <v>0</v>
      </c>
      <c r="AE49" s="12">
        <f t="shared" si="31"/>
        <v>0</v>
      </c>
      <c r="AF49" s="13" t="str">
        <f t="shared" si="43"/>
        <v/>
      </c>
    </row>
    <row r="50" spans="1:32" s="20" customFormat="1" ht="15.75" x14ac:dyDescent="0.25">
      <c r="A50" s="14" t="str">
        <f t="shared" si="33"/>
        <v/>
      </c>
      <c r="D50" s="16" t="str">
        <f t="shared" si="35"/>
        <v/>
      </c>
      <c r="E50" s="2" t="str">
        <f t="shared" si="34"/>
        <v xml:space="preserve"> </v>
      </c>
      <c r="F50" s="17"/>
      <c r="G50" s="16"/>
      <c r="H50" s="16"/>
      <c r="I50" s="14" t="str">
        <f>IF(H50&gt;0,INDEX(Poeng!$A$1:$B$100,H50,2),"")</f>
        <v/>
      </c>
      <c r="J50" s="18"/>
      <c r="K50" s="14" t="str">
        <f>IF(J50&gt;0,INDEX(Poeng!$A$1:$B$100,J50,2),"")</f>
        <v/>
      </c>
      <c r="L50" s="16"/>
      <c r="M50" s="14" t="str">
        <f>IF(L50&gt;0,INDEX(Poeng!$A$1:$B$100,L50,2),"")</f>
        <v/>
      </c>
      <c r="N50" s="16"/>
      <c r="O50" s="14" t="str">
        <f>IF(N50&gt;0,INDEX(Poeng!$A$1:$B$100,N50,2),"")</f>
        <v/>
      </c>
      <c r="P50" s="16"/>
      <c r="Q50" s="14" t="str">
        <f>IF(P50&gt;0,INDEX(Poeng!$A$1:$B$100,P50,2),"")</f>
        <v/>
      </c>
      <c r="R50" s="21">
        <f t="shared" si="36"/>
        <v>0</v>
      </c>
      <c r="S50" s="21">
        <f t="shared" si="37"/>
        <v>0</v>
      </c>
      <c r="T50" s="21">
        <f t="shared" si="38"/>
        <v>0</v>
      </c>
      <c r="U50" s="21">
        <f t="shared" si="39"/>
        <v>0</v>
      </c>
      <c r="V50" s="21">
        <f t="shared" si="40"/>
        <v>0</v>
      </c>
      <c r="W50" s="21">
        <f t="shared" si="41"/>
        <v>0</v>
      </c>
      <c r="X50" s="11" t="e">
        <f>IF(#REF!&gt;0,#REF!,0)</f>
        <v>#REF!</v>
      </c>
      <c r="Y50" s="21">
        <f t="shared" si="25"/>
        <v>0</v>
      </c>
      <c r="Z50" s="21">
        <f t="shared" si="26"/>
        <v>0</v>
      </c>
      <c r="AA50" s="21">
        <f t="shared" si="27"/>
        <v>0</v>
      </c>
      <c r="AB50" s="21">
        <f t="shared" si="28"/>
        <v>0</v>
      </c>
      <c r="AC50" s="21">
        <f t="shared" si="29"/>
        <v>0</v>
      </c>
      <c r="AD50" s="3">
        <f t="shared" si="42"/>
        <v>0</v>
      </c>
      <c r="AE50" s="12">
        <f t="shared" si="31"/>
        <v>0</v>
      </c>
      <c r="AF50" s="13" t="str">
        <f t="shared" si="43"/>
        <v/>
      </c>
    </row>
    <row r="51" spans="1:32" s="20" customFormat="1" ht="15.75" x14ac:dyDescent="0.25">
      <c r="A51" s="14" t="str">
        <f t="shared" si="33"/>
        <v/>
      </c>
      <c r="D51" s="16" t="str">
        <f t="shared" si="35"/>
        <v/>
      </c>
      <c r="E51" s="2" t="str">
        <f t="shared" si="34"/>
        <v xml:space="preserve"> </v>
      </c>
      <c r="F51" s="17"/>
      <c r="G51" s="16"/>
      <c r="H51" s="16"/>
      <c r="I51" s="14" t="str">
        <f>IF(H51&gt;0,INDEX(Poeng!$A$1:$B$100,H51,2),"")</f>
        <v/>
      </c>
      <c r="J51" s="18"/>
      <c r="K51" s="14" t="str">
        <f>IF(J51&gt;0,INDEX(Poeng!$A$1:$B$100,J51,2),"")</f>
        <v/>
      </c>
      <c r="L51" s="16"/>
      <c r="M51" s="14" t="str">
        <f>IF(L51&gt;0,INDEX(Poeng!$A$1:$B$100,L51,2),"")</f>
        <v/>
      </c>
      <c r="N51" s="16"/>
      <c r="O51" s="14" t="str">
        <f>IF(N51&gt;0,INDEX(Poeng!$A$1:$B$100,N51,2),"")</f>
        <v/>
      </c>
      <c r="P51" s="16"/>
      <c r="Q51" s="14" t="str">
        <f>IF(P51&gt;0,INDEX(Poeng!$A$1:$B$100,P51,2),"")</f>
        <v/>
      </c>
      <c r="R51" s="21">
        <f t="shared" si="36"/>
        <v>0</v>
      </c>
      <c r="S51" s="21">
        <f t="shared" si="37"/>
        <v>0</v>
      </c>
      <c r="T51" s="21">
        <f t="shared" si="38"/>
        <v>0</v>
      </c>
      <c r="U51" s="21">
        <f t="shared" si="39"/>
        <v>0</v>
      </c>
      <c r="V51" s="21">
        <f t="shared" si="40"/>
        <v>0</v>
      </c>
      <c r="W51" s="21">
        <f t="shared" si="41"/>
        <v>0</v>
      </c>
      <c r="X51" s="11" t="e">
        <f>IF(#REF!&gt;0,#REF!,0)</f>
        <v>#REF!</v>
      </c>
      <c r="Y51" s="21">
        <f t="shared" si="25"/>
        <v>0</v>
      </c>
      <c r="Z51" s="21">
        <f t="shared" si="26"/>
        <v>0</v>
      </c>
      <c r="AA51" s="21">
        <f t="shared" si="27"/>
        <v>0</v>
      </c>
      <c r="AB51" s="21">
        <f t="shared" si="28"/>
        <v>0</v>
      </c>
      <c r="AC51" s="21">
        <f t="shared" si="29"/>
        <v>0</v>
      </c>
      <c r="AD51" s="3">
        <f t="shared" si="42"/>
        <v>0</v>
      </c>
      <c r="AE51" s="12">
        <f t="shared" si="31"/>
        <v>0</v>
      </c>
      <c r="AF51" s="13" t="str">
        <f t="shared" si="43"/>
        <v/>
      </c>
    </row>
    <row r="52" spans="1:32" s="20" customFormat="1" ht="15.75" x14ac:dyDescent="0.25">
      <c r="A52" s="14" t="str">
        <f t="shared" si="33"/>
        <v/>
      </c>
      <c r="D52" s="16" t="str">
        <f t="shared" si="35"/>
        <v/>
      </c>
      <c r="E52" s="2" t="str">
        <f t="shared" si="34"/>
        <v xml:space="preserve"> </v>
      </c>
      <c r="F52" s="17"/>
      <c r="G52" s="16"/>
      <c r="H52" s="16"/>
      <c r="I52" s="14" t="str">
        <f>IF(H52&gt;0,INDEX(Poeng!$A$1:$B$100,H52,2),"")</f>
        <v/>
      </c>
      <c r="J52" s="18"/>
      <c r="K52" s="14" t="str">
        <f>IF(J52&gt;0,INDEX(Poeng!$A$1:$B$100,J52,2),"")</f>
        <v/>
      </c>
      <c r="L52" s="16"/>
      <c r="M52" s="14" t="str">
        <f>IF(L52&gt;0,INDEX(Poeng!$A$1:$B$100,L52,2),"")</f>
        <v/>
      </c>
      <c r="N52" s="16"/>
      <c r="O52" s="14" t="str">
        <f>IF(N52&gt;0,INDEX(Poeng!$A$1:$B$100,N52,2),"")</f>
        <v/>
      </c>
      <c r="P52" s="16"/>
      <c r="Q52" s="14" t="str">
        <f>IF(P52&gt;0,INDEX(Poeng!$A$1:$B$100,P52,2),"")</f>
        <v/>
      </c>
      <c r="R52" s="21">
        <f t="shared" si="36"/>
        <v>0</v>
      </c>
      <c r="S52" s="21">
        <f t="shared" si="37"/>
        <v>0</v>
      </c>
      <c r="T52" s="21">
        <f t="shared" si="38"/>
        <v>0</v>
      </c>
      <c r="U52" s="21">
        <f t="shared" si="39"/>
        <v>0</v>
      </c>
      <c r="V52" s="21">
        <f t="shared" si="40"/>
        <v>0</v>
      </c>
      <c r="W52" s="21">
        <f t="shared" si="41"/>
        <v>0</v>
      </c>
      <c r="X52" s="11" t="e">
        <f>IF(#REF!&gt;0,#REF!,0)</f>
        <v>#REF!</v>
      </c>
      <c r="Y52" s="21">
        <f t="shared" si="25"/>
        <v>0</v>
      </c>
      <c r="Z52" s="21">
        <f t="shared" si="26"/>
        <v>0</v>
      </c>
      <c r="AA52" s="21">
        <f t="shared" si="27"/>
        <v>0</v>
      </c>
      <c r="AB52" s="21">
        <f t="shared" si="28"/>
        <v>0</v>
      </c>
      <c r="AC52" s="21">
        <f t="shared" si="29"/>
        <v>0</v>
      </c>
      <c r="AD52" s="3">
        <f t="shared" si="42"/>
        <v>0</v>
      </c>
      <c r="AE52" s="12">
        <f t="shared" si="31"/>
        <v>0</v>
      </c>
      <c r="AF52" s="13" t="str">
        <f t="shared" si="43"/>
        <v/>
      </c>
    </row>
    <row r="53" spans="1:32" s="20" customFormat="1" ht="15.75" x14ac:dyDescent="0.25">
      <c r="A53" s="14" t="str">
        <f t="shared" si="33"/>
        <v/>
      </c>
      <c r="D53" s="16" t="str">
        <f t="shared" si="35"/>
        <v/>
      </c>
      <c r="E53" s="2" t="str">
        <f t="shared" si="34"/>
        <v xml:space="preserve"> </v>
      </c>
      <c r="F53" s="17"/>
      <c r="G53" s="16"/>
      <c r="H53" s="16"/>
      <c r="I53" s="14" t="str">
        <f>IF(H53&gt;0,INDEX(Poeng!$A$1:$B$100,H53,2),"")</f>
        <v/>
      </c>
      <c r="J53" s="18"/>
      <c r="K53" s="14" t="str">
        <f>IF(J53&gt;0,INDEX(Poeng!$A$1:$B$100,J53,2),"")</f>
        <v/>
      </c>
      <c r="L53" s="16"/>
      <c r="M53" s="14" t="str">
        <f>IF(L53&gt;0,INDEX(Poeng!$A$1:$B$100,L53,2),"")</f>
        <v/>
      </c>
      <c r="N53" s="16"/>
      <c r="O53" s="14" t="str">
        <f>IF(N53&gt;0,INDEX(Poeng!$A$1:$B$100,N53,2),"")</f>
        <v/>
      </c>
      <c r="P53" s="16"/>
      <c r="Q53" s="14" t="str">
        <f>IF(P53&gt;0,INDEX(Poeng!$A$1:$B$100,P53,2),"")</f>
        <v/>
      </c>
      <c r="R53" s="21">
        <f t="shared" si="36"/>
        <v>0</v>
      </c>
      <c r="S53" s="21">
        <f t="shared" si="37"/>
        <v>0</v>
      </c>
      <c r="T53" s="21">
        <f t="shared" si="38"/>
        <v>0</v>
      </c>
      <c r="U53" s="21">
        <f t="shared" si="39"/>
        <v>0</v>
      </c>
      <c r="V53" s="21">
        <f t="shared" si="40"/>
        <v>0</v>
      </c>
      <c r="W53" s="21">
        <f t="shared" si="41"/>
        <v>0</v>
      </c>
      <c r="X53" s="11" t="e">
        <f>IF(#REF!&gt;0,#REF!,0)</f>
        <v>#REF!</v>
      </c>
      <c r="Y53" s="21">
        <f t="shared" si="25"/>
        <v>0</v>
      </c>
      <c r="Z53" s="21">
        <f t="shared" si="26"/>
        <v>0</v>
      </c>
      <c r="AA53" s="21">
        <f t="shared" si="27"/>
        <v>0</v>
      </c>
      <c r="AB53" s="21">
        <f t="shared" si="28"/>
        <v>0</v>
      </c>
      <c r="AC53" s="21">
        <f t="shared" si="29"/>
        <v>0</v>
      </c>
      <c r="AD53" s="3">
        <f t="shared" si="42"/>
        <v>0</v>
      </c>
      <c r="AE53" s="12">
        <f t="shared" si="31"/>
        <v>0</v>
      </c>
      <c r="AF53" s="13" t="str">
        <f t="shared" si="43"/>
        <v/>
      </c>
    </row>
    <row r="54" spans="1:32" ht="15.75" x14ac:dyDescent="0.25">
      <c r="A54" s="14" t="str">
        <f t="shared" si="33"/>
        <v/>
      </c>
      <c r="B54" s="20"/>
      <c r="C54" s="20"/>
      <c r="D54" s="16" t="str">
        <f t="shared" si="35"/>
        <v/>
      </c>
      <c r="E54" s="2" t="str">
        <f t="shared" si="34"/>
        <v xml:space="preserve"> </v>
      </c>
      <c r="F54" s="17"/>
      <c r="G54" s="16"/>
      <c r="H54" s="16"/>
      <c r="I54" s="14" t="str">
        <f>IF(H54&gt;0,INDEX(Poeng!$A$1:$B$100,H54,2),"")</f>
        <v/>
      </c>
      <c r="J54" s="18"/>
      <c r="K54" s="14" t="str">
        <f>IF(J54&gt;0,INDEX(Poeng!$A$1:$B$100,J54,2),"")</f>
        <v/>
      </c>
      <c r="L54" s="16"/>
      <c r="M54" s="14" t="str">
        <f>IF(L54&gt;0,INDEX(Poeng!$A$1:$B$100,L54,2),"")</f>
        <v/>
      </c>
      <c r="N54" s="16"/>
      <c r="O54" s="14" t="str">
        <f>IF(N54&gt;0,INDEX(Poeng!$A$1:$B$100,N54,2),"")</f>
        <v/>
      </c>
      <c r="P54" s="16"/>
      <c r="Q54" s="14" t="str">
        <f>IF(P54&gt;0,INDEX(Poeng!$A$1:$B$100,P54,2),"")</f>
        <v/>
      </c>
      <c r="R54" s="21">
        <f t="shared" si="36"/>
        <v>0</v>
      </c>
      <c r="S54" s="21">
        <f t="shared" si="37"/>
        <v>0</v>
      </c>
      <c r="T54" s="21">
        <f t="shared" si="38"/>
        <v>0</v>
      </c>
      <c r="U54" s="21">
        <f t="shared" si="39"/>
        <v>0</v>
      </c>
      <c r="V54" s="21">
        <f t="shared" si="40"/>
        <v>0</v>
      </c>
      <c r="W54" s="21">
        <f t="shared" si="41"/>
        <v>0</v>
      </c>
      <c r="X54" s="11" t="e">
        <f>IF(#REF!&gt;0,#REF!,0)</f>
        <v>#REF!</v>
      </c>
      <c r="Y54" s="21">
        <f t="shared" si="25"/>
        <v>0</v>
      </c>
      <c r="Z54" s="21">
        <f t="shared" si="26"/>
        <v>0</v>
      </c>
      <c r="AA54" s="21">
        <f t="shared" si="27"/>
        <v>0</v>
      </c>
      <c r="AB54" s="21">
        <f t="shared" si="28"/>
        <v>0</v>
      </c>
      <c r="AC54" s="21">
        <f t="shared" si="29"/>
        <v>0</v>
      </c>
      <c r="AD54" s="3">
        <f t="shared" si="42"/>
        <v>0</v>
      </c>
      <c r="AE54" s="12">
        <f t="shared" si="31"/>
        <v>0</v>
      </c>
      <c r="AF54" s="13" t="str">
        <f t="shared" si="43"/>
        <v/>
      </c>
    </row>
    <row r="55" spans="1:32" ht="15.75" x14ac:dyDescent="0.25">
      <c r="A55" s="14" t="str">
        <f t="shared" si="33"/>
        <v/>
      </c>
      <c r="B55" s="20"/>
      <c r="C55" s="20"/>
      <c r="D55" s="16" t="str">
        <f t="shared" si="35"/>
        <v/>
      </c>
      <c r="E55" s="2" t="str">
        <f t="shared" si="34"/>
        <v xml:space="preserve"> </v>
      </c>
      <c r="F55" s="17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36"/>
        <v>0</v>
      </c>
      <c r="S55" s="21">
        <f t="shared" si="37"/>
        <v>0</v>
      </c>
      <c r="T55" s="21">
        <f t="shared" si="38"/>
        <v>0</v>
      </c>
      <c r="U55" s="21">
        <f t="shared" si="39"/>
        <v>0</v>
      </c>
      <c r="V55" s="21">
        <f t="shared" si="40"/>
        <v>0</v>
      </c>
      <c r="W55" s="21">
        <f t="shared" si="41"/>
        <v>0</v>
      </c>
      <c r="X55" s="11" t="e">
        <f>IF(#REF!&gt;0,#REF!,0)</f>
        <v>#REF!</v>
      </c>
      <c r="Y55" s="21">
        <f t="shared" si="25"/>
        <v>0</v>
      </c>
      <c r="Z55" s="21">
        <f t="shared" si="26"/>
        <v>0</v>
      </c>
      <c r="AA55" s="21">
        <f t="shared" si="27"/>
        <v>0</v>
      </c>
      <c r="AB55" s="21">
        <f t="shared" si="28"/>
        <v>0</v>
      </c>
      <c r="AC55" s="21">
        <f t="shared" si="29"/>
        <v>0</v>
      </c>
      <c r="AD55" s="3">
        <f t="shared" si="42"/>
        <v>0</v>
      </c>
      <c r="AE55" s="12">
        <f t="shared" si="31"/>
        <v>0</v>
      </c>
      <c r="AF55" s="13" t="str">
        <f t="shared" si="43"/>
        <v/>
      </c>
    </row>
    <row r="56" spans="1:32" ht="15.75" x14ac:dyDescent="0.25">
      <c r="A56" s="14" t="str">
        <f t="shared" ref="A56:A65" si="44">AF56</f>
        <v/>
      </c>
      <c r="B56" s="20"/>
      <c r="C56" s="20"/>
      <c r="D56" s="16" t="str">
        <f t="shared" si="35"/>
        <v/>
      </c>
      <c r="E56" s="2" t="str">
        <f t="shared" ref="E56:E95" si="45">IF(AD56&lt;4," ","F")</f>
        <v xml:space="preserve"> </v>
      </c>
      <c r="F56" s="17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36"/>
        <v>0</v>
      </c>
      <c r="S56" s="21">
        <f t="shared" si="37"/>
        <v>0</v>
      </c>
      <c r="T56" s="21">
        <f t="shared" si="38"/>
        <v>0</v>
      </c>
      <c r="U56" s="21">
        <f t="shared" si="39"/>
        <v>0</v>
      </c>
      <c r="V56" s="21">
        <f t="shared" si="40"/>
        <v>0</v>
      </c>
      <c r="W56" s="21">
        <f t="shared" si="41"/>
        <v>0</v>
      </c>
      <c r="X56" s="11" t="e">
        <f>IF(#REF!&gt;0,#REF!,0)</f>
        <v>#REF!</v>
      </c>
      <c r="Y56" s="21">
        <f t="shared" ref="Y56:Y65" si="46">LARGE(R56:W56,1)</f>
        <v>0</v>
      </c>
      <c r="Z56" s="21">
        <f t="shared" ref="Z56:Z65" si="47">LARGE(R56:W56,2)</f>
        <v>0</v>
      </c>
      <c r="AA56" s="21">
        <f t="shared" ref="AA56:AA65" si="48">LARGE(R56:W56,3)</f>
        <v>0</v>
      </c>
      <c r="AB56" s="21">
        <f t="shared" ref="AB56:AB65" si="49">LARGE(R56:W56,4)</f>
        <v>0</v>
      </c>
      <c r="AC56" s="21">
        <f t="shared" ref="AC56:AC65" si="50">SUM(Y56:AB56)</f>
        <v>0</v>
      </c>
      <c r="AD56" s="3">
        <f t="shared" si="42"/>
        <v>0</v>
      </c>
      <c r="AE56" s="12">
        <f t="shared" ref="AE56:AE65" si="51">AC56*10^8+Y56*10^6/2+Z56*10^4/2+AA56*10^2/2+AB56/2</f>
        <v>0</v>
      </c>
      <c r="AF56" s="13" t="str">
        <f t="shared" si="43"/>
        <v/>
      </c>
    </row>
    <row r="57" spans="1:32" ht="15.75" x14ac:dyDescent="0.25">
      <c r="A57" s="14" t="str">
        <f t="shared" si="44"/>
        <v/>
      </c>
      <c r="B57" s="20"/>
      <c r="C57" s="20"/>
      <c r="D57" s="16" t="str">
        <f t="shared" si="35"/>
        <v/>
      </c>
      <c r="E57" s="2" t="str">
        <f t="shared" si="45"/>
        <v xml:space="preserve"> </v>
      </c>
      <c r="F57" s="17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36"/>
        <v>0</v>
      </c>
      <c r="S57" s="21">
        <f t="shared" si="37"/>
        <v>0</v>
      </c>
      <c r="T57" s="21">
        <f t="shared" si="38"/>
        <v>0</v>
      </c>
      <c r="U57" s="21">
        <f t="shared" si="39"/>
        <v>0</v>
      </c>
      <c r="V57" s="21">
        <f t="shared" si="40"/>
        <v>0</v>
      </c>
      <c r="W57" s="21">
        <f t="shared" si="41"/>
        <v>0</v>
      </c>
      <c r="X57" s="11" t="e">
        <f>IF(#REF!&gt;0,#REF!,0)</f>
        <v>#REF!</v>
      </c>
      <c r="Y57" s="21">
        <f t="shared" si="46"/>
        <v>0</v>
      </c>
      <c r="Z57" s="21">
        <f t="shared" si="47"/>
        <v>0</v>
      </c>
      <c r="AA57" s="21">
        <f t="shared" si="48"/>
        <v>0</v>
      </c>
      <c r="AB57" s="21">
        <f t="shared" si="49"/>
        <v>0</v>
      </c>
      <c r="AC57" s="21">
        <f t="shared" si="50"/>
        <v>0</v>
      </c>
      <c r="AD57" s="3">
        <f t="shared" si="42"/>
        <v>0</v>
      </c>
      <c r="AE57" s="12">
        <f t="shared" si="51"/>
        <v>0</v>
      </c>
      <c r="AF57" s="13" t="str">
        <f t="shared" si="43"/>
        <v/>
      </c>
    </row>
    <row r="58" spans="1:32" ht="15.75" x14ac:dyDescent="0.25">
      <c r="A58" s="14" t="str">
        <f t="shared" si="44"/>
        <v/>
      </c>
      <c r="B58" s="20"/>
      <c r="C58" s="20"/>
      <c r="D58" s="16" t="str">
        <f t="shared" si="35"/>
        <v/>
      </c>
      <c r="E58" s="2" t="str">
        <f t="shared" si="45"/>
        <v xml:space="preserve"> </v>
      </c>
      <c r="F58" s="17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36"/>
        <v>0</v>
      </c>
      <c r="S58" s="21">
        <f t="shared" si="37"/>
        <v>0</v>
      </c>
      <c r="T58" s="21">
        <f t="shared" si="38"/>
        <v>0</v>
      </c>
      <c r="U58" s="21">
        <f t="shared" si="39"/>
        <v>0</v>
      </c>
      <c r="V58" s="21">
        <f t="shared" si="40"/>
        <v>0</v>
      </c>
      <c r="W58" s="21">
        <f t="shared" si="41"/>
        <v>0</v>
      </c>
      <c r="X58" s="11" t="e">
        <f>IF(#REF!&gt;0,#REF!,0)</f>
        <v>#REF!</v>
      </c>
      <c r="Y58" s="21">
        <f t="shared" si="46"/>
        <v>0</v>
      </c>
      <c r="Z58" s="21">
        <f t="shared" si="47"/>
        <v>0</v>
      </c>
      <c r="AA58" s="21">
        <f t="shared" si="48"/>
        <v>0</v>
      </c>
      <c r="AB58" s="21">
        <f t="shared" si="49"/>
        <v>0</v>
      </c>
      <c r="AC58" s="21">
        <f t="shared" si="50"/>
        <v>0</v>
      </c>
      <c r="AD58" s="3">
        <f t="shared" si="42"/>
        <v>0</v>
      </c>
      <c r="AE58" s="12">
        <f t="shared" si="51"/>
        <v>0</v>
      </c>
      <c r="AF58" s="13" t="str">
        <f t="shared" si="43"/>
        <v/>
      </c>
    </row>
    <row r="59" spans="1:32" ht="15.75" x14ac:dyDescent="0.25">
      <c r="A59" s="14" t="str">
        <f t="shared" si="44"/>
        <v/>
      </c>
      <c r="B59" s="20"/>
      <c r="C59" s="20"/>
      <c r="D59" s="16" t="str">
        <f t="shared" si="35"/>
        <v/>
      </c>
      <c r="E59" s="2" t="str">
        <f t="shared" si="45"/>
        <v xml:space="preserve"> </v>
      </c>
      <c r="F59" s="17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36"/>
        <v>0</v>
      </c>
      <c r="S59" s="21">
        <f t="shared" si="37"/>
        <v>0</v>
      </c>
      <c r="T59" s="21">
        <f t="shared" si="38"/>
        <v>0</v>
      </c>
      <c r="U59" s="21">
        <f t="shared" si="39"/>
        <v>0</v>
      </c>
      <c r="V59" s="21">
        <f t="shared" si="40"/>
        <v>0</v>
      </c>
      <c r="W59" s="21">
        <f t="shared" si="41"/>
        <v>0</v>
      </c>
      <c r="X59" s="11" t="e">
        <f>IF(#REF!&gt;0,#REF!,0)</f>
        <v>#REF!</v>
      </c>
      <c r="Y59" s="21">
        <f t="shared" si="46"/>
        <v>0</v>
      </c>
      <c r="Z59" s="21">
        <f t="shared" si="47"/>
        <v>0</v>
      </c>
      <c r="AA59" s="21">
        <f t="shared" si="48"/>
        <v>0</v>
      </c>
      <c r="AB59" s="21">
        <f t="shared" si="49"/>
        <v>0</v>
      </c>
      <c r="AC59" s="21">
        <f t="shared" si="50"/>
        <v>0</v>
      </c>
      <c r="AD59" s="3">
        <f t="shared" si="42"/>
        <v>0</v>
      </c>
      <c r="AE59" s="12">
        <f t="shared" si="51"/>
        <v>0</v>
      </c>
      <c r="AF59" s="13" t="str">
        <f t="shared" si="43"/>
        <v/>
      </c>
    </row>
    <row r="60" spans="1:32" ht="15.75" x14ac:dyDescent="0.25">
      <c r="A60" s="14" t="str">
        <f t="shared" si="44"/>
        <v/>
      </c>
      <c r="B60" s="20"/>
      <c r="C60" s="20"/>
      <c r="D60" s="16" t="str">
        <f t="shared" si="35"/>
        <v/>
      </c>
      <c r="E60" s="2" t="str">
        <f t="shared" si="45"/>
        <v xml:space="preserve"> </v>
      </c>
      <c r="F60" s="17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36"/>
        <v>0</v>
      </c>
      <c r="S60" s="21">
        <f t="shared" si="37"/>
        <v>0</v>
      </c>
      <c r="T60" s="21">
        <f t="shared" si="38"/>
        <v>0</v>
      </c>
      <c r="U60" s="21">
        <f t="shared" si="39"/>
        <v>0</v>
      </c>
      <c r="V60" s="21">
        <f t="shared" si="40"/>
        <v>0</v>
      </c>
      <c r="W60" s="21">
        <f t="shared" si="41"/>
        <v>0</v>
      </c>
      <c r="X60" s="11" t="e">
        <f>IF(#REF!&gt;0,#REF!,0)</f>
        <v>#REF!</v>
      </c>
      <c r="Y60" s="21">
        <f t="shared" si="46"/>
        <v>0</v>
      </c>
      <c r="Z60" s="21">
        <f t="shared" si="47"/>
        <v>0</v>
      </c>
      <c r="AA60" s="21">
        <f t="shared" si="48"/>
        <v>0</v>
      </c>
      <c r="AB60" s="21">
        <f t="shared" si="49"/>
        <v>0</v>
      </c>
      <c r="AC60" s="21">
        <f t="shared" si="50"/>
        <v>0</v>
      </c>
      <c r="AD60" s="3">
        <f t="shared" si="42"/>
        <v>0</v>
      </c>
      <c r="AE60" s="12">
        <f t="shared" si="51"/>
        <v>0</v>
      </c>
      <c r="AF60" s="13" t="str">
        <f t="shared" si="43"/>
        <v/>
      </c>
    </row>
    <row r="61" spans="1:32" ht="15.75" x14ac:dyDescent="0.25">
      <c r="A61" s="14" t="str">
        <f t="shared" si="44"/>
        <v/>
      </c>
      <c r="B61" s="20"/>
      <c r="C61" s="20"/>
      <c r="D61" s="16" t="str">
        <f t="shared" si="35"/>
        <v/>
      </c>
      <c r="E61" s="2" t="str">
        <f t="shared" si="45"/>
        <v xml:space="preserve"> </v>
      </c>
      <c r="F61" s="17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36"/>
        <v>0</v>
      </c>
      <c r="S61" s="21">
        <f t="shared" si="37"/>
        <v>0</v>
      </c>
      <c r="T61" s="21">
        <f t="shared" si="38"/>
        <v>0</v>
      </c>
      <c r="U61" s="21">
        <f t="shared" si="39"/>
        <v>0</v>
      </c>
      <c r="V61" s="21">
        <f t="shared" si="40"/>
        <v>0</v>
      </c>
      <c r="W61" s="21">
        <f t="shared" si="41"/>
        <v>0</v>
      </c>
      <c r="X61" s="11" t="e">
        <f>IF(#REF!&gt;0,#REF!,0)</f>
        <v>#REF!</v>
      </c>
      <c r="Y61" s="21">
        <f t="shared" si="46"/>
        <v>0</v>
      </c>
      <c r="Z61" s="21">
        <f t="shared" si="47"/>
        <v>0</v>
      </c>
      <c r="AA61" s="21">
        <f t="shared" si="48"/>
        <v>0</v>
      </c>
      <c r="AB61" s="21">
        <f t="shared" si="49"/>
        <v>0</v>
      </c>
      <c r="AC61" s="21">
        <f t="shared" si="50"/>
        <v>0</v>
      </c>
      <c r="AD61" s="3">
        <f t="shared" si="42"/>
        <v>0</v>
      </c>
      <c r="AE61" s="12">
        <f t="shared" si="51"/>
        <v>0</v>
      </c>
      <c r="AF61" s="13" t="str">
        <f t="shared" si="43"/>
        <v/>
      </c>
    </row>
    <row r="62" spans="1:32" ht="15.75" x14ac:dyDescent="0.25">
      <c r="A62" s="14" t="str">
        <f t="shared" si="44"/>
        <v/>
      </c>
      <c r="B62" s="20"/>
      <c r="C62" s="20"/>
      <c r="D62" s="16" t="str">
        <f t="shared" si="35"/>
        <v/>
      </c>
      <c r="E62" s="2" t="str">
        <f t="shared" si="45"/>
        <v xml:space="preserve"> </v>
      </c>
      <c r="F62" s="17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36"/>
        <v>0</v>
      </c>
      <c r="S62" s="21">
        <f t="shared" si="37"/>
        <v>0</v>
      </c>
      <c r="T62" s="21">
        <f t="shared" si="38"/>
        <v>0</v>
      </c>
      <c r="U62" s="21">
        <f t="shared" si="39"/>
        <v>0</v>
      </c>
      <c r="V62" s="21">
        <f t="shared" si="40"/>
        <v>0</v>
      </c>
      <c r="W62" s="21">
        <f t="shared" si="41"/>
        <v>0</v>
      </c>
      <c r="X62" s="11" t="e">
        <f>IF(#REF!&gt;0,#REF!,0)</f>
        <v>#REF!</v>
      </c>
      <c r="Y62" s="21">
        <f t="shared" si="46"/>
        <v>0</v>
      </c>
      <c r="Z62" s="21">
        <f t="shared" si="47"/>
        <v>0</v>
      </c>
      <c r="AA62" s="21">
        <f t="shared" si="48"/>
        <v>0</v>
      </c>
      <c r="AB62" s="21">
        <f t="shared" si="49"/>
        <v>0</v>
      </c>
      <c r="AC62" s="21">
        <f t="shared" si="50"/>
        <v>0</v>
      </c>
      <c r="AD62" s="3">
        <f t="shared" si="42"/>
        <v>0</v>
      </c>
      <c r="AE62" s="12">
        <f t="shared" si="51"/>
        <v>0</v>
      </c>
      <c r="AF62" s="13" t="str">
        <f t="shared" si="43"/>
        <v/>
      </c>
    </row>
    <row r="63" spans="1:32" ht="15.75" x14ac:dyDescent="0.25">
      <c r="A63" s="14" t="str">
        <f t="shared" si="44"/>
        <v/>
      </c>
      <c r="B63" s="20"/>
      <c r="C63" s="20"/>
      <c r="D63" s="16" t="str">
        <f t="shared" si="35"/>
        <v/>
      </c>
      <c r="E63" s="2" t="str">
        <f t="shared" si="45"/>
        <v xml:space="preserve"> </v>
      </c>
      <c r="F63" s="16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36"/>
        <v>0</v>
      </c>
      <c r="S63" s="21">
        <f t="shared" si="37"/>
        <v>0</v>
      </c>
      <c r="T63" s="21">
        <f t="shared" si="38"/>
        <v>0</v>
      </c>
      <c r="U63" s="21">
        <f t="shared" si="39"/>
        <v>0</v>
      </c>
      <c r="V63" s="21">
        <f t="shared" si="40"/>
        <v>0</v>
      </c>
      <c r="W63" s="21">
        <f t="shared" si="41"/>
        <v>0</v>
      </c>
      <c r="X63" s="11" t="e">
        <f>IF(#REF!&gt;0,#REF!,0)</f>
        <v>#REF!</v>
      </c>
      <c r="Y63" s="21">
        <f t="shared" si="46"/>
        <v>0</v>
      </c>
      <c r="Z63" s="21">
        <f t="shared" si="47"/>
        <v>0</v>
      </c>
      <c r="AA63" s="21">
        <f t="shared" si="48"/>
        <v>0</v>
      </c>
      <c r="AB63" s="21">
        <f t="shared" si="49"/>
        <v>0</v>
      </c>
      <c r="AC63" s="21">
        <f t="shared" si="50"/>
        <v>0</v>
      </c>
      <c r="AD63" s="3">
        <f t="shared" si="42"/>
        <v>0</v>
      </c>
      <c r="AE63" s="12">
        <f t="shared" si="51"/>
        <v>0</v>
      </c>
      <c r="AF63" s="13" t="str">
        <f t="shared" si="43"/>
        <v/>
      </c>
    </row>
    <row r="64" spans="1:32" ht="15.75" x14ac:dyDescent="0.25">
      <c r="A64" s="14" t="str">
        <f t="shared" si="44"/>
        <v/>
      </c>
      <c r="B64" s="20"/>
      <c r="C64" s="20"/>
      <c r="D64" s="16" t="str">
        <f t="shared" si="35"/>
        <v/>
      </c>
      <c r="E64" s="2" t="str">
        <f t="shared" si="45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36"/>
        <v>0</v>
      </c>
      <c r="S64" s="21">
        <f t="shared" si="37"/>
        <v>0</v>
      </c>
      <c r="T64" s="21">
        <f t="shared" si="38"/>
        <v>0</v>
      </c>
      <c r="U64" s="21">
        <f t="shared" si="39"/>
        <v>0</v>
      </c>
      <c r="V64" s="21">
        <f t="shared" si="40"/>
        <v>0</v>
      </c>
      <c r="W64" s="21">
        <f t="shared" si="41"/>
        <v>0</v>
      </c>
      <c r="X64" s="11" t="e">
        <f>IF(#REF!&gt;0,#REF!,0)</f>
        <v>#REF!</v>
      </c>
      <c r="Y64" s="21">
        <f t="shared" si="46"/>
        <v>0</v>
      </c>
      <c r="Z64" s="21">
        <f t="shared" si="47"/>
        <v>0</v>
      </c>
      <c r="AA64" s="21">
        <f t="shared" si="48"/>
        <v>0</v>
      </c>
      <c r="AB64" s="21">
        <f t="shared" si="49"/>
        <v>0</v>
      </c>
      <c r="AC64" s="21">
        <f t="shared" si="50"/>
        <v>0</v>
      </c>
      <c r="AD64" s="3">
        <f t="shared" si="42"/>
        <v>0</v>
      </c>
      <c r="AE64" s="12">
        <f t="shared" si="51"/>
        <v>0</v>
      </c>
      <c r="AF64" s="13" t="str">
        <f t="shared" si="43"/>
        <v/>
      </c>
    </row>
    <row r="65" spans="1:32" ht="15.75" x14ac:dyDescent="0.25">
      <c r="A65" s="14" t="str">
        <f t="shared" si="44"/>
        <v/>
      </c>
      <c r="B65" s="20"/>
      <c r="C65" s="20"/>
      <c r="D65" s="16" t="str">
        <f t="shared" si="35"/>
        <v/>
      </c>
      <c r="E65" s="2" t="str">
        <f t="shared" si="45"/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si="36"/>
        <v>0</v>
      </c>
      <c r="S65" s="21">
        <f t="shared" si="37"/>
        <v>0</v>
      </c>
      <c r="T65" s="21">
        <f t="shared" si="38"/>
        <v>0</v>
      </c>
      <c r="U65" s="21">
        <f t="shared" si="39"/>
        <v>0</v>
      </c>
      <c r="V65" s="21">
        <f t="shared" si="40"/>
        <v>0</v>
      </c>
      <c r="W65" s="21">
        <f t="shared" si="41"/>
        <v>0</v>
      </c>
      <c r="X65" s="11" t="e">
        <f>IF(#REF!&gt;0,#REF!,0)</f>
        <v>#REF!</v>
      </c>
      <c r="Y65" s="21">
        <f t="shared" si="46"/>
        <v>0</v>
      </c>
      <c r="Z65" s="21">
        <f t="shared" si="47"/>
        <v>0</v>
      </c>
      <c r="AA65" s="21">
        <f t="shared" si="48"/>
        <v>0</v>
      </c>
      <c r="AB65" s="21">
        <f t="shared" si="49"/>
        <v>0</v>
      </c>
      <c r="AC65" s="21">
        <f t="shared" si="50"/>
        <v>0</v>
      </c>
      <c r="AD65" s="3">
        <f t="shared" si="42"/>
        <v>0</v>
      </c>
      <c r="AE65" s="12">
        <f t="shared" si="51"/>
        <v>0</v>
      </c>
      <c r="AF65" s="13" t="str">
        <f t="shared" si="43"/>
        <v/>
      </c>
    </row>
    <row r="66" spans="1:32" ht="15.75" x14ac:dyDescent="0.25">
      <c r="A66" s="14" t="str">
        <f t="shared" ref="A66:A97" si="52">AF66</f>
        <v/>
      </c>
      <c r="B66" s="20"/>
      <c r="C66" s="20"/>
      <c r="D66" s="16" t="str">
        <f t="shared" si="35"/>
        <v/>
      </c>
      <c r="E66" s="2" t="str">
        <f t="shared" si="45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36"/>
        <v>0</v>
      </c>
      <c r="S66" s="21">
        <f t="shared" si="37"/>
        <v>0</v>
      </c>
      <c r="T66" s="21">
        <f t="shared" si="38"/>
        <v>0</v>
      </c>
      <c r="U66" s="21">
        <f t="shared" si="39"/>
        <v>0</v>
      </c>
      <c r="V66" s="21">
        <f t="shared" si="40"/>
        <v>0</v>
      </c>
      <c r="W66" s="21">
        <f t="shared" si="41"/>
        <v>0</v>
      </c>
      <c r="X66" s="11" t="e">
        <f>IF(#REF!&gt;0,#REF!,0)</f>
        <v>#REF!</v>
      </c>
      <c r="Y66" s="21">
        <f t="shared" ref="Y66:Y97" si="53">LARGE(R66:W66,1)</f>
        <v>0</v>
      </c>
      <c r="Z66" s="21">
        <f t="shared" ref="Z66:Z97" si="54">LARGE(R66:W66,2)</f>
        <v>0</v>
      </c>
      <c r="AA66" s="21">
        <f t="shared" ref="AA66:AA97" si="55">LARGE(R66:W66,3)</f>
        <v>0</v>
      </c>
      <c r="AB66" s="21">
        <f t="shared" ref="AB66:AB97" si="56">LARGE(R66:W66,4)</f>
        <v>0</v>
      </c>
      <c r="AC66" s="21">
        <f t="shared" ref="AC66:AC95" si="57">SUM(Y66:AB66)</f>
        <v>0</v>
      </c>
      <c r="AD66" s="3">
        <f t="shared" si="42"/>
        <v>0</v>
      </c>
      <c r="AE66" s="12">
        <f t="shared" ref="AE66:AE97" si="58">AC66*10^8+Y66*10^6/2+Z66*10^4/2+AA66*10^2/2+AB66/2</f>
        <v>0</v>
      </c>
      <c r="AF66" s="13" t="str">
        <f t="shared" si="43"/>
        <v/>
      </c>
    </row>
    <row r="67" spans="1:32" ht="15.75" x14ac:dyDescent="0.25">
      <c r="A67" s="14" t="str">
        <f t="shared" si="52"/>
        <v/>
      </c>
      <c r="B67" s="20"/>
      <c r="C67" s="20"/>
      <c r="D67" s="16" t="str">
        <f t="shared" si="35"/>
        <v/>
      </c>
      <c r="E67" s="2" t="str">
        <f t="shared" si="45"/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si="36"/>
        <v>0</v>
      </c>
      <c r="S67" s="21">
        <f t="shared" si="37"/>
        <v>0</v>
      </c>
      <c r="T67" s="21">
        <f t="shared" si="38"/>
        <v>0</v>
      </c>
      <c r="U67" s="21">
        <f t="shared" si="39"/>
        <v>0</v>
      </c>
      <c r="V67" s="21">
        <f t="shared" si="40"/>
        <v>0</v>
      </c>
      <c r="W67" s="21">
        <f t="shared" si="41"/>
        <v>0</v>
      </c>
      <c r="X67" s="11" t="e">
        <f>IF(#REF!&gt;0,#REF!,0)</f>
        <v>#REF!</v>
      </c>
      <c r="Y67" s="21">
        <f t="shared" si="53"/>
        <v>0</v>
      </c>
      <c r="Z67" s="21">
        <f t="shared" si="54"/>
        <v>0</v>
      </c>
      <c r="AA67" s="21">
        <f t="shared" si="55"/>
        <v>0</v>
      </c>
      <c r="AB67" s="21">
        <f t="shared" si="56"/>
        <v>0</v>
      </c>
      <c r="AC67" s="21">
        <f t="shared" si="57"/>
        <v>0</v>
      </c>
      <c r="AD67" s="3">
        <f t="shared" si="42"/>
        <v>0</v>
      </c>
      <c r="AE67" s="12">
        <f t="shared" si="58"/>
        <v>0</v>
      </c>
      <c r="AF67" s="13" t="str">
        <f t="shared" si="43"/>
        <v/>
      </c>
    </row>
    <row r="68" spans="1:32" ht="15.75" x14ac:dyDescent="0.25">
      <c r="A68" s="14" t="str">
        <f t="shared" si="52"/>
        <v/>
      </c>
      <c r="B68" s="20"/>
      <c r="C68" s="20"/>
      <c r="D68" s="16" t="str">
        <f t="shared" ref="D68:D97" si="59">IF(B68&lt;&gt;"",AC68,"")</f>
        <v/>
      </c>
      <c r="E68" s="2" t="str">
        <f t="shared" si="45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ref="R68:R97" si="60">IF(F68&gt;0,G68,0)</f>
        <v>0</v>
      </c>
      <c r="S68" s="21">
        <f t="shared" ref="S68:S97" si="61">IF(H68&gt;0,I68,0)</f>
        <v>0</v>
      </c>
      <c r="T68" s="21">
        <f t="shared" ref="T68:T97" si="62">IF(J68&gt;0,K68,0)</f>
        <v>0</v>
      </c>
      <c r="U68" s="21">
        <f t="shared" ref="U68:U97" si="63">IF(L68&gt;0,M68,0)</f>
        <v>0</v>
      </c>
      <c r="V68" s="21">
        <f t="shared" ref="V68:V97" si="64">IF(N68&gt;0,O68,0)</f>
        <v>0</v>
      </c>
      <c r="W68" s="21">
        <f t="shared" ref="W68:W97" si="65">IF(P68&gt;0,Q68,0)</f>
        <v>0</v>
      </c>
      <c r="X68" s="11" t="e">
        <f>IF(#REF!&gt;0,#REF!,0)</f>
        <v>#REF!</v>
      </c>
      <c r="Y68" s="21">
        <f t="shared" si="53"/>
        <v>0</v>
      </c>
      <c r="Z68" s="21">
        <f t="shared" si="54"/>
        <v>0</v>
      </c>
      <c r="AA68" s="21">
        <f t="shared" si="55"/>
        <v>0</v>
      </c>
      <c r="AB68" s="21">
        <f t="shared" si="56"/>
        <v>0</v>
      </c>
      <c r="AC68" s="21">
        <f t="shared" si="57"/>
        <v>0</v>
      </c>
      <c r="AD68" s="3">
        <f t="shared" ref="AD68:AD97" si="66">COUNT(F68:Q68)/2</f>
        <v>0</v>
      </c>
      <c r="AE68" s="12">
        <f t="shared" si="58"/>
        <v>0</v>
      </c>
      <c r="AF68" s="13" t="str">
        <f t="shared" ref="AF68:AF97" si="67">IF(B68&lt;&gt;"",RANK(AE68,AE$4:AE$72,0),"")</f>
        <v/>
      </c>
    </row>
    <row r="69" spans="1:32" ht="15.75" x14ac:dyDescent="0.25">
      <c r="A69" s="14" t="str">
        <f t="shared" si="52"/>
        <v/>
      </c>
      <c r="B69" s="20"/>
      <c r="C69" s="20"/>
      <c r="D69" s="16" t="str">
        <f t="shared" si="59"/>
        <v/>
      </c>
      <c r="E69" s="2" t="str">
        <f t="shared" si="45"/>
        <v xml:space="preserve"> </v>
      </c>
      <c r="F69" s="16"/>
      <c r="G69" s="16"/>
      <c r="H69" s="16"/>
      <c r="I69" s="14" t="str">
        <f>IF(H69&gt;0,INDEX(Poeng!$A$1:$B$100,H69,2),"")</f>
        <v/>
      </c>
      <c r="J69" s="18"/>
      <c r="K69" s="14" t="str">
        <f>IF(J69&gt;0,INDEX(Poeng!$A$1:$B$100,J69,2),"")</f>
        <v/>
      </c>
      <c r="L69" s="16"/>
      <c r="M69" s="14" t="str">
        <f>IF(L69&gt;0,INDEX(Poeng!$A$1:$B$100,L69,2),"")</f>
        <v/>
      </c>
      <c r="N69" s="16"/>
      <c r="O69" s="14" t="str">
        <f>IF(N69&gt;0,INDEX(Poeng!$A$1:$B$100,N69,2),"")</f>
        <v/>
      </c>
      <c r="P69" s="16"/>
      <c r="Q69" s="14" t="str">
        <f>IF(P69&gt;0,INDEX(Poeng!$A$1:$B$100,P69,2),"")</f>
        <v/>
      </c>
      <c r="R69" s="21">
        <f t="shared" si="60"/>
        <v>0</v>
      </c>
      <c r="S69" s="21">
        <f t="shared" si="61"/>
        <v>0</v>
      </c>
      <c r="T69" s="21">
        <f t="shared" si="62"/>
        <v>0</v>
      </c>
      <c r="U69" s="21">
        <f t="shared" si="63"/>
        <v>0</v>
      </c>
      <c r="V69" s="21">
        <f t="shared" si="64"/>
        <v>0</v>
      </c>
      <c r="W69" s="21">
        <f t="shared" si="65"/>
        <v>0</v>
      </c>
      <c r="X69" s="11" t="e">
        <f>IF(#REF!&gt;0,#REF!,0)</f>
        <v>#REF!</v>
      </c>
      <c r="Y69" s="21">
        <f t="shared" si="53"/>
        <v>0</v>
      </c>
      <c r="Z69" s="21">
        <f t="shared" si="54"/>
        <v>0</v>
      </c>
      <c r="AA69" s="21">
        <f t="shared" si="55"/>
        <v>0</v>
      </c>
      <c r="AB69" s="21">
        <f t="shared" si="56"/>
        <v>0</v>
      </c>
      <c r="AC69" s="21">
        <f t="shared" si="57"/>
        <v>0</v>
      </c>
      <c r="AD69" s="3">
        <f t="shared" si="66"/>
        <v>0</v>
      </c>
      <c r="AE69" s="12">
        <f t="shared" si="58"/>
        <v>0</v>
      </c>
      <c r="AF69" s="13" t="str">
        <f t="shared" si="67"/>
        <v/>
      </c>
    </row>
    <row r="70" spans="1:32" ht="15.75" x14ac:dyDescent="0.25">
      <c r="A70" s="14" t="str">
        <f t="shared" si="52"/>
        <v/>
      </c>
      <c r="B70" s="20"/>
      <c r="C70" s="20"/>
      <c r="D70" s="16" t="str">
        <f t="shared" si="59"/>
        <v/>
      </c>
      <c r="E70" s="2" t="str">
        <f t="shared" si="45"/>
        <v xml:space="preserve"> </v>
      </c>
      <c r="F70" s="16"/>
      <c r="G70" s="16"/>
      <c r="H70" s="16"/>
      <c r="I70" s="14" t="str">
        <f>IF(H70&gt;0,INDEX(Poeng!$A$1:$B$100,H70,2),"")</f>
        <v/>
      </c>
      <c r="J70" s="18"/>
      <c r="K70" s="14" t="str">
        <f>IF(J70&gt;0,INDEX(Poeng!$A$1:$B$100,J70,2),"")</f>
        <v/>
      </c>
      <c r="L70" s="16"/>
      <c r="M70" s="14" t="str">
        <f>IF(L70&gt;0,INDEX(Poeng!$A$1:$B$100,L70,2),"")</f>
        <v/>
      </c>
      <c r="N70" s="16"/>
      <c r="O70" s="14" t="str">
        <f>IF(N70&gt;0,INDEX(Poeng!$A$1:$B$100,N70,2),"")</f>
        <v/>
      </c>
      <c r="P70" s="16"/>
      <c r="Q70" s="14" t="str">
        <f>IF(P70&gt;0,INDEX(Poeng!$A$1:$B$100,P70,2),"")</f>
        <v/>
      </c>
      <c r="R70" s="21">
        <f t="shared" si="60"/>
        <v>0</v>
      </c>
      <c r="S70" s="21">
        <f t="shared" si="61"/>
        <v>0</v>
      </c>
      <c r="T70" s="21">
        <f t="shared" si="62"/>
        <v>0</v>
      </c>
      <c r="U70" s="21">
        <f t="shared" si="63"/>
        <v>0</v>
      </c>
      <c r="V70" s="21">
        <f t="shared" si="64"/>
        <v>0</v>
      </c>
      <c r="W70" s="21">
        <f t="shared" si="65"/>
        <v>0</v>
      </c>
      <c r="X70" s="11" t="e">
        <f>IF(#REF!&gt;0,#REF!,0)</f>
        <v>#REF!</v>
      </c>
      <c r="Y70" s="21">
        <f t="shared" si="53"/>
        <v>0</v>
      </c>
      <c r="Z70" s="21">
        <f t="shared" si="54"/>
        <v>0</v>
      </c>
      <c r="AA70" s="21">
        <f t="shared" si="55"/>
        <v>0</v>
      </c>
      <c r="AB70" s="21">
        <f t="shared" si="56"/>
        <v>0</v>
      </c>
      <c r="AC70" s="21">
        <f t="shared" si="57"/>
        <v>0</v>
      </c>
      <c r="AD70" s="3">
        <f t="shared" si="66"/>
        <v>0</v>
      </c>
      <c r="AE70" s="12">
        <f t="shared" si="58"/>
        <v>0</v>
      </c>
      <c r="AF70" s="13" t="str">
        <f t="shared" si="67"/>
        <v/>
      </c>
    </row>
    <row r="71" spans="1:32" ht="15.75" x14ac:dyDescent="0.25">
      <c r="A71" s="14" t="str">
        <f t="shared" si="52"/>
        <v/>
      </c>
      <c r="B71" s="20"/>
      <c r="C71" s="20"/>
      <c r="D71" s="16" t="str">
        <f t="shared" si="59"/>
        <v/>
      </c>
      <c r="E71" s="2" t="str">
        <f t="shared" si="45"/>
        <v xml:space="preserve"> </v>
      </c>
      <c r="F71" s="16"/>
      <c r="G71" s="16"/>
      <c r="H71" s="16"/>
      <c r="I71" s="14" t="str">
        <f>IF(H71&gt;0,INDEX(Poeng!$A$1:$B$100,H71,2),"")</f>
        <v/>
      </c>
      <c r="J71" s="18"/>
      <c r="K71" s="14" t="str">
        <f>IF(J71&gt;0,INDEX(Poeng!$A$1:$B$100,J71,2),"")</f>
        <v/>
      </c>
      <c r="L71" s="16"/>
      <c r="M71" s="14" t="str">
        <f>IF(L71&gt;0,INDEX(Poeng!$A$1:$B$100,L71,2),"")</f>
        <v/>
      </c>
      <c r="N71" s="16"/>
      <c r="O71" s="14" t="str">
        <f>IF(N71&gt;0,INDEX(Poeng!$A$1:$B$100,N71,2),"")</f>
        <v/>
      </c>
      <c r="P71" s="16"/>
      <c r="Q71" s="14" t="str">
        <f>IF(P71&gt;0,INDEX(Poeng!$A$1:$B$100,P71,2),"")</f>
        <v/>
      </c>
      <c r="R71" s="21">
        <f t="shared" si="60"/>
        <v>0</v>
      </c>
      <c r="S71" s="21">
        <f t="shared" si="61"/>
        <v>0</v>
      </c>
      <c r="T71" s="21">
        <f t="shared" si="62"/>
        <v>0</v>
      </c>
      <c r="U71" s="21">
        <f t="shared" si="63"/>
        <v>0</v>
      </c>
      <c r="V71" s="21">
        <f t="shared" si="64"/>
        <v>0</v>
      </c>
      <c r="W71" s="21">
        <f t="shared" si="65"/>
        <v>0</v>
      </c>
      <c r="X71" s="11" t="e">
        <f>IF(#REF!&gt;0,#REF!,0)</f>
        <v>#REF!</v>
      </c>
      <c r="Y71" s="21">
        <f t="shared" si="53"/>
        <v>0</v>
      </c>
      <c r="Z71" s="21">
        <f t="shared" si="54"/>
        <v>0</v>
      </c>
      <c r="AA71" s="21">
        <f t="shared" si="55"/>
        <v>0</v>
      </c>
      <c r="AB71" s="21">
        <f t="shared" si="56"/>
        <v>0</v>
      </c>
      <c r="AC71" s="21">
        <f t="shared" si="57"/>
        <v>0</v>
      </c>
      <c r="AD71" s="3">
        <f t="shared" si="66"/>
        <v>0</v>
      </c>
      <c r="AE71" s="12">
        <f t="shared" si="58"/>
        <v>0</v>
      </c>
      <c r="AF71" s="13" t="str">
        <f t="shared" si="67"/>
        <v/>
      </c>
    </row>
    <row r="72" spans="1:32" ht="15.75" x14ac:dyDescent="0.25">
      <c r="A72" s="14" t="str">
        <f t="shared" si="52"/>
        <v/>
      </c>
      <c r="B72" s="20"/>
      <c r="C72" s="20"/>
      <c r="D72" s="16" t="str">
        <f t="shared" si="59"/>
        <v/>
      </c>
      <c r="E72" s="2" t="str">
        <f t="shared" si="45"/>
        <v xml:space="preserve"> </v>
      </c>
      <c r="F72" s="16"/>
      <c r="G72" s="16"/>
      <c r="H72" s="16"/>
      <c r="I72" s="14" t="str">
        <f>IF(H72&gt;0,INDEX(Poeng!$A$1:$B$100,H72,2),"")</f>
        <v/>
      </c>
      <c r="J72" s="18"/>
      <c r="K72" s="14" t="str">
        <f>IF(J72&gt;0,INDEX(Poeng!$A$1:$B$100,J72,2),"")</f>
        <v/>
      </c>
      <c r="L72" s="16"/>
      <c r="M72" s="14" t="str">
        <f>IF(L72&gt;0,INDEX(Poeng!$A$1:$B$100,L72,2),"")</f>
        <v/>
      </c>
      <c r="N72" s="16"/>
      <c r="O72" s="14" t="str">
        <f>IF(N72&gt;0,INDEX(Poeng!$A$1:$B$100,N72,2),"")</f>
        <v/>
      </c>
      <c r="P72" s="16"/>
      <c r="Q72" s="14" t="str">
        <f>IF(P72&gt;0,INDEX(Poeng!$A$1:$B$100,P72,2),"")</f>
        <v/>
      </c>
      <c r="R72" s="21">
        <f t="shared" si="60"/>
        <v>0</v>
      </c>
      <c r="S72" s="21">
        <f t="shared" si="61"/>
        <v>0</v>
      </c>
      <c r="T72" s="21">
        <f t="shared" si="62"/>
        <v>0</v>
      </c>
      <c r="U72" s="21">
        <f t="shared" si="63"/>
        <v>0</v>
      </c>
      <c r="V72" s="21">
        <f t="shared" si="64"/>
        <v>0</v>
      </c>
      <c r="W72" s="21">
        <f t="shared" si="65"/>
        <v>0</v>
      </c>
      <c r="X72" s="11" t="e">
        <f>IF(#REF!&gt;0,#REF!,0)</f>
        <v>#REF!</v>
      </c>
      <c r="Y72" s="21">
        <f t="shared" si="53"/>
        <v>0</v>
      </c>
      <c r="Z72" s="21">
        <f t="shared" si="54"/>
        <v>0</v>
      </c>
      <c r="AA72" s="21">
        <f t="shared" si="55"/>
        <v>0</v>
      </c>
      <c r="AB72" s="21">
        <f t="shared" si="56"/>
        <v>0</v>
      </c>
      <c r="AC72" s="21">
        <f t="shared" si="57"/>
        <v>0</v>
      </c>
      <c r="AD72" s="3">
        <f t="shared" si="66"/>
        <v>0</v>
      </c>
      <c r="AE72" s="12">
        <f t="shared" si="58"/>
        <v>0</v>
      </c>
      <c r="AF72" s="13" t="str">
        <f t="shared" si="67"/>
        <v/>
      </c>
    </row>
    <row r="73" spans="1:32" ht="15.75" x14ac:dyDescent="0.25">
      <c r="A73" s="14" t="str">
        <f t="shared" si="52"/>
        <v/>
      </c>
      <c r="B73" s="20"/>
      <c r="C73" s="20"/>
      <c r="D73" s="16" t="str">
        <f t="shared" si="59"/>
        <v/>
      </c>
      <c r="E73" s="2" t="str">
        <f t="shared" si="45"/>
        <v xml:space="preserve"> </v>
      </c>
      <c r="F73" s="16"/>
      <c r="G73" s="16"/>
      <c r="H73" s="16"/>
      <c r="I73" s="14" t="str">
        <f>IF(H73&gt;0,INDEX(Poeng!$A$1:$B$100,H73,2),"")</f>
        <v/>
      </c>
      <c r="J73" s="18"/>
      <c r="K73" s="14" t="str">
        <f>IF(J73&gt;0,INDEX(Poeng!$A$1:$B$100,J73,2),"")</f>
        <v/>
      </c>
      <c r="L73" s="16"/>
      <c r="M73" s="14" t="str">
        <f>IF(L73&gt;0,INDEX(Poeng!$A$1:$B$100,L73,2),"")</f>
        <v/>
      </c>
      <c r="N73" s="16"/>
      <c r="O73" s="14" t="str">
        <f>IF(N73&gt;0,INDEX(Poeng!$A$1:$B$100,N73,2),"")</f>
        <v/>
      </c>
      <c r="P73" s="16"/>
      <c r="Q73" s="14" t="str">
        <f>IF(P73&gt;0,INDEX(Poeng!$A$1:$B$100,P73,2),"")</f>
        <v/>
      </c>
      <c r="R73" s="21">
        <f t="shared" si="60"/>
        <v>0</v>
      </c>
      <c r="S73" s="21">
        <f t="shared" si="61"/>
        <v>0</v>
      </c>
      <c r="T73" s="21">
        <f t="shared" si="62"/>
        <v>0</v>
      </c>
      <c r="U73" s="21">
        <f t="shared" si="63"/>
        <v>0</v>
      </c>
      <c r="V73" s="21">
        <f t="shared" si="64"/>
        <v>0</v>
      </c>
      <c r="W73" s="21">
        <f t="shared" si="65"/>
        <v>0</v>
      </c>
      <c r="X73" s="11" t="e">
        <f>IF(#REF!&gt;0,#REF!,0)</f>
        <v>#REF!</v>
      </c>
      <c r="Y73" s="21">
        <f t="shared" si="53"/>
        <v>0</v>
      </c>
      <c r="Z73" s="21">
        <f t="shared" si="54"/>
        <v>0</v>
      </c>
      <c r="AA73" s="21">
        <f t="shared" si="55"/>
        <v>0</v>
      </c>
      <c r="AB73" s="21">
        <f t="shared" si="56"/>
        <v>0</v>
      </c>
      <c r="AC73" s="21">
        <f t="shared" si="57"/>
        <v>0</v>
      </c>
      <c r="AD73" s="3">
        <f t="shared" si="66"/>
        <v>0</v>
      </c>
      <c r="AE73" s="12">
        <f t="shared" si="58"/>
        <v>0</v>
      </c>
      <c r="AF73" s="13" t="str">
        <f t="shared" si="67"/>
        <v/>
      </c>
    </row>
    <row r="74" spans="1:32" ht="15.75" x14ac:dyDescent="0.25">
      <c r="A74" s="14" t="str">
        <f t="shared" si="52"/>
        <v/>
      </c>
      <c r="B74" s="20"/>
      <c r="C74" s="20"/>
      <c r="D74" s="16" t="str">
        <f t="shared" si="59"/>
        <v/>
      </c>
      <c r="E74" s="2" t="str">
        <f t="shared" si="45"/>
        <v xml:space="preserve"> </v>
      </c>
      <c r="F74" s="16"/>
      <c r="G74" s="16"/>
      <c r="H74" s="16"/>
      <c r="I74" s="14" t="str">
        <f>IF(H74&gt;0,INDEX(Poeng!$A$1:$B$100,H74,2),"")</f>
        <v/>
      </c>
      <c r="J74" s="18"/>
      <c r="K74" s="14" t="str">
        <f>IF(J74&gt;0,INDEX(Poeng!$A$1:$B$100,J74,2),"")</f>
        <v/>
      </c>
      <c r="L74" s="16"/>
      <c r="M74" s="14" t="str">
        <f>IF(L74&gt;0,INDEX(Poeng!$A$1:$B$100,L74,2),"")</f>
        <v/>
      </c>
      <c r="N74" s="16"/>
      <c r="O74" s="14" t="str">
        <f>IF(N74&gt;0,INDEX(Poeng!$A$1:$B$100,N74,2),"")</f>
        <v/>
      </c>
      <c r="P74" s="16"/>
      <c r="Q74" s="14" t="str">
        <f>IF(P74&gt;0,INDEX(Poeng!$A$1:$B$100,P74,2),"")</f>
        <v/>
      </c>
      <c r="R74" s="21">
        <f t="shared" si="60"/>
        <v>0</v>
      </c>
      <c r="S74" s="21">
        <f t="shared" si="61"/>
        <v>0</v>
      </c>
      <c r="T74" s="21">
        <f t="shared" si="62"/>
        <v>0</v>
      </c>
      <c r="U74" s="21">
        <f t="shared" si="63"/>
        <v>0</v>
      </c>
      <c r="V74" s="21">
        <f t="shared" si="64"/>
        <v>0</v>
      </c>
      <c r="W74" s="21">
        <f t="shared" si="65"/>
        <v>0</v>
      </c>
      <c r="X74" s="11" t="e">
        <f>IF(#REF!&gt;0,#REF!,0)</f>
        <v>#REF!</v>
      </c>
      <c r="Y74" s="21">
        <f t="shared" si="53"/>
        <v>0</v>
      </c>
      <c r="Z74" s="21">
        <f t="shared" si="54"/>
        <v>0</v>
      </c>
      <c r="AA74" s="21">
        <f t="shared" si="55"/>
        <v>0</v>
      </c>
      <c r="AB74" s="21">
        <f t="shared" si="56"/>
        <v>0</v>
      </c>
      <c r="AC74" s="21">
        <f t="shared" si="57"/>
        <v>0</v>
      </c>
      <c r="AD74" s="3">
        <f t="shared" si="66"/>
        <v>0</v>
      </c>
      <c r="AE74" s="12">
        <f t="shared" si="58"/>
        <v>0</v>
      </c>
      <c r="AF74" s="13" t="str">
        <f t="shared" si="67"/>
        <v/>
      </c>
    </row>
    <row r="75" spans="1:32" ht="15.75" x14ac:dyDescent="0.25">
      <c r="A75" s="14" t="str">
        <f t="shared" si="52"/>
        <v/>
      </c>
      <c r="B75" s="20"/>
      <c r="C75" s="20"/>
      <c r="D75" s="16" t="str">
        <f t="shared" si="59"/>
        <v/>
      </c>
      <c r="E75" s="2" t="str">
        <f t="shared" si="45"/>
        <v xml:space="preserve"> </v>
      </c>
      <c r="F75" s="16"/>
      <c r="G75" s="16"/>
      <c r="H75" s="16"/>
      <c r="I75" s="14" t="str">
        <f>IF(H75&gt;0,INDEX(Poeng!$A$1:$B$100,H75,2),"")</f>
        <v/>
      </c>
      <c r="J75" s="18"/>
      <c r="K75" s="14" t="str">
        <f>IF(J75&gt;0,INDEX(Poeng!$A$1:$B$100,J75,2),"")</f>
        <v/>
      </c>
      <c r="L75" s="16"/>
      <c r="M75" s="14" t="str">
        <f>IF(L75&gt;0,INDEX(Poeng!$A$1:$B$100,L75,2),"")</f>
        <v/>
      </c>
      <c r="N75" s="16"/>
      <c r="O75" s="14" t="str">
        <f>IF(N75&gt;0,INDEX(Poeng!$A$1:$B$100,N75,2),"")</f>
        <v/>
      </c>
      <c r="P75" s="16"/>
      <c r="Q75" s="14" t="str">
        <f>IF(P75&gt;0,INDEX(Poeng!$A$1:$B$100,P75,2),"")</f>
        <v/>
      </c>
      <c r="R75" s="21">
        <f t="shared" si="60"/>
        <v>0</v>
      </c>
      <c r="S75" s="21">
        <f t="shared" si="61"/>
        <v>0</v>
      </c>
      <c r="T75" s="21">
        <f t="shared" si="62"/>
        <v>0</v>
      </c>
      <c r="U75" s="21">
        <f t="shared" si="63"/>
        <v>0</v>
      </c>
      <c r="V75" s="21">
        <f t="shared" si="64"/>
        <v>0</v>
      </c>
      <c r="W75" s="21">
        <f t="shared" si="65"/>
        <v>0</v>
      </c>
      <c r="X75" s="11" t="e">
        <f>IF(#REF!&gt;0,#REF!,0)</f>
        <v>#REF!</v>
      </c>
      <c r="Y75" s="21">
        <f t="shared" si="53"/>
        <v>0</v>
      </c>
      <c r="Z75" s="21">
        <f t="shared" si="54"/>
        <v>0</v>
      </c>
      <c r="AA75" s="21">
        <f t="shared" si="55"/>
        <v>0</v>
      </c>
      <c r="AB75" s="21">
        <f t="shared" si="56"/>
        <v>0</v>
      </c>
      <c r="AC75" s="21">
        <f t="shared" si="57"/>
        <v>0</v>
      </c>
      <c r="AD75" s="3">
        <f t="shared" si="66"/>
        <v>0</v>
      </c>
      <c r="AE75" s="12">
        <f t="shared" si="58"/>
        <v>0</v>
      </c>
      <c r="AF75" s="13" t="str">
        <f t="shared" si="67"/>
        <v/>
      </c>
    </row>
    <row r="76" spans="1:32" ht="15.75" x14ac:dyDescent="0.25">
      <c r="A76" s="14" t="str">
        <f t="shared" si="52"/>
        <v/>
      </c>
      <c r="B76" s="20"/>
      <c r="C76" s="20"/>
      <c r="D76" s="16" t="str">
        <f t="shared" si="59"/>
        <v/>
      </c>
      <c r="E76" s="2" t="str">
        <f t="shared" si="45"/>
        <v xml:space="preserve"> </v>
      </c>
      <c r="F76" s="16"/>
      <c r="G76" s="16"/>
      <c r="H76" s="16"/>
      <c r="I76" s="14" t="str">
        <f>IF(H76&gt;0,INDEX(Poeng!$A$1:$B$100,H76,2),"")</f>
        <v/>
      </c>
      <c r="J76" s="18"/>
      <c r="K76" s="14" t="str">
        <f>IF(J76&gt;0,INDEX(Poeng!$A$1:$B$100,J76,2),"")</f>
        <v/>
      </c>
      <c r="L76" s="16"/>
      <c r="M76" s="14" t="str">
        <f>IF(L76&gt;0,INDEX(Poeng!$A$1:$B$100,L76,2),"")</f>
        <v/>
      </c>
      <c r="N76" s="16"/>
      <c r="O76" s="14" t="str">
        <f>IF(N76&gt;0,INDEX(Poeng!$A$1:$B$100,N76,2),"")</f>
        <v/>
      </c>
      <c r="P76" s="16"/>
      <c r="Q76" s="14" t="str">
        <f>IF(P76&gt;0,INDEX(Poeng!$A$1:$B$100,P76,2),"")</f>
        <v/>
      </c>
      <c r="R76" s="21">
        <f t="shared" si="60"/>
        <v>0</v>
      </c>
      <c r="S76" s="21">
        <f t="shared" si="61"/>
        <v>0</v>
      </c>
      <c r="T76" s="21">
        <f t="shared" si="62"/>
        <v>0</v>
      </c>
      <c r="U76" s="21">
        <f t="shared" si="63"/>
        <v>0</v>
      </c>
      <c r="V76" s="21">
        <f t="shared" si="64"/>
        <v>0</v>
      </c>
      <c r="W76" s="21">
        <f t="shared" si="65"/>
        <v>0</v>
      </c>
      <c r="X76" s="11" t="e">
        <f>IF(#REF!&gt;0,#REF!,0)</f>
        <v>#REF!</v>
      </c>
      <c r="Y76" s="21">
        <f t="shared" si="53"/>
        <v>0</v>
      </c>
      <c r="Z76" s="21">
        <f t="shared" si="54"/>
        <v>0</v>
      </c>
      <c r="AA76" s="21">
        <f t="shared" si="55"/>
        <v>0</v>
      </c>
      <c r="AB76" s="21">
        <f t="shared" si="56"/>
        <v>0</v>
      </c>
      <c r="AC76" s="21">
        <f t="shared" si="57"/>
        <v>0</v>
      </c>
      <c r="AD76" s="3">
        <f t="shared" si="66"/>
        <v>0</v>
      </c>
      <c r="AE76" s="12">
        <f t="shared" si="58"/>
        <v>0</v>
      </c>
      <c r="AF76" s="13" t="str">
        <f t="shared" si="67"/>
        <v/>
      </c>
    </row>
    <row r="77" spans="1:32" ht="15.75" x14ac:dyDescent="0.25">
      <c r="A77" s="14" t="str">
        <f t="shared" si="52"/>
        <v/>
      </c>
      <c r="B77" s="20"/>
      <c r="C77" s="20"/>
      <c r="D77" s="16" t="str">
        <f t="shared" si="59"/>
        <v/>
      </c>
      <c r="E77" s="2" t="str">
        <f t="shared" si="45"/>
        <v xml:space="preserve"> </v>
      </c>
      <c r="F77" s="16"/>
      <c r="G77" s="16"/>
      <c r="H77" s="16"/>
      <c r="I77" s="14" t="str">
        <f>IF(H77&gt;0,INDEX(Poeng!$A$1:$B$100,H77,2),"")</f>
        <v/>
      </c>
      <c r="J77" s="18"/>
      <c r="K77" s="14" t="str">
        <f>IF(J77&gt;0,INDEX(Poeng!$A$1:$B$100,J77,2),"")</f>
        <v/>
      </c>
      <c r="L77" s="16"/>
      <c r="M77" s="14" t="str">
        <f>IF(L77&gt;0,INDEX(Poeng!$A$1:$B$100,L77,2),"")</f>
        <v/>
      </c>
      <c r="N77" s="16"/>
      <c r="O77" s="14" t="str">
        <f>IF(N77&gt;0,INDEX(Poeng!$A$1:$B$100,N77,2),"")</f>
        <v/>
      </c>
      <c r="P77" s="16"/>
      <c r="Q77" s="14" t="str">
        <f>IF(P77&gt;0,INDEX(Poeng!$A$1:$B$100,P77,2),"")</f>
        <v/>
      </c>
      <c r="R77" s="21">
        <f t="shared" si="60"/>
        <v>0</v>
      </c>
      <c r="S77" s="21">
        <f t="shared" si="61"/>
        <v>0</v>
      </c>
      <c r="T77" s="21">
        <f t="shared" si="62"/>
        <v>0</v>
      </c>
      <c r="U77" s="21">
        <f t="shared" si="63"/>
        <v>0</v>
      </c>
      <c r="V77" s="21">
        <f t="shared" si="64"/>
        <v>0</v>
      </c>
      <c r="W77" s="21">
        <f t="shared" si="65"/>
        <v>0</v>
      </c>
      <c r="X77" s="11" t="e">
        <f>IF(#REF!&gt;0,#REF!,0)</f>
        <v>#REF!</v>
      </c>
      <c r="Y77" s="21">
        <f t="shared" si="53"/>
        <v>0</v>
      </c>
      <c r="Z77" s="21">
        <f t="shared" si="54"/>
        <v>0</v>
      </c>
      <c r="AA77" s="21">
        <f t="shared" si="55"/>
        <v>0</v>
      </c>
      <c r="AB77" s="21">
        <f t="shared" si="56"/>
        <v>0</v>
      </c>
      <c r="AC77" s="21">
        <f t="shared" si="57"/>
        <v>0</v>
      </c>
      <c r="AD77" s="3">
        <f t="shared" si="66"/>
        <v>0</v>
      </c>
      <c r="AE77" s="12">
        <f t="shared" si="58"/>
        <v>0</v>
      </c>
      <c r="AF77" s="13" t="str">
        <f t="shared" si="67"/>
        <v/>
      </c>
    </row>
    <row r="78" spans="1:32" ht="15.75" x14ac:dyDescent="0.25">
      <c r="A78" s="14" t="str">
        <f t="shared" si="52"/>
        <v/>
      </c>
      <c r="B78" s="20"/>
      <c r="C78" s="20"/>
      <c r="D78" s="16" t="str">
        <f t="shared" si="59"/>
        <v/>
      </c>
      <c r="E78" s="2" t="str">
        <f t="shared" si="45"/>
        <v xml:space="preserve"> </v>
      </c>
      <c r="F78" s="16"/>
      <c r="G78" s="16"/>
      <c r="H78" s="16"/>
      <c r="I78" s="14" t="str">
        <f>IF(H78&gt;0,INDEX(Poeng!$A$1:$B$100,H78,2),"")</f>
        <v/>
      </c>
      <c r="J78" s="18"/>
      <c r="K78" s="14" t="str">
        <f>IF(J78&gt;0,INDEX(Poeng!$A$1:$B$100,J78,2),"")</f>
        <v/>
      </c>
      <c r="L78" s="16"/>
      <c r="M78" s="14" t="str">
        <f>IF(L78&gt;0,INDEX(Poeng!$A$1:$B$100,L78,2),"")</f>
        <v/>
      </c>
      <c r="N78" s="16"/>
      <c r="O78" s="14" t="str">
        <f>IF(N78&gt;0,INDEX(Poeng!$A$1:$B$100,N78,2),"")</f>
        <v/>
      </c>
      <c r="P78" s="16"/>
      <c r="Q78" s="14" t="str">
        <f>IF(P78&gt;0,INDEX(Poeng!$A$1:$B$100,P78,2),"")</f>
        <v/>
      </c>
      <c r="R78" s="21">
        <f t="shared" si="60"/>
        <v>0</v>
      </c>
      <c r="S78" s="21">
        <f t="shared" si="61"/>
        <v>0</v>
      </c>
      <c r="T78" s="21">
        <f t="shared" si="62"/>
        <v>0</v>
      </c>
      <c r="U78" s="21">
        <f t="shared" si="63"/>
        <v>0</v>
      </c>
      <c r="V78" s="21">
        <f t="shared" si="64"/>
        <v>0</v>
      </c>
      <c r="W78" s="21">
        <f t="shared" si="65"/>
        <v>0</v>
      </c>
      <c r="X78" s="19" t="e">
        <f>IF(#REF!&gt;0,#REF!,0)</f>
        <v>#REF!</v>
      </c>
      <c r="Y78" s="21">
        <f t="shared" si="53"/>
        <v>0</v>
      </c>
      <c r="Z78" s="21">
        <f t="shared" si="54"/>
        <v>0</v>
      </c>
      <c r="AA78" s="21">
        <f t="shared" si="55"/>
        <v>0</v>
      </c>
      <c r="AB78" s="21">
        <f t="shared" si="56"/>
        <v>0</v>
      </c>
      <c r="AC78" s="21">
        <f t="shared" si="57"/>
        <v>0</v>
      </c>
      <c r="AD78" s="3">
        <f t="shared" si="66"/>
        <v>0</v>
      </c>
      <c r="AE78" s="12">
        <f t="shared" si="58"/>
        <v>0</v>
      </c>
      <c r="AF78" s="13" t="str">
        <f t="shared" si="67"/>
        <v/>
      </c>
    </row>
    <row r="79" spans="1:32" ht="15.75" x14ac:dyDescent="0.25">
      <c r="A79" s="14" t="str">
        <f t="shared" si="52"/>
        <v/>
      </c>
      <c r="B79" s="20"/>
      <c r="C79" s="20"/>
      <c r="D79" s="16" t="str">
        <f t="shared" si="59"/>
        <v/>
      </c>
      <c r="E79" s="2" t="str">
        <f t="shared" si="45"/>
        <v xml:space="preserve"> </v>
      </c>
      <c r="F79" s="16"/>
      <c r="G79" s="16"/>
      <c r="H79" s="16"/>
      <c r="I79" s="14" t="str">
        <f>IF(H79&gt;0,INDEX(Poeng!$A$1:$B$100,H79,2),"")</f>
        <v/>
      </c>
      <c r="J79" s="18"/>
      <c r="K79" s="14" t="str">
        <f>IF(J79&gt;0,INDEX(Poeng!$A$1:$B$100,J79,2),"")</f>
        <v/>
      </c>
      <c r="L79" s="16"/>
      <c r="M79" s="14" t="str">
        <f>IF(L79&gt;0,INDEX(Poeng!$A$1:$B$100,L79,2),"")</f>
        <v/>
      </c>
      <c r="N79" s="16"/>
      <c r="O79" s="14" t="str">
        <f>IF(N79&gt;0,INDEX(Poeng!$A$1:$B$100,N79,2),"")</f>
        <v/>
      </c>
      <c r="P79" s="16"/>
      <c r="Q79" s="14" t="str">
        <f>IF(P79&gt;0,INDEX(Poeng!$A$1:$B$100,P79,2),"")</f>
        <v/>
      </c>
      <c r="R79" s="21">
        <f t="shared" si="60"/>
        <v>0</v>
      </c>
      <c r="S79" s="21">
        <f t="shared" si="61"/>
        <v>0</v>
      </c>
      <c r="T79" s="21">
        <f t="shared" si="62"/>
        <v>0</v>
      </c>
      <c r="U79" s="21">
        <f t="shared" si="63"/>
        <v>0</v>
      </c>
      <c r="V79" s="21">
        <f t="shared" si="64"/>
        <v>0</v>
      </c>
      <c r="W79" s="21">
        <f t="shared" si="65"/>
        <v>0</v>
      </c>
      <c r="X79" s="11" t="e">
        <f>IF(#REF!&gt;0,#REF!,0)</f>
        <v>#REF!</v>
      </c>
      <c r="Y79" s="21">
        <f t="shared" si="53"/>
        <v>0</v>
      </c>
      <c r="Z79" s="21">
        <f t="shared" si="54"/>
        <v>0</v>
      </c>
      <c r="AA79" s="21">
        <f t="shared" si="55"/>
        <v>0</v>
      </c>
      <c r="AB79" s="21">
        <f t="shared" si="56"/>
        <v>0</v>
      </c>
      <c r="AC79" s="21">
        <f t="shared" si="57"/>
        <v>0</v>
      </c>
      <c r="AD79" s="3">
        <f t="shared" si="66"/>
        <v>0</v>
      </c>
      <c r="AE79" s="12">
        <f t="shared" si="58"/>
        <v>0</v>
      </c>
      <c r="AF79" s="13" t="str">
        <f t="shared" si="67"/>
        <v/>
      </c>
    </row>
    <row r="80" spans="1:32" ht="15.75" x14ac:dyDescent="0.25">
      <c r="A80" s="14" t="str">
        <f t="shared" si="52"/>
        <v/>
      </c>
      <c r="B80" s="20"/>
      <c r="C80" s="20"/>
      <c r="D80" s="16" t="str">
        <f t="shared" si="59"/>
        <v/>
      </c>
      <c r="E80" s="2" t="str">
        <f t="shared" si="45"/>
        <v xml:space="preserve"> </v>
      </c>
      <c r="F80" s="16"/>
      <c r="G80" s="16"/>
      <c r="H80" s="16"/>
      <c r="I80" s="14" t="str">
        <f>IF(H80&gt;0,INDEX(Poeng!$A$1:$B$100,H80,2),"")</f>
        <v/>
      </c>
      <c r="J80" s="18"/>
      <c r="K80" s="14" t="str">
        <f>IF(J80&gt;0,INDEX(Poeng!$A$1:$B$100,J80,2),"")</f>
        <v/>
      </c>
      <c r="L80" s="16"/>
      <c r="M80" s="14" t="str">
        <f>IF(L80&gt;0,INDEX(Poeng!$A$1:$B$100,L80,2),"")</f>
        <v/>
      </c>
      <c r="N80" s="16"/>
      <c r="O80" s="14" t="str">
        <f>IF(N80&gt;0,INDEX(Poeng!$A$1:$B$100,N80,2),"")</f>
        <v/>
      </c>
      <c r="P80" s="16"/>
      <c r="Q80" s="14" t="str">
        <f>IF(P80&gt;0,INDEX(Poeng!$A$1:$B$100,P80,2),"")</f>
        <v/>
      </c>
      <c r="R80" s="21">
        <f t="shared" si="60"/>
        <v>0</v>
      </c>
      <c r="S80" s="21">
        <f t="shared" si="61"/>
        <v>0</v>
      </c>
      <c r="T80" s="21">
        <f t="shared" si="62"/>
        <v>0</v>
      </c>
      <c r="U80" s="21">
        <f t="shared" si="63"/>
        <v>0</v>
      </c>
      <c r="V80" s="21">
        <f t="shared" si="64"/>
        <v>0</v>
      </c>
      <c r="W80" s="21">
        <f t="shared" si="65"/>
        <v>0</v>
      </c>
      <c r="X80" s="19" t="e">
        <f>IF(#REF!&gt;0,#REF!,0)</f>
        <v>#REF!</v>
      </c>
      <c r="Y80" s="21">
        <f t="shared" si="53"/>
        <v>0</v>
      </c>
      <c r="Z80" s="21">
        <f t="shared" si="54"/>
        <v>0</v>
      </c>
      <c r="AA80" s="21">
        <f t="shared" si="55"/>
        <v>0</v>
      </c>
      <c r="AB80" s="21">
        <f t="shared" si="56"/>
        <v>0</v>
      </c>
      <c r="AC80" s="21">
        <f t="shared" si="57"/>
        <v>0</v>
      </c>
      <c r="AD80" s="3">
        <f t="shared" si="66"/>
        <v>0</v>
      </c>
      <c r="AE80" s="12">
        <f t="shared" si="58"/>
        <v>0</v>
      </c>
      <c r="AF80" s="13" t="str">
        <f t="shared" si="67"/>
        <v/>
      </c>
    </row>
    <row r="81" spans="1:32" ht="15.75" x14ac:dyDescent="0.25">
      <c r="A81" s="14" t="str">
        <f t="shared" si="52"/>
        <v/>
      </c>
      <c r="B81" s="20"/>
      <c r="C81" s="20"/>
      <c r="D81" s="16" t="str">
        <f t="shared" si="59"/>
        <v/>
      </c>
      <c r="E81" s="2" t="str">
        <f t="shared" si="45"/>
        <v xml:space="preserve"> </v>
      </c>
      <c r="F81" s="16"/>
      <c r="G81" s="16"/>
      <c r="H81" s="16"/>
      <c r="I81" s="14" t="str">
        <f>IF(H81&gt;0,INDEX(Poeng!$A$1:$B$100,H81,2),"")</f>
        <v/>
      </c>
      <c r="J81" s="18"/>
      <c r="K81" s="14" t="str">
        <f>IF(J81&gt;0,INDEX(Poeng!$A$1:$B$100,J81,2),"")</f>
        <v/>
      </c>
      <c r="L81" s="16"/>
      <c r="M81" s="14" t="str">
        <f>IF(L81&gt;0,INDEX(Poeng!$A$1:$B$100,L81,2),"")</f>
        <v/>
      </c>
      <c r="N81" s="16"/>
      <c r="O81" s="14" t="str">
        <f>IF(N81&gt;0,INDEX(Poeng!$A$1:$B$100,N81,2),"")</f>
        <v/>
      </c>
      <c r="P81" s="16"/>
      <c r="Q81" s="14" t="str">
        <f>IF(P81&gt;0,INDEX(Poeng!$A$1:$B$100,P81,2),"")</f>
        <v/>
      </c>
      <c r="R81" s="21">
        <f t="shared" si="60"/>
        <v>0</v>
      </c>
      <c r="S81" s="21">
        <f t="shared" si="61"/>
        <v>0</v>
      </c>
      <c r="T81" s="21">
        <f t="shared" si="62"/>
        <v>0</v>
      </c>
      <c r="U81" s="21">
        <f t="shared" si="63"/>
        <v>0</v>
      </c>
      <c r="V81" s="21">
        <f t="shared" si="64"/>
        <v>0</v>
      </c>
      <c r="W81" s="21">
        <f t="shared" si="65"/>
        <v>0</v>
      </c>
      <c r="X81" s="11" t="e">
        <f>IF(#REF!&gt;0,#REF!,0)</f>
        <v>#REF!</v>
      </c>
      <c r="Y81" s="21">
        <f t="shared" si="53"/>
        <v>0</v>
      </c>
      <c r="Z81" s="21">
        <f t="shared" si="54"/>
        <v>0</v>
      </c>
      <c r="AA81" s="21">
        <f t="shared" si="55"/>
        <v>0</v>
      </c>
      <c r="AB81" s="21">
        <f t="shared" si="56"/>
        <v>0</v>
      </c>
      <c r="AC81" s="21">
        <f t="shared" si="57"/>
        <v>0</v>
      </c>
      <c r="AD81" s="3">
        <f t="shared" si="66"/>
        <v>0</v>
      </c>
      <c r="AE81" s="12">
        <f t="shared" si="58"/>
        <v>0</v>
      </c>
      <c r="AF81" s="13" t="str">
        <f t="shared" si="67"/>
        <v/>
      </c>
    </row>
    <row r="82" spans="1:32" ht="15.75" x14ac:dyDescent="0.25">
      <c r="A82" s="14" t="str">
        <f t="shared" si="52"/>
        <v/>
      </c>
      <c r="B82" s="20"/>
      <c r="C82" s="20"/>
      <c r="D82" s="16" t="str">
        <f t="shared" si="59"/>
        <v/>
      </c>
      <c r="E82" s="2" t="str">
        <f t="shared" si="45"/>
        <v xml:space="preserve"> </v>
      </c>
      <c r="F82" s="16"/>
      <c r="G82" s="16"/>
      <c r="H82" s="16"/>
      <c r="I82" s="14" t="str">
        <f>IF(H82&gt;0,INDEX(Poeng!$A$1:$B$100,H82,2),"")</f>
        <v/>
      </c>
      <c r="J82" s="18"/>
      <c r="K82" s="14" t="str">
        <f>IF(J82&gt;0,INDEX(Poeng!$A$1:$B$100,J82,2),"")</f>
        <v/>
      </c>
      <c r="L82" s="16"/>
      <c r="M82" s="14" t="str">
        <f>IF(L82&gt;0,INDEX(Poeng!$A$1:$B$100,L82,2),"")</f>
        <v/>
      </c>
      <c r="N82" s="16"/>
      <c r="O82" s="14" t="str">
        <f>IF(N82&gt;0,INDEX(Poeng!$A$1:$B$100,N82,2),"")</f>
        <v/>
      </c>
      <c r="P82" s="16"/>
      <c r="Q82" s="14" t="str">
        <f>IF(P82&gt;0,INDEX(Poeng!$A$1:$B$100,P82,2),"")</f>
        <v/>
      </c>
      <c r="R82" s="21">
        <f t="shared" si="60"/>
        <v>0</v>
      </c>
      <c r="S82" s="21">
        <f t="shared" si="61"/>
        <v>0</v>
      </c>
      <c r="T82" s="21">
        <f t="shared" si="62"/>
        <v>0</v>
      </c>
      <c r="U82" s="21">
        <f t="shared" si="63"/>
        <v>0</v>
      </c>
      <c r="V82" s="21">
        <f t="shared" si="64"/>
        <v>0</v>
      </c>
      <c r="W82" s="21">
        <f t="shared" si="65"/>
        <v>0</v>
      </c>
      <c r="X82" s="19" t="e">
        <f>IF(#REF!&gt;0,#REF!,0)</f>
        <v>#REF!</v>
      </c>
      <c r="Y82" s="21">
        <f t="shared" si="53"/>
        <v>0</v>
      </c>
      <c r="Z82" s="21">
        <f t="shared" si="54"/>
        <v>0</v>
      </c>
      <c r="AA82" s="21">
        <f t="shared" si="55"/>
        <v>0</v>
      </c>
      <c r="AB82" s="21">
        <f t="shared" si="56"/>
        <v>0</v>
      </c>
      <c r="AC82" s="21">
        <f t="shared" si="57"/>
        <v>0</v>
      </c>
      <c r="AD82" s="3">
        <f t="shared" si="66"/>
        <v>0</v>
      </c>
      <c r="AE82" s="12">
        <f t="shared" si="58"/>
        <v>0</v>
      </c>
      <c r="AF82" s="13" t="str">
        <f t="shared" si="67"/>
        <v/>
      </c>
    </row>
    <row r="83" spans="1:32" ht="15.75" x14ac:dyDescent="0.25">
      <c r="A83" s="14" t="str">
        <f t="shared" si="52"/>
        <v/>
      </c>
      <c r="B83" s="20"/>
      <c r="C83" s="20"/>
      <c r="D83" s="16" t="str">
        <f t="shared" si="59"/>
        <v/>
      </c>
      <c r="E83" s="2" t="str">
        <f t="shared" si="45"/>
        <v xml:space="preserve"> </v>
      </c>
      <c r="F83" s="16"/>
      <c r="G83" s="16"/>
      <c r="H83" s="16"/>
      <c r="I83" s="14" t="str">
        <f>IF(H83&gt;0,INDEX(Poeng!$A$1:$B$100,H83,2),"")</f>
        <v/>
      </c>
      <c r="J83" s="18"/>
      <c r="K83" s="14" t="str">
        <f>IF(J83&gt;0,INDEX(Poeng!$A$1:$B$100,J83,2),"")</f>
        <v/>
      </c>
      <c r="L83" s="16"/>
      <c r="M83" s="14" t="str">
        <f>IF(L83&gt;0,INDEX(Poeng!$A$1:$B$100,L83,2),"")</f>
        <v/>
      </c>
      <c r="N83" s="16"/>
      <c r="O83" s="14" t="str">
        <f>IF(N83&gt;0,INDEX(Poeng!$A$1:$B$100,N83,2),"")</f>
        <v/>
      </c>
      <c r="P83" s="16"/>
      <c r="Q83" s="14" t="str">
        <f>IF(P83&gt;0,INDEX(Poeng!$A$1:$B$100,P83,2),"")</f>
        <v/>
      </c>
      <c r="R83" s="21">
        <f t="shared" si="60"/>
        <v>0</v>
      </c>
      <c r="S83" s="21">
        <f t="shared" si="61"/>
        <v>0</v>
      </c>
      <c r="T83" s="21">
        <f t="shared" si="62"/>
        <v>0</v>
      </c>
      <c r="U83" s="21">
        <f t="shared" si="63"/>
        <v>0</v>
      </c>
      <c r="V83" s="21">
        <f t="shared" si="64"/>
        <v>0</v>
      </c>
      <c r="W83" s="21">
        <f t="shared" si="65"/>
        <v>0</v>
      </c>
      <c r="X83" s="11" t="e">
        <f>IF(#REF!&gt;0,#REF!,0)</f>
        <v>#REF!</v>
      </c>
      <c r="Y83" s="21">
        <f t="shared" si="53"/>
        <v>0</v>
      </c>
      <c r="Z83" s="21">
        <f t="shared" si="54"/>
        <v>0</v>
      </c>
      <c r="AA83" s="21">
        <f t="shared" si="55"/>
        <v>0</v>
      </c>
      <c r="AB83" s="21">
        <f t="shared" si="56"/>
        <v>0</v>
      </c>
      <c r="AC83" s="21">
        <f t="shared" si="57"/>
        <v>0</v>
      </c>
      <c r="AD83" s="3">
        <f t="shared" si="66"/>
        <v>0</v>
      </c>
      <c r="AE83" s="12">
        <f t="shared" si="58"/>
        <v>0</v>
      </c>
      <c r="AF83" s="13" t="str">
        <f t="shared" si="67"/>
        <v/>
      </c>
    </row>
    <row r="84" spans="1:32" ht="15.75" x14ac:dyDescent="0.25">
      <c r="A84" s="14" t="str">
        <f t="shared" si="52"/>
        <v/>
      </c>
      <c r="B84" s="20"/>
      <c r="C84" s="20"/>
      <c r="D84" s="16" t="str">
        <f t="shared" si="59"/>
        <v/>
      </c>
      <c r="E84" s="2" t="str">
        <f t="shared" si="45"/>
        <v xml:space="preserve"> </v>
      </c>
      <c r="F84" s="16"/>
      <c r="G84" s="16"/>
      <c r="H84" s="16"/>
      <c r="I84" s="14" t="str">
        <f>IF(H84&gt;0,INDEX(Poeng!$A$1:$B$100,H84,2),"")</f>
        <v/>
      </c>
      <c r="J84" s="18"/>
      <c r="K84" s="14" t="str">
        <f>IF(J84&gt;0,INDEX(Poeng!$A$1:$B$100,J84,2),"")</f>
        <v/>
      </c>
      <c r="L84" s="16"/>
      <c r="M84" s="14" t="str">
        <f>IF(L84&gt;0,INDEX(Poeng!$A$1:$B$100,L84,2),"")</f>
        <v/>
      </c>
      <c r="N84" s="16"/>
      <c r="O84" s="14" t="str">
        <f>IF(N84&gt;0,INDEX(Poeng!$A$1:$B$100,N84,2),"")</f>
        <v/>
      </c>
      <c r="P84" s="16"/>
      <c r="Q84" s="14" t="str">
        <f>IF(P84&gt;0,INDEX(Poeng!$A$1:$B$100,P84,2),"")</f>
        <v/>
      </c>
      <c r="R84" s="21">
        <f t="shared" si="60"/>
        <v>0</v>
      </c>
      <c r="S84" s="21">
        <f t="shared" si="61"/>
        <v>0</v>
      </c>
      <c r="T84" s="21">
        <f t="shared" si="62"/>
        <v>0</v>
      </c>
      <c r="U84" s="21">
        <f t="shared" si="63"/>
        <v>0</v>
      </c>
      <c r="V84" s="21">
        <f t="shared" si="64"/>
        <v>0</v>
      </c>
      <c r="W84" s="21">
        <f t="shared" si="65"/>
        <v>0</v>
      </c>
      <c r="X84" s="19" t="e">
        <f>IF(#REF!&gt;0,#REF!,0)</f>
        <v>#REF!</v>
      </c>
      <c r="Y84" s="21">
        <f t="shared" si="53"/>
        <v>0</v>
      </c>
      <c r="Z84" s="21">
        <f t="shared" si="54"/>
        <v>0</v>
      </c>
      <c r="AA84" s="21">
        <f t="shared" si="55"/>
        <v>0</v>
      </c>
      <c r="AB84" s="21">
        <f t="shared" si="56"/>
        <v>0</v>
      </c>
      <c r="AC84" s="21">
        <f t="shared" si="57"/>
        <v>0</v>
      </c>
      <c r="AD84" s="3">
        <f t="shared" si="66"/>
        <v>0</v>
      </c>
      <c r="AE84" s="12">
        <f t="shared" si="58"/>
        <v>0</v>
      </c>
      <c r="AF84" s="13" t="str">
        <f t="shared" si="67"/>
        <v/>
      </c>
    </row>
    <row r="85" spans="1:32" ht="15.75" x14ac:dyDescent="0.25">
      <c r="A85" s="14" t="str">
        <f t="shared" si="52"/>
        <v/>
      </c>
      <c r="B85" s="20"/>
      <c r="C85" s="20"/>
      <c r="D85" s="16" t="str">
        <f t="shared" si="59"/>
        <v/>
      </c>
      <c r="E85" s="2" t="str">
        <f t="shared" si="45"/>
        <v xml:space="preserve"> </v>
      </c>
      <c r="F85" s="16"/>
      <c r="G85" s="16"/>
      <c r="H85" s="16"/>
      <c r="I85" s="14" t="str">
        <f>IF(H85&gt;0,INDEX(Poeng!$A$1:$B$100,H85,2),"")</f>
        <v/>
      </c>
      <c r="J85" s="18"/>
      <c r="K85" s="14" t="str">
        <f>IF(J85&gt;0,INDEX(Poeng!$A$1:$B$100,J85,2),"")</f>
        <v/>
      </c>
      <c r="L85" s="16"/>
      <c r="M85" s="14" t="str">
        <f>IF(L85&gt;0,INDEX(Poeng!$A$1:$B$100,L85,2),"")</f>
        <v/>
      </c>
      <c r="N85" s="16"/>
      <c r="O85" s="14" t="str">
        <f>IF(N85&gt;0,INDEX(Poeng!$A$1:$B$100,N85,2),"")</f>
        <v/>
      </c>
      <c r="P85" s="16"/>
      <c r="Q85" s="14" t="str">
        <f>IF(P85&gt;0,INDEX(Poeng!$A$1:$B$100,P85,2),"")</f>
        <v/>
      </c>
      <c r="R85" s="21">
        <f t="shared" si="60"/>
        <v>0</v>
      </c>
      <c r="S85" s="21">
        <f t="shared" si="61"/>
        <v>0</v>
      </c>
      <c r="T85" s="21">
        <f t="shared" si="62"/>
        <v>0</v>
      </c>
      <c r="U85" s="21">
        <f t="shared" si="63"/>
        <v>0</v>
      </c>
      <c r="V85" s="21">
        <f t="shared" si="64"/>
        <v>0</v>
      </c>
      <c r="W85" s="21">
        <f t="shared" si="65"/>
        <v>0</v>
      </c>
      <c r="X85" s="11" t="e">
        <f>IF(#REF!&gt;0,#REF!,0)</f>
        <v>#REF!</v>
      </c>
      <c r="Y85" s="21">
        <f t="shared" si="53"/>
        <v>0</v>
      </c>
      <c r="Z85" s="21">
        <f t="shared" si="54"/>
        <v>0</v>
      </c>
      <c r="AA85" s="21">
        <f t="shared" si="55"/>
        <v>0</v>
      </c>
      <c r="AB85" s="21">
        <f t="shared" si="56"/>
        <v>0</v>
      </c>
      <c r="AC85" s="21">
        <f t="shared" si="57"/>
        <v>0</v>
      </c>
      <c r="AD85" s="3">
        <f t="shared" si="66"/>
        <v>0</v>
      </c>
      <c r="AE85" s="12">
        <f t="shared" si="58"/>
        <v>0</v>
      </c>
      <c r="AF85" s="13" t="str">
        <f t="shared" si="67"/>
        <v/>
      </c>
    </row>
    <row r="86" spans="1:32" ht="15.75" x14ac:dyDescent="0.25">
      <c r="A86" s="14" t="str">
        <f t="shared" si="52"/>
        <v/>
      </c>
      <c r="B86" s="20"/>
      <c r="C86" s="20"/>
      <c r="D86" s="16" t="str">
        <f t="shared" si="59"/>
        <v/>
      </c>
      <c r="E86" s="2" t="str">
        <f t="shared" si="45"/>
        <v xml:space="preserve"> </v>
      </c>
      <c r="F86" s="16"/>
      <c r="G86" s="16"/>
      <c r="H86" s="16"/>
      <c r="I86" s="14" t="str">
        <f>IF(H86&gt;0,INDEX(Poeng!$A$1:$B$100,H86,2),"")</f>
        <v/>
      </c>
      <c r="J86" s="18"/>
      <c r="K86" s="14" t="str">
        <f>IF(J86&gt;0,INDEX(Poeng!$A$1:$B$100,J86,2),"")</f>
        <v/>
      </c>
      <c r="L86" s="16"/>
      <c r="M86" s="14" t="str">
        <f>IF(L86&gt;0,INDEX(Poeng!$A$1:$B$100,L86,2),"")</f>
        <v/>
      </c>
      <c r="N86" s="16"/>
      <c r="O86" s="14" t="str">
        <f>IF(N86&gt;0,INDEX(Poeng!$A$1:$B$100,N86,2),"")</f>
        <v/>
      </c>
      <c r="P86" s="16"/>
      <c r="Q86" s="14" t="str">
        <f>IF(P86&gt;0,INDEX(Poeng!$A$1:$B$100,P86,2),"")</f>
        <v/>
      </c>
      <c r="R86" s="21">
        <f t="shared" si="60"/>
        <v>0</v>
      </c>
      <c r="S86" s="21">
        <f t="shared" si="61"/>
        <v>0</v>
      </c>
      <c r="T86" s="21">
        <f t="shared" si="62"/>
        <v>0</v>
      </c>
      <c r="U86" s="21">
        <f t="shared" si="63"/>
        <v>0</v>
      </c>
      <c r="V86" s="21">
        <f t="shared" si="64"/>
        <v>0</v>
      </c>
      <c r="W86" s="21">
        <f t="shared" si="65"/>
        <v>0</v>
      </c>
      <c r="X86" s="19" t="e">
        <f>IF(#REF!&gt;0,#REF!,0)</f>
        <v>#REF!</v>
      </c>
      <c r="Y86" s="21">
        <f t="shared" si="53"/>
        <v>0</v>
      </c>
      <c r="Z86" s="21">
        <f t="shared" si="54"/>
        <v>0</v>
      </c>
      <c r="AA86" s="21">
        <f t="shared" si="55"/>
        <v>0</v>
      </c>
      <c r="AB86" s="21">
        <f t="shared" si="56"/>
        <v>0</v>
      </c>
      <c r="AC86" s="21">
        <f t="shared" si="57"/>
        <v>0</v>
      </c>
      <c r="AD86" s="3">
        <f t="shared" si="66"/>
        <v>0</v>
      </c>
      <c r="AE86" s="12">
        <f t="shared" si="58"/>
        <v>0</v>
      </c>
      <c r="AF86" s="13" t="str">
        <f t="shared" si="67"/>
        <v/>
      </c>
    </row>
    <row r="87" spans="1:32" ht="15.75" x14ac:dyDescent="0.25">
      <c r="A87" s="14" t="str">
        <f t="shared" si="52"/>
        <v/>
      </c>
      <c r="B87" s="20"/>
      <c r="C87" s="20"/>
      <c r="D87" s="16" t="str">
        <f t="shared" si="59"/>
        <v/>
      </c>
      <c r="E87" s="2" t="str">
        <f t="shared" si="45"/>
        <v xml:space="preserve"> </v>
      </c>
      <c r="F87" s="16"/>
      <c r="G87" s="16"/>
      <c r="H87" s="16"/>
      <c r="I87" s="14" t="str">
        <f>IF(H87&gt;0,INDEX(Poeng!$A$1:$B$100,H87,2),"")</f>
        <v/>
      </c>
      <c r="J87" s="18"/>
      <c r="K87" s="14" t="str">
        <f>IF(J87&gt;0,INDEX(Poeng!$A$1:$B$100,J87,2),"")</f>
        <v/>
      </c>
      <c r="L87" s="16"/>
      <c r="M87" s="14" t="str">
        <f>IF(L87&gt;0,INDEX(Poeng!$A$1:$B$100,L87,2),"")</f>
        <v/>
      </c>
      <c r="N87" s="16"/>
      <c r="O87" s="14" t="str">
        <f>IF(N87&gt;0,INDEX(Poeng!$A$1:$B$100,N87,2),"")</f>
        <v/>
      </c>
      <c r="P87" s="16"/>
      <c r="Q87" s="14" t="str">
        <f>IF(P87&gt;0,INDEX(Poeng!$A$1:$B$100,P87,2),"")</f>
        <v/>
      </c>
      <c r="R87" s="21">
        <f t="shared" si="60"/>
        <v>0</v>
      </c>
      <c r="S87" s="21">
        <f t="shared" si="61"/>
        <v>0</v>
      </c>
      <c r="T87" s="21">
        <f t="shared" si="62"/>
        <v>0</v>
      </c>
      <c r="U87" s="21">
        <f t="shared" si="63"/>
        <v>0</v>
      </c>
      <c r="V87" s="21">
        <f t="shared" si="64"/>
        <v>0</v>
      </c>
      <c r="W87" s="21">
        <f t="shared" si="65"/>
        <v>0</v>
      </c>
      <c r="X87" s="11" t="e">
        <f>IF(#REF!&gt;0,#REF!,0)</f>
        <v>#REF!</v>
      </c>
      <c r="Y87" s="21">
        <f t="shared" si="53"/>
        <v>0</v>
      </c>
      <c r="Z87" s="21">
        <f t="shared" si="54"/>
        <v>0</v>
      </c>
      <c r="AA87" s="21">
        <f t="shared" si="55"/>
        <v>0</v>
      </c>
      <c r="AB87" s="21">
        <f t="shared" si="56"/>
        <v>0</v>
      </c>
      <c r="AC87" s="21">
        <f t="shared" si="57"/>
        <v>0</v>
      </c>
      <c r="AD87" s="3">
        <f t="shared" si="66"/>
        <v>0</v>
      </c>
      <c r="AE87" s="12">
        <f t="shared" si="58"/>
        <v>0</v>
      </c>
      <c r="AF87" s="13" t="str">
        <f t="shared" si="67"/>
        <v/>
      </c>
    </row>
    <row r="88" spans="1:32" ht="15.75" x14ac:dyDescent="0.25">
      <c r="A88" s="14" t="str">
        <f t="shared" si="52"/>
        <v/>
      </c>
      <c r="B88" s="20"/>
      <c r="C88" s="20"/>
      <c r="D88" s="16" t="str">
        <f t="shared" si="59"/>
        <v/>
      </c>
      <c r="E88" s="2" t="str">
        <f t="shared" si="45"/>
        <v xml:space="preserve"> </v>
      </c>
      <c r="F88" s="16"/>
      <c r="G88" s="16"/>
      <c r="H88" s="16"/>
      <c r="I88" s="14" t="str">
        <f>IF(H88&gt;0,INDEX(Poeng!$A$1:$B$100,H88,2),"")</f>
        <v/>
      </c>
      <c r="J88" s="18"/>
      <c r="K88" s="14" t="str">
        <f>IF(J88&gt;0,INDEX(Poeng!$A$1:$B$100,J88,2),"")</f>
        <v/>
      </c>
      <c r="L88" s="16"/>
      <c r="M88" s="14" t="str">
        <f>IF(L88&gt;0,INDEX(Poeng!$A$1:$B$100,L88,2),"")</f>
        <v/>
      </c>
      <c r="N88" s="16"/>
      <c r="O88" s="14" t="str">
        <f>IF(N88&gt;0,INDEX(Poeng!$A$1:$B$100,N88,2),"")</f>
        <v/>
      </c>
      <c r="P88" s="16"/>
      <c r="Q88" s="14" t="str">
        <f>IF(P88&gt;0,INDEX(Poeng!$A$1:$B$100,P88,2),"")</f>
        <v/>
      </c>
      <c r="R88" s="21">
        <f t="shared" si="60"/>
        <v>0</v>
      </c>
      <c r="S88" s="21">
        <f t="shared" si="61"/>
        <v>0</v>
      </c>
      <c r="T88" s="21">
        <f t="shared" si="62"/>
        <v>0</v>
      </c>
      <c r="U88" s="21">
        <f t="shared" si="63"/>
        <v>0</v>
      </c>
      <c r="V88" s="21">
        <f t="shared" si="64"/>
        <v>0</v>
      </c>
      <c r="W88" s="21">
        <f t="shared" si="65"/>
        <v>0</v>
      </c>
      <c r="X88" s="19" t="e">
        <f>IF(#REF!&gt;0,#REF!,0)</f>
        <v>#REF!</v>
      </c>
      <c r="Y88" s="21">
        <f t="shared" si="53"/>
        <v>0</v>
      </c>
      <c r="Z88" s="21">
        <f t="shared" si="54"/>
        <v>0</v>
      </c>
      <c r="AA88" s="21">
        <f t="shared" si="55"/>
        <v>0</v>
      </c>
      <c r="AB88" s="21">
        <f t="shared" si="56"/>
        <v>0</v>
      </c>
      <c r="AC88" s="21">
        <f t="shared" si="57"/>
        <v>0</v>
      </c>
      <c r="AD88" s="3">
        <f t="shared" si="66"/>
        <v>0</v>
      </c>
      <c r="AE88" s="12">
        <f t="shared" si="58"/>
        <v>0</v>
      </c>
      <c r="AF88" s="13" t="str">
        <f t="shared" si="67"/>
        <v/>
      </c>
    </row>
    <row r="89" spans="1:32" ht="15.75" x14ac:dyDescent="0.25">
      <c r="A89" s="14" t="str">
        <f t="shared" si="52"/>
        <v/>
      </c>
      <c r="B89" s="20"/>
      <c r="C89" s="20"/>
      <c r="D89" s="16" t="str">
        <f t="shared" si="59"/>
        <v/>
      </c>
      <c r="E89" s="2" t="str">
        <f t="shared" si="45"/>
        <v xml:space="preserve"> </v>
      </c>
      <c r="F89" s="16"/>
      <c r="G89" s="16"/>
      <c r="H89" s="16"/>
      <c r="I89" s="14" t="str">
        <f>IF(H89&gt;0,INDEX(Poeng!$A$1:$B$100,H89,2),"")</f>
        <v/>
      </c>
      <c r="J89" s="18"/>
      <c r="K89" s="14" t="str">
        <f>IF(J89&gt;0,INDEX(Poeng!$A$1:$B$100,J89,2),"")</f>
        <v/>
      </c>
      <c r="L89" s="16"/>
      <c r="M89" s="14" t="str">
        <f>IF(L89&gt;0,INDEX(Poeng!$A$1:$B$100,L89,2),"")</f>
        <v/>
      </c>
      <c r="N89" s="16"/>
      <c r="O89" s="14" t="str">
        <f>IF(N89&gt;0,INDEX(Poeng!$A$1:$B$100,N89,2),"")</f>
        <v/>
      </c>
      <c r="P89" s="16"/>
      <c r="Q89" s="14" t="str">
        <f>IF(P89&gt;0,INDEX(Poeng!$A$1:$B$100,P89,2),"")</f>
        <v/>
      </c>
      <c r="R89" s="21">
        <f t="shared" si="60"/>
        <v>0</v>
      </c>
      <c r="S89" s="21">
        <f t="shared" si="61"/>
        <v>0</v>
      </c>
      <c r="T89" s="21">
        <f t="shared" si="62"/>
        <v>0</v>
      </c>
      <c r="U89" s="21">
        <f t="shared" si="63"/>
        <v>0</v>
      </c>
      <c r="V89" s="21">
        <f t="shared" si="64"/>
        <v>0</v>
      </c>
      <c r="W89" s="21">
        <f t="shared" si="65"/>
        <v>0</v>
      </c>
      <c r="X89" s="11" t="e">
        <f>IF(#REF!&gt;0,#REF!,0)</f>
        <v>#REF!</v>
      </c>
      <c r="Y89" s="21">
        <f t="shared" si="53"/>
        <v>0</v>
      </c>
      <c r="Z89" s="21">
        <f t="shared" si="54"/>
        <v>0</v>
      </c>
      <c r="AA89" s="21">
        <f t="shared" si="55"/>
        <v>0</v>
      </c>
      <c r="AB89" s="21">
        <f t="shared" si="56"/>
        <v>0</v>
      </c>
      <c r="AC89" s="21">
        <f t="shared" si="57"/>
        <v>0</v>
      </c>
      <c r="AD89" s="3">
        <f t="shared" si="66"/>
        <v>0</v>
      </c>
      <c r="AE89" s="12">
        <f t="shared" si="58"/>
        <v>0</v>
      </c>
      <c r="AF89" s="13" t="str">
        <f t="shared" si="67"/>
        <v/>
      </c>
    </row>
    <row r="90" spans="1:32" ht="15.75" x14ac:dyDescent="0.25">
      <c r="A90" s="14" t="str">
        <f t="shared" si="52"/>
        <v/>
      </c>
      <c r="B90" s="20"/>
      <c r="C90" s="20"/>
      <c r="D90" s="16" t="str">
        <f t="shared" si="59"/>
        <v/>
      </c>
      <c r="E90" s="2" t="str">
        <f t="shared" si="45"/>
        <v xml:space="preserve"> </v>
      </c>
      <c r="F90" s="16"/>
      <c r="G90" s="16"/>
      <c r="H90" s="16"/>
      <c r="I90" s="14" t="str">
        <f>IF(H90&gt;0,INDEX(Poeng!$A$1:$B$100,H90,2),"")</f>
        <v/>
      </c>
      <c r="J90" s="18"/>
      <c r="K90" s="14" t="str">
        <f>IF(J90&gt;0,INDEX(Poeng!$A$1:$B$100,J90,2),"")</f>
        <v/>
      </c>
      <c r="L90" s="16"/>
      <c r="M90" s="14" t="str">
        <f>IF(L90&gt;0,INDEX(Poeng!$A$1:$B$100,L90,2),"")</f>
        <v/>
      </c>
      <c r="N90" s="16"/>
      <c r="O90" s="14" t="str">
        <f>IF(N90&gt;0,INDEX(Poeng!$A$1:$B$100,N90,2),"")</f>
        <v/>
      </c>
      <c r="P90" s="16"/>
      <c r="Q90" s="14" t="str">
        <f>IF(P90&gt;0,INDEX(Poeng!$A$1:$B$100,P90,2),"")</f>
        <v/>
      </c>
      <c r="R90" s="21">
        <f t="shared" si="60"/>
        <v>0</v>
      </c>
      <c r="S90" s="21">
        <f t="shared" si="61"/>
        <v>0</v>
      </c>
      <c r="T90" s="21">
        <f t="shared" si="62"/>
        <v>0</v>
      </c>
      <c r="U90" s="21">
        <f t="shared" si="63"/>
        <v>0</v>
      </c>
      <c r="V90" s="21">
        <f t="shared" si="64"/>
        <v>0</v>
      </c>
      <c r="W90" s="21">
        <f t="shared" si="65"/>
        <v>0</v>
      </c>
      <c r="X90" s="19" t="e">
        <f>IF(#REF!&gt;0,#REF!,0)</f>
        <v>#REF!</v>
      </c>
      <c r="Y90" s="21">
        <f t="shared" si="53"/>
        <v>0</v>
      </c>
      <c r="Z90" s="21">
        <f t="shared" si="54"/>
        <v>0</v>
      </c>
      <c r="AA90" s="21">
        <f t="shared" si="55"/>
        <v>0</v>
      </c>
      <c r="AB90" s="21">
        <f t="shared" si="56"/>
        <v>0</v>
      </c>
      <c r="AC90" s="21">
        <f t="shared" si="57"/>
        <v>0</v>
      </c>
      <c r="AD90" s="3">
        <f t="shared" si="66"/>
        <v>0</v>
      </c>
      <c r="AE90" s="12">
        <f t="shared" si="58"/>
        <v>0</v>
      </c>
      <c r="AF90" s="13" t="str">
        <f t="shared" si="67"/>
        <v/>
      </c>
    </row>
    <row r="91" spans="1:32" ht="15.75" x14ac:dyDescent="0.25">
      <c r="A91" s="14" t="str">
        <f t="shared" si="52"/>
        <v/>
      </c>
      <c r="B91" s="20"/>
      <c r="C91" s="20"/>
      <c r="D91" s="16" t="str">
        <f t="shared" si="59"/>
        <v/>
      </c>
      <c r="E91" s="2" t="str">
        <f t="shared" si="45"/>
        <v xml:space="preserve"> </v>
      </c>
      <c r="F91" s="16"/>
      <c r="G91" s="16"/>
      <c r="H91" s="16"/>
      <c r="I91" s="14" t="str">
        <f>IF(H91&gt;0,INDEX(Poeng!$A$1:$B$100,H91,2),"")</f>
        <v/>
      </c>
      <c r="J91" s="18"/>
      <c r="K91" s="14" t="str">
        <f>IF(J91&gt;0,INDEX(Poeng!$A$1:$B$100,J91,2),"")</f>
        <v/>
      </c>
      <c r="L91" s="16"/>
      <c r="M91" s="14" t="str">
        <f>IF(L91&gt;0,INDEX(Poeng!$A$1:$B$100,L91,2),"")</f>
        <v/>
      </c>
      <c r="N91" s="16"/>
      <c r="O91" s="14" t="str">
        <f>IF(N91&gt;0,INDEX(Poeng!$A$1:$B$100,N91,2),"")</f>
        <v/>
      </c>
      <c r="P91" s="16"/>
      <c r="Q91" s="14" t="str">
        <f>IF(P91&gt;0,INDEX(Poeng!$A$1:$B$100,P91,2),"")</f>
        <v/>
      </c>
      <c r="R91" s="21">
        <f t="shared" si="60"/>
        <v>0</v>
      </c>
      <c r="S91" s="21">
        <f t="shared" si="61"/>
        <v>0</v>
      </c>
      <c r="T91" s="21">
        <f t="shared" si="62"/>
        <v>0</v>
      </c>
      <c r="U91" s="21">
        <f t="shared" si="63"/>
        <v>0</v>
      </c>
      <c r="V91" s="21">
        <f t="shared" si="64"/>
        <v>0</v>
      </c>
      <c r="W91" s="21">
        <f t="shared" si="65"/>
        <v>0</v>
      </c>
      <c r="X91" s="11" t="e">
        <f>IF(#REF!&gt;0,#REF!,0)</f>
        <v>#REF!</v>
      </c>
      <c r="Y91" s="21">
        <f t="shared" si="53"/>
        <v>0</v>
      </c>
      <c r="Z91" s="21">
        <f t="shared" si="54"/>
        <v>0</v>
      </c>
      <c r="AA91" s="21">
        <f t="shared" si="55"/>
        <v>0</v>
      </c>
      <c r="AB91" s="21">
        <f t="shared" si="56"/>
        <v>0</v>
      </c>
      <c r="AC91" s="21">
        <f t="shared" si="57"/>
        <v>0</v>
      </c>
      <c r="AD91" s="3">
        <f t="shared" si="66"/>
        <v>0</v>
      </c>
      <c r="AE91" s="12">
        <f t="shared" si="58"/>
        <v>0</v>
      </c>
      <c r="AF91" s="13" t="str">
        <f t="shared" si="67"/>
        <v/>
      </c>
    </row>
    <row r="92" spans="1:32" ht="15.75" x14ac:dyDescent="0.25">
      <c r="A92" s="14" t="str">
        <f t="shared" si="52"/>
        <v/>
      </c>
      <c r="B92" s="20"/>
      <c r="C92" s="20"/>
      <c r="D92" s="16" t="str">
        <f t="shared" si="59"/>
        <v/>
      </c>
      <c r="E92" s="2" t="str">
        <f t="shared" si="45"/>
        <v xml:space="preserve"> </v>
      </c>
      <c r="F92" s="16"/>
      <c r="G92" s="16"/>
      <c r="H92" s="16"/>
      <c r="I92" s="14" t="str">
        <f>IF(H92&gt;0,INDEX(Poeng!$A$1:$B$100,H92,2),"")</f>
        <v/>
      </c>
      <c r="J92" s="18"/>
      <c r="K92" s="14" t="str">
        <f>IF(J92&gt;0,INDEX(Poeng!$A$1:$B$100,J92,2),"")</f>
        <v/>
      </c>
      <c r="L92" s="16"/>
      <c r="M92" s="14" t="str">
        <f>IF(L92&gt;0,INDEX(Poeng!$A$1:$B$100,L92,2),"")</f>
        <v/>
      </c>
      <c r="N92" s="16"/>
      <c r="O92" s="14" t="str">
        <f>IF(N92&gt;0,INDEX(Poeng!$A$1:$B$100,N92,2),"")</f>
        <v/>
      </c>
      <c r="P92" s="16"/>
      <c r="Q92" s="14" t="str">
        <f>IF(P92&gt;0,INDEX(Poeng!$A$1:$B$100,P92,2),"")</f>
        <v/>
      </c>
      <c r="R92" s="21">
        <f t="shared" si="60"/>
        <v>0</v>
      </c>
      <c r="S92" s="21">
        <f t="shared" si="61"/>
        <v>0</v>
      </c>
      <c r="T92" s="21">
        <f t="shared" si="62"/>
        <v>0</v>
      </c>
      <c r="U92" s="21">
        <f t="shared" si="63"/>
        <v>0</v>
      </c>
      <c r="V92" s="21">
        <f t="shared" si="64"/>
        <v>0</v>
      </c>
      <c r="W92" s="21">
        <f t="shared" si="65"/>
        <v>0</v>
      </c>
      <c r="X92" s="19" t="e">
        <f>IF(#REF!&gt;0,#REF!,0)</f>
        <v>#REF!</v>
      </c>
      <c r="Y92" s="21">
        <f t="shared" si="53"/>
        <v>0</v>
      </c>
      <c r="Z92" s="21">
        <f t="shared" si="54"/>
        <v>0</v>
      </c>
      <c r="AA92" s="21">
        <f t="shared" si="55"/>
        <v>0</v>
      </c>
      <c r="AB92" s="21">
        <f t="shared" si="56"/>
        <v>0</v>
      </c>
      <c r="AC92" s="21">
        <f t="shared" si="57"/>
        <v>0</v>
      </c>
      <c r="AD92" s="3">
        <f t="shared" si="66"/>
        <v>0</v>
      </c>
      <c r="AE92" s="12">
        <f t="shared" si="58"/>
        <v>0</v>
      </c>
      <c r="AF92" s="13" t="str">
        <f t="shared" si="67"/>
        <v/>
      </c>
    </row>
    <row r="93" spans="1:32" ht="15.75" x14ac:dyDescent="0.25">
      <c r="A93" s="14" t="str">
        <f t="shared" si="52"/>
        <v/>
      </c>
      <c r="B93" s="20"/>
      <c r="C93" s="20"/>
      <c r="D93" s="16" t="str">
        <f t="shared" si="59"/>
        <v/>
      </c>
      <c r="E93" s="2" t="str">
        <f t="shared" si="45"/>
        <v xml:space="preserve"> </v>
      </c>
      <c r="F93" s="16"/>
      <c r="G93" s="16"/>
      <c r="H93" s="16"/>
      <c r="I93" s="14" t="str">
        <f>IF(H93&gt;0,INDEX(Poeng!$A$1:$B$100,H93,2),"")</f>
        <v/>
      </c>
      <c r="J93" s="18"/>
      <c r="K93" s="14" t="str">
        <f>IF(J93&gt;0,INDEX(Poeng!$A$1:$B$100,J93,2),"")</f>
        <v/>
      </c>
      <c r="L93" s="16"/>
      <c r="M93" s="14" t="str">
        <f>IF(L93&gt;0,INDEX(Poeng!$A$1:$B$100,L93,2),"")</f>
        <v/>
      </c>
      <c r="N93" s="16"/>
      <c r="O93" s="14" t="str">
        <f>IF(N93&gt;0,INDEX(Poeng!$A$1:$B$100,N93,2),"")</f>
        <v/>
      </c>
      <c r="P93" s="16"/>
      <c r="Q93" s="14" t="str">
        <f>IF(P93&gt;0,INDEX(Poeng!$A$1:$B$100,P93,2),"")</f>
        <v/>
      </c>
      <c r="R93" s="21">
        <f t="shared" si="60"/>
        <v>0</v>
      </c>
      <c r="S93" s="21">
        <f t="shared" si="61"/>
        <v>0</v>
      </c>
      <c r="T93" s="21">
        <f t="shared" si="62"/>
        <v>0</v>
      </c>
      <c r="U93" s="21">
        <f t="shared" si="63"/>
        <v>0</v>
      </c>
      <c r="V93" s="21">
        <f t="shared" si="64"/>
        <v>0</v>
      </c>
      <c r="W93" s="21">
        <f t="shared" si="65"/>
        <v>0</v>
      </c>
      <c r="X93" s="11" t="e">
        <f>IF(#REF!&gt;0,#REF!,0)</f>
        <v>#REF!</v>
      </c>
      <c r="Y93" s="21">
        <f t="shared" si="53"/>
        <v>0</v>
      </c>
      <c r="Z93" s="21">
        <f t="shared" si="54"/>
        <v>0</v>
      </c>
      <c r="AA93" s="21">
        <f t="shared" si="55"/>
        <v>0</v>
      </c>
      <c r="AB93" s="21">
        <f t="shared" si="56"/>
        <v>0</v>
      </c>
      <c r="AC93" s="21">
        <f t="shared" si="57"/>
        <v>0</v>
      </c>
      <c r="AD93" s="3">
        <f t="shared" si="66"/>
        <v>0</v>
      </c>
      <c r="AE93" s="12">
        <f t="shared" si="58"/>
        <v>0</v>
      </c>
      <c r="AF93" s="13" t="str">
        <f t="shared" si="67"/>
        <v/>
      </c>
    </row>
    <row r="94" spans="1:32" ht="15.75" x14ac:dyDescent="0.25">
      <c r="A94" s="14" t="str">
        <f t="shared" si="52"/>
        <v/>
      </c>
      <c r="B94" s="20"/>
      <c r="C94" s="20"/>
      <c r="D94" s="16" t="str">
        <f t="shared" si="59"/>
        <v/>
      </c>
      <c r="E94" s="2" t="str">
        <f t="shared" si="45"/>
        <v xml:space="preserve"> </v>
      </c>
      <c r="F94" s="16"/>
      <c r="G94" s="16"/>
      <c r="H94" s="16"/>
      <c r="I94" s="14" t="str">
        <f>IF(H94&gt;0,INDEX(Poeng!$A$1:$B$100,H94,2),"")</f>
        <v/>
      </c>
      <c r="J94" s="18"/>
      <c r="K94" s="14" t="str">
        <f>IF(J94&gt;0,INDEX(Poeng!$A$1:$B$100,J94,2),"")</f>
        <v/>
      </c>
      <c r="L94" s="16"/>
      <c r="M94" s="14" t="str">
        <f>IF(L94&gt;0,INDEX(Poeng!$A$1:$B$100,L94,2),"")</f>
        <v/>
      </c>
      <c r="N94" s="16"/>
      <c r="O94" s="14" t="str">
        <f>IF(N94&gt;0,INDEX(Poeng!$A$1:$B$100,N94,2),"")</f>
        <v/>
      </c>
      <c r="P94" s="16"/>
      <c r="Q94" s="14" t="str">
        <f>IF(P94&gt;0,INDEX(Poeng!$A$1:$B$100,P94,2),"")</f>
        <v/>
      </c>
      <c r="R94" s="21">
        <f t="shared" si="60"/>
        <v>0</v>
      </c>
      <c r="S94" s="21">
        <f t="shared" si="61"/>
        <v>0</v>
      </c>
      <c r="T94" s="21">
        <f t="shared" si="62"/>
        <v>0</v>
      </c>
      <c r="U94" s="21">
        <f t="shared" si="63"/>
        <v>0</v>
      </c>
      <c r="V94" s="21">
        <f t="shared" si="64"/>
        <v>0</v>
      </c>
      <c r="W94" s="21">
        <f t="shared" si="65"/>
        <v>0</v>
      </c>
      <c r="X94" s="19" t="e">
        <f>IF(#REF!&gt;0,#REF!,0)</f>
        <v>#REF!</v>
      </c>
      <c r="Y94" s="21">
        <f t="shared" si="53"/>
        <v>0</v>
      </c>
      <c r="Z94" s="21">
        <f t="shared" si="54"/>
        <v>0</v>
      </c>
      <c r="AA94" s="21">
        <f t="shared" si="55"/>
        <v>0</v>
      </c>
      <c r="AB94" s="21">
        <f t="shared" si="56"/>
        <v>0</v>
      </c>
      <c r="AC94" s="21">
        <f t="shared" si="57"/>
        <v>0</v>
      </c>
      <c r="AD94" s="3">
        <f t="shared" si="66"/>
        <v>0</v>
      </c>
      <c r="AE94" s="12">
        <f t="shared" si="58"/>
        <v>0</v>
      </c>
      <c r="AF94" s="13" t="str">
        <f t="shared" si="67"/>
        <v/>
      </c>
    </row>
    <row r="95" spans="1:32" ht="15.75" x14ac:dyDescent="0.25">
      <c r="A95" s="14" t="str">
        <f t="shared" si="52"/>
        <v/>
      </c>
      <c r="B95" s="20"/>
      <c r="C95" s="20"/>
      <c r="D95" s="16" t="str">
        <f t="shared" si="59"/>
        <v/>
      </c>
      <c r="E95" s="2" t="str">
        <f t="shared" si="45"/>
        <v xml:space="preserve"> </v>
      </c>
      <c r="F95" s="16"/>
      <c r="G95" s="16"/>
      <c r="H95" s="16"/>
      <c r="I95" s="14" t="str">
        <f>IF(H95&gt;0,INDEX(Poeng!$A$1:$B$100,H95,2),"")</f>
        <v/>
      </c>
      <c r="J95" s="18"/>
      <c r="K95" s="14" t="str">
        <f>IF(J95&gt;0,INDEX(Poeng!$A$1:$B$100,J95,2),"")</f>
        <v/>
      </c>
      <c r="L95" s="16"/>
      <c r="M95" s="14" t="str">
        <f>IF(L95&gt;0,INDEX(Poeng!$A$1:$B$100,L95,2),"")</f>
        <v/>
      </c>
      <c r="N95" s="16"/>
      <c r="O95" s="14" t="str">
        <f>IF(N95&gt;0,INDEX(Poeng!$A$1:$B$100,N95,2),"")</f>
        <v/>
      </c>
      <c r="P95" s="16"/>
      <c r="Q95" s="14" t="str">
        <f>IF(P95&gt;0,INDEX(Poeng!$A$1:$B$100,P95,2),"")</f>
        <v/>
      </c>
      <c r="R95" s="21">
        <f t="shared" si="60"/>
        <v>0</v>
      </c>
      <c r="S95" s="21">
        <f t="shared" si="61"/>
        <v>0</v>
      </c>
      <c r="T95" s="21">
        <f t="shared" si="62"/>
        <v>0</v>
      </c>
      <c r="U95" s="21">
        <f t="shared" si="63"/>
        <v>0</v>
      </c>
      <c r="V95" s="21">
        <f t="shared" si="64"/>
        <v>0</v>
      </c>
      <c r="W95" s="21">
        <f t="shared" si="65"/>
        <v>0</v>
      </c>
      <c r="X95" s="11" t="e">
        <f>IF(#REF!&gt;0,#REF!,0)</f>
        <v>#REF!</v>
      </c>
      <c r="Y95" s="21">
        <f t="shared" si="53"/>
        <v>0</v>
      </c>
      <c r="Z95" s="21">
        <f t="shared" si="54"/>
        <v>0</v>
      </c>
      <c r="AA95" s="21">
        <f t="shared" si="55"/>
        <v>0</v>
      </c>
      <c r="AB95" s="21">
        <f t="shared" si="56"/>
        <v>0</v>
      </c>
      <c r="AC95" s="21">
        <f t="shared" si="57"/>
        <v>0</v>
      </c>
      <c r="AD95" s="3">
        <f t="shared" si="66"/>
        <v>0</v>
      </c>
      <c r="AE95" s="12">
        <f t="shared" si="58"/>
        <v>0</v>
      </c>
      <c r="AF95" s="13" t="str">
        <f t="shared" si="67"/>
        <v/>
      </c>
    </row>
    <row r="96" spans="1:32" ht="15.75" x14ac:dyDescent="0.25">
      <c r="A96" s="14" t="str">
        <f t="shared" si="52"/>
        <v/>
      </c>
      <c r="B96" s="20"/>
      <c r="C96" s="20"/>
      <c r="D96" s="16" t="str">
        <f t="shared" si="59"/>
        <v/>
      </c>
      <c r="E96" s="2" t="str">
        <f>IF(AD96&lt;4," ","F")</f>
        <v xml:space="preserve"> </v>
      </c>
      <c r="F96" s="16"/>
      <c r="G96" s="16"/>
      <c r="H96" s="16"/>
      <c r="I96" s="14" t="str">
        <f>IF(H96&gt;0,INDEX(Poeng!$A$1:$B$100,H96,2),"")</f>
        <v/>
      </c>
      <c r="J96" s="18"/>
      <c r="K96" s="14" t="str">
        <f>IF(J96&gt;0,INDEX(Poeng!$A$1:$B$100,J96,2),"")</f>
        <v/>
      </c>
      <c r="L96" s="16"/>
      <c r="M96" s="14" t="str">
        <f>IF(L96&gt;0,INDEX(Poeng!$A$1:$B$100,L96,2),"")</f>
        <v/>
      </c>
      <c r="N96" s="16"/>
      <c r="O96" s="14" t="str">
        <f>IF(N96&gt;0,INDEX(Poeng!$A$1:$B$100,N96,2),"")</f>
        <v/>
      </c>
      <c r="P96" s="16"/>
      <c r="Q96" s="14" t="str">
        <f>IF(P96&gt;0,INDEX(Poeng!$A$1:$B$100,P96,2),"")</f>
        <v/>
      </c>
      <c r="R96" s="21">
        <f t="shared" si="60"/>
        <v>0</v>
      </c>
      <c r="S96" s="21">
        <f t="shared" si="61"/>
        <v>0</v>
      </c>
      <c r="T96" s="21">
        <f t="shared" si="62"/>
        <v>0</v>
      </c>
      <c r="U96" s="21">
        <f t="shared" si="63"/>
        <v>0</v>
      </c>
      <c r="V96" s="21">
        <f t="shared" si="64"/>
        <v>0</v>
      </c>
      <c r="W96" s="21">
        <f t="shared" si="65"/>
        <v>0</v>
      </c>
      <c r="X96" s="19" t="e">
        <f>IF(#REF!&gt;0,#REF!,0)</f>
        <v>#REF!</v>
      </c>
      <c r="Y96" s="21">
        <f t="shared" si="53"/>
        <v>0</v>
      </c>
      <c r="Z96" s="21">
        <f t="shared" si="54"/>
        <v>0</v>
      </c>
      <c r="AA96" s="21">
        <f t="shared" si="55"/>
        <v>0</v>
      </c>
      <c r="AB96" s="21">
        <f t="shared" si="56"/>
        <v>0</v>
      </c>
      <c r="AC96" s="21">
        <f>SUM(Y96:AB96)</f>
        <v>0</v>
      </c>
      <c r="AD96" s="3">
        <f t="shared" si="66"/>
        <v>0</v>
      </c>
      <c r="AE96" s="12">
        <f t="shared" si="58"/>
        <v>0</v>
      </c>
      <c r="AF96" s="13" t="str">
        <f t="shared" si="67"/>
        <v/>
      </c>
    </row>
    <row r="97" spans="1:32" ht="15.75" x14ac:dyDescent="0.25">
      <c r="A97" s="14" t="str">
        <f t="shared" si="52"/>
        <v/>
      </c>
      <c r="B97" s="20"/>
      <c r="C97" s="20"/>
      <c r="D97" s="16" t="str">
        <f t="shared" si="59"/>
        <v/>
      </c>
      <c r="E97" s="2" t="str">
        <f>IF(AD97&lt;4," ","F")</f>
        <v xml:space="preserve"> </v>
      </c>
      <c r="F97" s="16"/>
      <c r="G97" s="16"/>
      <c r="H97" s="16"/>
      <c r="I97" s="14" t="str">
        <f>IF(H97&gt;0,INDEX(Poeng!$A$1:$B$100,H97,2),"")</f>
        <v/>
      </c>
      <c r="J97" s="18"/>
      <c r="K97" s="14" t="str">
        <f>IF(J97&gt;0,INDEX(Poeng!$A$1:$B$100,J97,2),"")</f>
        <v/>
      </c>
      <c r="L97" s="16"/>
      <c r="M97" s="14" t="str">
        <f>IF(L97&gt;0,INDEX(Poeng!$A$1:$B$100,L97,2),"")</f>
        <v/>
      </c>
      <c r="N97" s="16"/>
      <c r="O97" s="14" t="str">
        <f>IF(N97&gt;0,INDEX(Poeng!$A$1:$B$100,N97,2),"")</f>
        <v/>
      </c>
      <c r="P97" s="16"/>
      <c r="Q97" s="14" t="str">
        <f>IF(P97&gt;0,INDEX(Poeng!$A$1:$B$100,P97,2),"")</f>
        <v/>
      </c>
      <c r="R97" s="21">
        <f t="shared" si="60"/>
        <v>0</v>
      </c>
      <c r="S97" s="21">
        <f t="shared" si="61"/>
        <v>0</v>
      </c>
      <c r="T97" s="21">
        <f t="shared" si="62"/>
        <v>0</v>
      </c>
      <c r="U97" s="21">
        <f t="shared" si="63"/>
        <v>0</v>
      </c>
      <c r="V97" s="21">
        <f t="shared" si="64"/>
        <v>0</v>
      </c>
      <c r="W97" s="21">
        <f t="shared" si="65"/>
        <v>0</v>
      </c>
      <c r="X97" s="11" t="e">
        <f>IF(#REF!&gt;0,#REF!,0)</f>
        <v>#REF!</v>
      </c>
      <c r="Y97" s="21">
        <f t="shared" si="53"/>
        <v>0</v>
      </c>
      <c r="Z97" s="21">
        <f t="shared" si="54"/>
        <v>0</v>
      </c>
      <c r="AA97" s="21">
        <f t="shared" si="55"/>
        <v>0</v>
      </c>
      <c r="AB97" s="21">
        <f t="shared" si="56"/>
        <v>0</v>
      </c>
      <c r="AC97" s="21">
        <f>SUM(Y97:AB97)</f>
        <v>0</v>
      </c>
      <c r="AD97" s="3">
        <f t="shared" si="66"/>
        <v>0</v>
      </c>
      <c r="AE97" s="12">
        <f t="shared" si="58"/>
        <v>0</v>
      </c>
      <c r="AF97" s="13" t="str">
        <f t="shared" si="67"/>
        <v/>
      </c>
    </row>
    <row r="100" spans="1:32" x14ac:dyDescent="0.2">
      <c r="F100" s="6"/>
      <c r="G100" s="26"/>
      <c r="H100" s="6"/>
      <c r="I100" s="26"/>
      <c r="J100" s="6"/>
      <c r="K100" s="26"/>
      <c r="L100" s="27"/>
      <c r="M100" s="28"/>
      <c r="N100" s="27"/>
      <c r="P100" s="27"/>
      <c r="R100" s="29"/>
    </row>
    <row r="101" spans="1:32" ht="18" x14ac:dyDescent="0.25">
      <c r="B101" s="30"/>
      <c r="C101" s="9"/>
      <c r="D101" s="10"/>
      <c r="E101" s="10"/>
      <c r="F101" s="31"/>
      <c r="H101" s="31"/>
      <c r="I101" s="31"/>
      <c r="J101" s="31"/>
      <c r="K101" s="31"/>
    </row>
    <row r="103" spans="1:32" x14ac:dyDescent="0.2">
      <c r="J103" s="32"/>
    </row>
    <row r="104" spans="1:32" x14ac:dyDescent="0.2">
      <c r="J104" s="32"/>
    </row>
    <row r="105" spans="1:32" x14ac:dyDescent="0.2">
      <c r="J105" s="32"/>
    </row>
    <row r="106" spans="1:32" x14ac:dyDescent="0.2">
      <c r="J106" s="32"/>
    </row>
    <row r="107" spans="1:32" x14ac:dyDescent="0.2">
      <c r="J107" s="32"/>
    </row>
    <row r="108" spans="1:32" x14ac:dyDescent="0.2">
      <c r="J108" s="32"/>
    </row>
    <row r="109" spans="1:32" x14ac:dyDescent="0.2">
      <c r="J109" s="32"/>
    </row>
    <row r="110" spans="1:32" x14ac:dyDescent="0.2">
      <c r="J110" s="32"/>
    </row>
    <row r="112" spans="1:32" x14ac:dyDescent="0.2">
      <c r="J112" s="32"/>
    </row>
    <row r="113" spans="10:10" x14ac:dyDescent="0.2">
      <c r="J113" s="32"/>
    </row>
    <row r="114" spans="10:10" x14ac:dyDescent="0.2">
      <c r="J114" s="32"/>
    </row>
    <row r="116" spans="10:10" x14ac:dyDescent="0.2">
      <c r="J116" s="32"/>
    </row>
    <row r="120" spans="10:10" x14ac:dyDescent="0.2">
      <c r="J120" s="32"/>
    </row>
    <row r="121" spans="10:10" x14ac:dyDescent="0.2">
      <c r="J121" s="32"/>
    </row>
    <row r="122" spans="10:10" x14ac:dyDescent="0.2">
      <c r="J122" s="32"/>
    </row>
    <row r="123" spans="10:10" x14ac:dyDescent="0.2">
      <c r="J123" s="32"/>
    </row>
    <row r="124" spans="10:10" x14ac:dyDescent="0.2">
      <c r="J124" s="32"/>
    </row>
    <row r="126" spans="10:10" x14ac:dyDescent="0.2">
      <c r="J126" s="32"/>
    </row>
    <row r="127" spans="10:10" x14ac:dyDescent="0.2">
      <c r="J127" s="32"/>
    </row>
    <row r="128" spans="10:10" x14ac:dyDescent="0.2">
      <c r="J128" s="32"/>
    </row>
    <row r="131" spans="10:10" x14ac:dyDescent="0.2">
      <c r="J131" s="32"/>
    </row>
    <row r="136" spans="10:10" x14ac:dyDescent="0.2">
      <c r="J136" s="32"/>
    </row>
    <row r="142" spans="10:10" x14ac:dyDescent="0.2">
      <c r="J142" s="32"/>
    </row>
    <row r="143" spans="10:10" x14ac:dyDescent="0.2">
      <c r="J143" s="32"/>
    </row>
    <row r="144" spans="10:10" x14ac:dyDescent="0.2">
      <c r="J144" s="32"/>
    </row>
    <row r="145" spans="10:10" x14ac:dyDescent="0.2">
      <c r="J145" s="32"/>
    </row>
    <row r="146" spans="10:10" x14ac:dyDescent="0.2">
      <c r="J146" s="32"/>
    </row>
    <row r="147" spans="10:10" x14ac:dyDescent="0.2">
      <c r="J147" s="32"/>
    </row>
    <row r="151" spans="10:10" x14ac:dyDescent="0.2">
      <c r="J151" s="32"/>
    </row>
    <row r="160" spans="10:10" x14ac:dyDescent="0.2">
      <c r="J160" s="32"/>
    </row>
    <row r="161" spans="2:18" x14ac:dyDescent="0.2">
      <c r="J161" s="32"/>
    </row>
    <row r="167" spans="2:18" x14ac:dyDescent="0.2">
      <c r="F167" s="6"/>
      <c r="G167" s="26"/>
      <c r="H167" s="6"/>
      <c r="I167" s="26"/>
      <c r="J167" s="6"/>
      <c r="K167" s="26"/>
      <c r="L167" s="27"/>
      <c r="M167" s="28"/>
      <c r="N167" s="27"/>
      <c r="P167" s="27"/>
      <c r="R167" s="29"/>
    </row>
    <row r="168" spans="2:18" ht="18" x14ac:dyDescent="0.25">
      <c r="B168" s="30"/>
      <c r="C168" s="9"/>
      <c r="D168" s="10"/>
      <c r="E168" s="10"/>
      <c r="F168" s="31"/>
      <c r="H168" s="31"/>
      <c r="I168" s="31"/>
      <c r="J168" s="31"/>
      <c r="K168" s="31"/>
    </row>
    <row r="170" spans="2:18" x14ac:dyDescent="0.2">
      <c r="J170" s="32"/>
    </row>
    <row r="171" spans="2:18" x14ac:dyDescent="0.2">
      <c r="J171" s="32"/>
    </row>
    <row r="172" spans="2:18" x14ac:dyDescent="0.2">
      <c r="J172" s="32"/>
    </row>
    <row r="173" spans="2:18" x14ac:dyDescent="0.2">
      <c r="J173" s="32"/>
    </row>
    <row r="175" spans="2:18" x14ac:dyDescent="0.2">
      <c r="J175" s="32"/>
    </row>
    <row r="176" spans="2:18" x14ac:dyDescent="0.2">
      <c r="J176" s="32"/>
    </row>
    <row r="177" spans="10:10" x14ac:dyDescent="0.2">
      <c r="J177" s="32"/>
    </row>
    <row r="179" spans="10:10" x14ac:dyDescent="0.2">
      <c r="J179" s="32"/>
    </row>
    <row r="180" spans="10:10" x14ac:dyDescent="0.2">
      <c r="J180" s="32"/>
    </row>
    <row r="183" spans="10:10" x14ac:dyDescent="0.2">
      <c r="J183" s="32"/>
    </row>
    <row r="184" spans="10:10" x14ac:dyDescent="0.2">
      <c r="J184" s="32"/>
    </row>
    <row r="187" spans="10:10" x14ac:dyDescent="0.2">
      <c r="J187" s="32"/>
    </row>
    <row r="188" spans="10:10" x14ac:dyDescent="0.2">
      <c r="J188" s="32"/>
    </row>
    <row r="189" spans="10:10" x14ac:dyDescent="0.2">
      <c r="J189" s="32"/>
    </row>
    <row r="190" spans="10:10" x14ac:dyDescent="0.2">
      <c r="J190" s="32"/>
    </row>
    <row r="198" spans="10:10" x14ac:dyDescent="0.2">
      <c r="J198" s="32"/>
    </row>
    <row r="270" spans="2:18" x14ac:dyDescent="0.2">
      <c r="F270" s="6"/>
      <c r="G270" s="26"/>
      <c r="H270" s="6"/>
      <c r="I270" s="26"/>
      <c r="J270" s="6"/>
      <c r="K270" s="26"/>
      <c r="L270" s="27"/>
      <c r="M270" s="28"/>
      <c r="N270" s="27"/>
      <c r="P270" s="27"/>
      <c r="R270" s="29"/>
    </row>
    <row r="271" spans="2:18" ht="18" x14ac:dyDescent="0.25">
      <c r="B271" s="30"/>
      <c r="C271" s="9"/>
      <c r="D271" s="10"/>
      <c r="E271" s="10"/>
      <c r="F271" s="31"/>
      <c r="H271" s="31"/>
      <c r="I271" s="31"/>
      <c r="J271" s="31"/>
      <c r="K271" s="31"/>
    </row>
    <row r="273" spans="10:10" x14ac:dyDescent="0.2">
      <c r="J273" s="32"/>
    </row>
    <row r="274" spans="10:10" x14ac:dyDescent="0.2">
      <c r="J274" s="32"/>
    </row>
    <row r="275" spans="10:10" x14ac:dyDescent="0.2">
      <c r="J275" s="32"/>
    </row>
    <row r="277" spans="10:10" x14ac:dyDescent="0.2">
      <c r="J277" s="32"/>
    </row>
    <row r="278" spans="10:10" x14ac:dyDescent="0.2">
      <c r="J278" s="32"/>
    </row>
    <row r="279" spans="10:10" x14ac:dyDescent="0.2">
      <c r="J279" s="32"/>
    </row>
    <row r="290" spans="2:18" x14ac:dyDescent="0.2">
      <c r="F290" s="6"/>
      <c r="G290" s="26"/>
      <c r="H290" s="6"/>
      <c r="I290" s="26"/>
      <c r="J290" s="6"/>
      <c r="K290" s="26"/>
      <c r="L290" s="27"/>
      <c r="M290" s="28"/>
      <c r="N290" s="27"/>
      <c r="P290" s="27"/>
      <c r="R290" s="29"/>
    </row>
    <row r="291" spans="2:18" ht="18" x14ac:dyDescent="0.25">
      <c r="B291" s="30"/>
      <c r="C291" s="9"/>
      <c r="D291" s="10"/>
      <c r="E291" s="10"/>
      <c r="F291" s="31"/>
      <c r="H291" s="31"/>
      <c r="I291" s="31"/>
      <c r="J291" s="31"/>
      <c r="K291" s="31"/>
    </row>
    <row r="293" spans="2:18" x14ac:dyDescent="0.2">
      <c r="J293" s="32"/>
    </row>
    <row r="294" spans="2:18" x14ac:dyDescent="0.2">
      <c r="J294" s="32"/>
    </row>
    <row r="295" spans="2:18" x14ac:dyDescent="0.2">
      <c r="J295" s="32"/>
    </row>
    <row r="297" spans="2:18" x14ac:dyDescent="0.2">
      <c r="J297" s="32"/>
    </row>
    <row r="298" spans="2:18" x14ac:dyDescent="0.2">
      <c r="J298" s="32"/>
    </row>
    <row r="299" spans="2:18" x14ac:dyDescent="0.2">
      <c r="J299" s="32"/>
    </row>
    <row r="300" spans="2:18" x14ac:dyDescent="0.2">
      <c r="J300" s="32"/>
    </row>
    <row r="301" spans="2:18" x14ac:dyDescent="0.2">
      <c r="J301" s="32"/>
    </row>
    <row r="302" spans="2:18" x14ac:dyDescent="0.2">
      <c r="J302" s="32"/>
    </row>
    <row r="306" spans="10:10" x14ac:dyDescent="0.2">
      <c r="J306" s="32"/>
    </row>
    <row r="312" spans="10:10" x14ac:dyDescent="0.2">
      <c r="J312" s="32"/>
    </row>
    <row r="313" spans="10:10" x14ac:dyDescent="0.2">
      <c r="J313" s="32"/>
    </row>
    <row r="323" spans="2:18" x14ac:dyDescent="0.2">
      <c r="F323" s="6"/>
      <c r="G323" s="26"/>
      <c r="H323" s="6"/>
      <c r="I323" s="26"/>
      <c r="J323" s="6"/>
      <c r="K323" s="26"/>
      <c r="L323" s="27"/>
      <c r="M323" s="28"/>
      <c r="N323" s="27"/>
      <c r="P323" s="27"/>
      <c r="R323" s="29"/>
    </row>
    <row r="324" spans="2:18" ht="18" x14ac:dyDescent="0.25">
      <c r="B324" s="30"/>
      <c r="C324" s="9"/>
      <c r="D324" s="10"/>
      <c r="E324" s="10"/>
      <c r="F324" s="31"/>
      <c r="H324" s="31"/>
      <c r="I324" s="31"/>
      <c r="J324" s="31"/>
      <c r="K324" s="31"/>
    </row>
    <row r="326" spans="2:18" x14ac:dyDescent="0.2">
      <c r="J326" s="32"/>
    </row>
    <row r="327" spans="2:18" x14ac:dyDescent="0.2">
      <c r="J327" s="32"/>
    </row>
    <row r="328" spans="2:18" x14ac:dyDescent="0.2">
      <c r="J328" s="32"/>
    </row>
    <row r="329" spans="2:18" x14ac:dyDescent="0.2">
      <c r="J329" s="32"/>
    </row>
    <row r="330" spans="2:18" x14ac:dyDescent="0.2">
      <c r="J330" s="32"/>
    </row>
    <row r="331" spans="2:18" x14ac:dyDescent="0.2">
      <c r="J331" s="32"/>
    </row>
    <row r="332" spans="2:18" x14ac:dyDescent="0.2">
      <c r="J332" s="32"/>
    </row>
    <row r="333" spans="2:18" x14ac:dyDescent="0.2">
      <c r="J333" s="32"/>
    </row>
    <row r="334" spans="2:18" x14ac:dyDescent="0.2">
      <c r="J334" s="32"/>
    </row>
    <row r="335" spans="2:18" x14ac:dyDescent="0.2">
      <c r="J335" s="32"/>
    </row>
    <row r="336" spans="2:18" x14ac:dyDescent="0.2">
      <c r="J336" s="32"/>
    </row>
    <row r="339" spans="2:18" x14ac:dyDescent="0.2">
      <c r="J339" s="32"/>
    </row>
    <row r="340" spans="2:18" x14ac:dyDescent="0.2">
      <c r="J340" s="32"/>
    </row>
    <row r="342" spans="2:18" x14ac:dyDescent="0.2">
      <c r="J342" s="32"/>
    </row>
    <row r="349" spans="2:18" x14ac:dyDescent="0.2">
      <c r="F349" s="6"/>
      <c r="G349" s="26"/>
      <c r="H349" s="6"/>
      <c r="I349" s="26"/>
      <c r="J349" s="6"/>
      <c r="K349" s="26"/>
      <c r="L349" s="27"/>
      <c r="M349" s="28"/>
      <c r="N349" s="27"/>
      <c r="P349" s="27"/>
      <c r="R349" s="29"/>
    </row>
    <row r="350" spans="2:18" ht="18" x14ac:dyDescent="0.25">
      <c r="B350" s="30"/>
      <c r="C350" s="9"/>
      <c r="D350" s="10"/>
      <c r="E350" s="10"/>
      <c r="F350" s="31"/>
      <c r="H350" s="31"/>
      <c r="I350" s="31"/>
      <c r="J350" s="31"/>
      <c r="K350" s="31"/>
    </row>
    <row r="354" spans="10:10" x14ac:dyDescent="0.2">
      <c r="J354" s="32"/>
    </row>
    <row r="355" spans="10:10" x14ac:dyDescent="0.2">
      <c r="J355" s="32"/>
    </row>
    <row r="356" spans="10:10" x14ac:dyDescent="0.2">
      <c r="J356" s="32"/>
    </row>
    <row r="357" spans="10:10" x14ac:dyDescent="0.2">
      <c r="J357" s="32"/>
    </row>
    <row r="358" spans="10:10" x14ac:dyDescent="0.2">
      <c r="J358" s="32"/>
    </row>
    <row r="359" spans="10:10" x14ac:dyDescent="0.2">
      <c r="J359" s="32"/>
    </row>
    <row r="360" spans="10:10" x14ac:dyDescent="0.2">
      <c r="J360" s="32"/>
    </row>
    <row r="361" spans="10:10" x14ac:dyDescent="0.2">
      <c r="J361" s="32"/>
    </row>
    <row r="362" spans="10:10" x14ac:dyDescent="0.2">
      <c r="J362" s="32"/>
    </row>
    <row r="363" spans="10:10" x14ac:dyDescent="0.2">
      <c r="J363" s="32"/>
    </row>
    <row r="365" spans="10:10" x14ac:dyDescent="0.2">
      <c r="J365" s="32"/>
    </row>
    <row r="367" spans="10:10" x14ac:dyDescent="0.2">
      <c r="J367" s="32"/>
    </row>
    <row r="368" spans="10:10" x14ac:dyDescent="0.2">
      <c r="J368" s="32"/>
    </row>
    <row r="369" spans="6:18" x14ac:dyDescent="0.2">
      <c r="J369" s="32"/>
    </row>
    <row r="372" spans="6:18" x14ac:dyDescent="0.2">
      <c r="J372" s="32"/>
    </row>
    <row r="378" spans="6:18" x14ac:dyDescent="0.2">
      <c r="J378" s="32"/>
    </row>
    <row r="379" spans="6:18" x14ac:dyDescent="0.2">
      <c r="J379" s="32"/>
    </row>
    <row r="384" spans="6:18" x14ac:dyDescent="0.2">
      <c r="F384" s="6"/>
      <c r="G384" s="26"/>
      <c r="H384" s="6"/>
      <c r="I384" s="26"/>
      <c r="J384" s="6"/>
      <c r="K384" s="26"/>
      <c r="L384" s="27"/>
      <c r="M384" s="28"/>
      <c r="N384" s="27"/>
      <c r="P384" s="27"/>
      <c r="R384" s="29"/>
    </row>
    <row r="385" spans="2:11" ht="18" x14ac:dyDescent="0.25">
      <c r="B385" s="30"/>
      <c r="C385" s="9"/>
      <c r="D385" s="10"/>
      <c r="E385" s="10"/>
      <c r="F385" s="31"/>
      <c r="H385" s="31"/>
      <c r="I385" s="31"/>
      <c r="J385" s="31"/>
      <c r="K385" s="31"/>
    </row>
    <row r="387" spans="2:11" x14ac:dyDescent="0.2">
      <c r="J387" s="32"/>
    </row>
    <row r="390" spans="2:11" x14ac:dyDescent="0.2">
      <c r="J390" s="32"/>
    </row>
    <row r="391" spans="2:11" x14ac:dyDescent="0.2">
      <c r="J391" s="32"/>
    </row>
    <row r="406" spans="2:18" x14ac:dyDescent="0.2">
      <c r="F406" s="6"/>
      <c r="G406" s="26"/>
      <c r="H406" s="6"/>
      <c r="I406" s="26"/>
      <c r="J406" s="6"/>
      <c r="K406" s="26"/>
      <c r="L406" s="27"/>
      <c r="M406" s="28"/>
      <c r="N406" s="27"/>
      <c r="P406" s="27"/>
      <c r="R406" s="29"/>
    </row>
    <row r="407" spans="2:18" ht="18" x14ac:dyDescent="0.25">
      <c r="B407" s="30"/>
      <c r="C407" s="9"/>
      <c r="D407" s="10"/>
      <c r="E407" s="10"/>
      <c r="F407" s="31"/>
      <c r="H407" s="31"/>
      <c r="I407" s="31"/>
      <c r="J407" s="31"/>
      <c r="K407" s="31"/>
    </row>
    <row r="410" spans="2:18" x14ac:dyDescent="0.2">
      <c r="J410" s="32"/>
    </row>
    <row r="411" spans="2:18" x14ac:dyDescent="0.2">
      <c r="J411" s="32"/>
    </row>
    <row r="412" spans="2:18" x14ac:dyDescent="0.2">
      <c r="J412" s="32"/>
    </row>
    <row r="413" spans="2:18" x14ac:dyDescent="0.2">
      <c r="J413" s="32"/>
    </row>
    <row r="414" spans="2:18" x14ac:dyDescent="0.2">
      <c r="J414" s="32"/>
    </row>
    <row r="416" spans="2:18" x14ac:dyDescent="0.2">
      <c r="J416" s="32"/>
    </row>
    <row r="417" spans="10:10" x14ac:dyDescent="0.2">
      <c r="J417" s="32"/>
    </row>
    <row r="418" spans="10:10" x14ac:dyDescent="0.2">
      <c r="J418" s="32"/>
    </row>
    <row r="419" spans="10:10" x14ac:dyDescent="0.2">
      <c r="J419" s="32"/>
    </row>
    <row r="422" spans="10:10" x14ac:dyDescent="0.2">
      <c r="J422" s="32"/>
    </row>
    <row r="435" spans="2:18" x14ac:dyDescent="0.2">
      <c r="F435" s="6"/>
      <c r="G435" s="26"/>
      <c r="H435" s="6"/>
      <c r="I435" s="26"/>
      <c r="J435" s="6"/>
      <c r="K435" s="26"/>
      <c r="L435" s="27"/>
      <c r="M435" s="28"/>
      <c r="N435" s="27"/>
      <c r="P435" s="27"/>
      <c r="R435" s="29"/>
    </row>
    <row r="436" spans="2:18" ht="18" x14ac:dyDescent="0.25">
      <c r="B436" s="30"/>
      <c r="C436" s="9"/>
      <c r="D436" s="10"/>
      <c r="E436" s="10"/>
      <c r="F436" s="31"/>
      <c r="H436" s="31"/>
      <c r="I436" s="31"/>
      <c r="J436" s="31"/>
      <c r="K436" s="31"/>
    </row>
    <row r="440" spans="2:18" x14ac:dyDescent="0.2">
      <c r="J440" s="32"/>
    </row>
    <row r="441" spans="2:18" x14ac:dyDescent="0.2">
      <c r="J441" s="32"/>
    </row>
    <row r="442" spans="2:18" x14ac:dyDescent="0.2">
      <c r="J442" s="32"/>
    </row>
    <row r="443" spans="2:18" x14ac:dyDescent="0.2">
      <c r="J443" s="32"/>
    </row>
    <row r="444" spans="2:18" x14ac:dyDescent="0.2">
      <c r="J444" s="32"/>
    </row>
    <row r="445" spans="2:18" x14ac:dyDescent="0.2">
      <c r="J445" s="32"/>
    </row>
    <row r="446" spans="2:18" x14ac:dyDescent="0.2">
      <c r="J446" s="32"/>
    </row>
    <row r="448" spans="2:18" x14ac:dyDescent="0.2">
      <c r="J448" s="32"/>
    </row>
    <row r="450" spans="10:10" x14ac:dyDescent="0.2">
      <c r="J450" s="32"/>
    </row>
    <row r="465" spans="2:18" x14ac:dyDescent="0.2">
      <c r="F465" s="6"/>
      <c r="G465" s="26"/>
      <c r="H465" s="6"/>
      <c r="I465" s="26"/>
      <c r="J465" s="6"/>
      <c r="K465" s="26"/>
      <c r="L465" s="27"/>
      <c r="M465" s="28"/>
      <c r="N465" s="27"/>
      <c r="P465" s="27"/>
      <c r="R465" s="29"/>
    </row>
    <row r="466" spans="2:18" ht="18" x14ac:dyDescent="0.25">
      <c r="B466" s="30"/>
      <c r="C466" s="9"/>
      <c r="D466" s="10"/>
      <c r="E466" s="10"/>
      <c r="F466" s="31"/>
      <c r="H466" s="31"/>
      <c r="I466" s="31"/>
      <c r="J466" s="31"/>
      <c r="K466" s="31"/>
    </row>
    <row r="468" spans="2:18" x14ac:dyDescent="0.2">
      <c r="J468" s="32"/>
    </row>
    <row r="469" spans="2:18" x14ac:dyDescent="0.2">
      <c r="J469" s="32"/>
    </row>
    <row r="470" spans="2:18" x14ac:dyDescent="0.2">
      <c r="J470" s="32"/>
    </row>
    <row r="471" spans="2:18" x14ac:dyDescent="0.2">
      <c r="J471" s="32"/>
    </row>
    <row r="472" spans="2:18" x14ac:dyDescent="0.2">
      <c r="J472" s="32"/>
    </row>
    <row r="474" spans="2:18" x14ac:dyDescent="0.2">
      <c r="J474" s="32"/>
    </row>
    <row r="475" spans="2:18" x14ac:dyDescent="0.2">
      <c r="J475" s="32"/>
    </row>
    <row r="476" spans="2:18" x14ac:dyDescent="0.2">
      <c r="J476" s="32"/>
    </row>
    <row r="479" spans="2:18" x14ac:dyDescent="0.2">
      <c r="J479" s="32"/>
    </row>
    <row r="480" spans="2:18" x14ac:dyDescent="0.2">
      <c r="J480" s="32"/>
    </row>
    <row r="483" spans="3:10" x14ac:dyDescent="0.2">
      <c r="J483" s="32"/>
    </row>
    <row r="484" spans="3:10" x14ac:dyDescent="0.2">
      <c r="J484" s="32"/>
    </row>
    <row r="485" spans="3:10" x14ac:dyDescent="0.2">
      <c r="J485" s="32"/>
    </row>
    <row r="490" spans="3:10" x14ac:dyDescent="0.2">
      <c r="C490" s="33"/>
    </row>
    <row r="492" spans="3:10" x14ac:dyDescent="0.2">
      <c r="C492" s="33"/>
      <c r="J492" s="32"/>
    </row>
    <row r="494" spans="3:10" x14ac:dyDescent="0.2">
      <c r="C494" s="33"/>
      <c r="J494" s="32"/>
    </row>
    <row r="496" spans="3:10" x14ac:dyDescent="0.2">
      <c r="C496" s="33"/>
      <c r="J496" s="32"/>
    </row>
    <row r="497" spans="2:18" x14ac:dyDescent="0.2">
      <c r="C497" s="33"/>
      <c r="J497" s="32"/>
    </row>
    <row r="498" spans="2:18" x14ac:dyDescent="0.2">
      <c r="C498" s="33"/>
      <c r="J498" s="32"/>
    </row>
    <row r="499" spans="2:18" x14ac:dyDescent="0.2">
      <c r="C499" s="33"/>
      <c r="J499" s="32"/>
    </row>
    <row r="501" spans="2:18" x14ac:dyDescent="0.2">
      <c r="F501" s="6"/>
      <c r="G501" s="26"/>
      <c r="H501" s="6"/>
      <c r="I501" s="26"/>
      <c r="J501" s="6"/>
      <c r="K501" s="26"/>
      <c r="L501" s="27"/>
      <c r="M501" s="28"/>
      <c r="N501" s="27"/>
      <c r="P501" s="27"/>
      <c r="R501" s="29"/>
    </row>
    <row r="502" spans="2:18" ht="18" x14ac:dyDescent="0.25">
      <c r="B502" s="30"/>
      <c r="C502" s="9"/>
      <c r="D502" s="10"/>
      <c r="E502" s="10"/>
      <c r="F502" s="31"/>
      <c r="H502" s="31"/>
      <c r="I502" s="31"/>
      <c r="J502" s="31"/>
      <c r="K502" s="31"/>
    </row>
    <row r="505" spans="2:18" x14ac:dyDescent="0.2">
      <c r="J505" s="32"/>
    </row>
    <row r="507" spans="2:18" ht="18" x14ac:dyDescent="0.25">
      <c r="N507" s="34"/>
    </row>
    <row r="508" spans="2:18" x14ac:dyDescent="0.2">
      <c r="J508" s="32"/>
    </row>
    <row r="512" spans="2:18" x14ac:dyDescent="0.2">
      <c r="J512" s="32"/>
    </row>
    <row r="516" spans="10:10" x14ac:dyDescent="0.2">
      <c r="J516" s="32"/>
    </row>
    <row r="517" spans="10:10" x14ac:dyDescent="0.2">
      <c r="J517" s="32"/>
    </row>
    <row r="519" spans="10:10" x14ac:dyDescent="0.2">
      <c r="J519" s="32"/>
    </row>
    <row r="520" spans="10:10" x14ac:dyDescent="0.2">
      <c r="J520" s="32"/>
    </row>
    <row r="529" spans="2:18" x14ac:dyDescent="0.2">
      <c r="F529" s="6"/>
      <c r="G529" s="26"/>
      <c r="H529" s="6"/>
      <c r="I529" s="26"/>
      <c r="J529" s="6"/>
      <c r="K529" s="26"/>
      <c r="L529" s="27"/>
      <c r="M529" s="28"/>
      <c r="N529" s="27"/>
      <c r="P529" s="27"/>
      <c r="R529" s="29"/>
    </row>
    <row r="530" spans="2:18" ht="18" x14ac:dyDescent="0.25">
      <c r="B530" s="30"/>
      <c r="C530" s="9"/>
      <c r="D530" s="10"/>
      <c r="E530" s="10"/>
      <c r="F530" s="31"/>
      <c r="H530" s="31"/>
      <c r="I530" s="31"/>
      <c r="J530" s="31"/>
      <c r="K530" s="31"/>
    </row>
    <row r="535" spans="2:18" x14ac:dyDescent="0.2">
      <c r="J535" s="32"/>
    </row>
    <row r="537" spans="2:18" x14ac:dyDescent="0.2">
      <c r="J537" s="32"/>
    </row>
    <row r="549" spans="1:10" x14ac:dyDescent="0.2">
      <c r="C549" s="33"/>
      <c r="D549" s="32"/>
      <c r="E549" s="32"/>
      <c r="J549" s="32"/>
    </row>
    <row r="550" spans="1:10" x14ac:dyDescent="0.2">
      <c r="A550" s="33"/>
    </row>
    <row r="551" spans="1:10" x14ac:dyDescent="0.2">
      <c r="A551" s="33"/>
    </row>
    <row r="552" spans="1:10" x14ac:dyDescent="0.2">
      <c r="A552" s="33"/>
      <c r="C552" s="33"/>
      <c r="D552" s="32"/>
      <c r="E552" s="32"/>
      <c r="J552" s="32"/>
    </row>
    <row r="553" spans="1:10" x14ac:dyDescent="0.2">
      <c r="A553" s="33"/>
    </row>
    <row r="554" spans="1:10" x14ac:dyDescent="0.2">
      <c r="A554" s="33"/>
    </row>
    <row r="555" spans="1:10" x14ac:dyDescent="0.2">
      <c r="A555" s="33"/>
      <c r="C555" s="33"/>
      <c r="J555" s="32"/>
    </row>
    <row r="556" spans="1:10" x14ac:dyDescent="0.2">
      <c r="A556" s="33"/>
      <c r="C556" s="33"/>
      <c r="D556" s="32"/>
      <c r="E556" s="32"/>
      <c r="J556" s="32"/>
    </row>
    <row r="557" spans="1:10" x14ac:dyDescent="0.2">
      <c r="A557" s="33"/>
    </row>
    <row r="558" spans="1:10" x14ac:dyDescent="0.2">
      <c r="A558" s="33"/>
    </row>
    <row r="575" spans="2:18" x14ac:dyDescent="0.2">
      <c r="F575" s="6"/>
      <c r="G575" s="26"/>
      <c r="H575" s="6"/>
      <c r="I575" s="26"/>
      <c r="J575" s="6"/>
      <c r="K575" s="26"/>
      <c r="L575" s="27"/>
      <c r="M575" s="28"/>
      <c r="N575" s="27"/>
      <c r="P575" s="27"/>
      <c r="R575" s="29"/>
    </row>
    <row r="576" spans="2:18" ht="18" x14ac:dyDescent="0.25">
      <c r="B576" s="30"/>
      <c r="C576" s="9"/>
      <c r="D576" s="10"/>
      <c r="E576" s="10"/>
      <c r="F576" s="31"/>
      <c r="H576" s="31"/>
      <c r="I576" s="31"/>
      <c r="J576" s="31"/>
      <c r="K576" s="31"/>
    </row>
  </sheetData>
  <sheetProtection selectLockedCells="1" selectUnlockedCells="1"/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ageMargins left="0.7" right="0.7" top="0.75" bottom="0.75" header="0.51180555555555551" footer="0.51180555555555551"/>
  <pageSetup paperSize="9" scale="94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574"/>
  <sheetViews>
    <sheetView zoomScale="115" zoomScaleNormal="115" workbookViewId="0">
      <selection activeCell="E4" sqref="E4:E23"/>
    </sheetView>
  </sheetViews>
  <sheetFormatPr baseColWidth="10" defaultRowHeight="12.75" x14ac:dyDescent="0.2"/>
  <cols>
    <col min="1" max="1" width="4.28515625" style="1" customWidth="1"/>
    <col min="2" max="2" width="31" style="1" customWidth="1"/>
    <col min="3" max="3" width="17.140625" style="1" customWidth="1"/>
    <col min="4" max="6" width="6" style="2" customWidth="1"/>
    <col min="7" max="7" width="6.140625" style="2" customWidth="1"/>
    <col min="8" max="17" width="6" style="2" customWidth="1"/>
    <col min="18" max="32" width="9.140625" style="3" hidden="1" customWidth="1"/>
    <col min="33" max="256" width="9.140625" style="1" customWidth="1"/>
    <col min="257" max="16384" width="11.42578125" style="1"/>
  </cols>
  <sheetData>
    <row r="1" spans="1:254" ht="23.25" x14ac:dyDescent="0.35">
      <c r="A1" s="151" t="s">
        <v>17</v>
      </c>
      <c r="B1"/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7" customFormat="1" x14ac:dyDescent="0.2">
      <c r="A2" s="5"/>
      <c r="B2" s="5"/>
      <c r="C2" s="1"/>
      <c r="D2" s="2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/>
      <c r="Y2" s="4" t="s">
        <v>2</v>
      </c>
      <c r="Z2" s="4"/>
      <c r="AA2" s="4"/>
      <c r="AB2" s="4"/>
      <c r="AC2" s="4" t="s">
        <v>3</v>
      </c>
      <c r="AD2" s="4"/>
      <c r="AE2" s="4"/>
      <c r="AF2" s="4"/>
    </row>
    <row r="3" spans="1:254" s="7" customFormat="1" ht="15.75" x14ac:dyDescent="0.25">
      <c r="A3" s="8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7</v>
      </c>
      <c r="Y3" s="4">
        <v>1</v>
      </c>
      <c r="Z3" s="4">
        <v>2</v>
      </c>
      <c r="AA3" s="4">
        <v>3</v>
      </c>
      <c r="AB3" s="4">
        <v>4</v>
      </c>
      <c r="AC3" s="4"/>
      <c r="AD3" s="4"/>
      <c r="AE3" s="4"/>
      <c r="AF3" s="4"/>
    </row>
    <row r="4" spans="1:254" s="20" customFormat="1" ht="15.75" x14ac:dyDescent="0.25">
      <c r="A4" s="86">
        <f t="shared" ref="A4:A27" si="0">AF4</f>
        <v>1</v>
      </c>
      <c r="B4" s="87" t="s">
        <v>473</v>
      </c>
      <c r="C4" s="87" t="s">
        <v>272</v>
      </c>
      <c r="D4" s="90">
        <f t="shared" ref="D4:D27" si="1">IF(B4&lt;&gt;"",AC4,"")</f>
        <v>400</v>
      </c>
      <c r="E4" s="90" t="str">
        <f t="shared" ref="E4:E25" si="2">IF(AD4&lt;4," ","F")</f>
        <v>F</v>
      </c>
      <c r="F4" s="91">
        <v>3</v>
      </c>
      <c r="G4" s="92">
        <f>IF(F4&gt;0,INDEX(Poeng!$A$1:$B$100,F4,2),"")</f>
        <v>60</v>
      </c>
      <c r="H4" s="90">
        <v>1</v>
      </c>
      <c r="I4" s="92">
        <f>IF(H4&gt;0,INDEX(Poeng!$A$1:$B$100,H4,2),"")</f>
        <v>100</v>
      </c>
      <c r="J4" s="93"/>
      <c r="K4" s="92" t="str">
        <f>IF(J4&gt;0,INDEX(Poeng!$A$1:$B$100,J4,2),"")</f>
        <v/>
      </c>
      <c r="L4" s="90">
        <v>1</v>
      </c>
      <c r="M4" s="92">
        <f>IF(L4&gt;0,INDEX(Poeng!$A$1:$B$100,L4,2),"")</f>
        <v>100</v>
      </c>
      <c r="N4" s="90">
        <v>1</v>
      </c>
      <c r="O4" s="92">
        <f>IF(N4&gt;0,INDEX(Poeng!$A$1:$B$100,N4,2),"")</f>
        <v>100</v>
      </c>
      <c r="P4" s="90">
        <v>1</v>
      </c>
      <c r="Q4" s="92">
        <f>IF(P4&gt;0,INDEX(Poeng!$A$1:$B$100,P4,2),"")</f>
        <v>100</v>
      </c>
      <c r="R4" s="19">
        <f t="shared" ref="R4:R35" si="3">IF(F4&gt;0,G4,0)</f>
        <v>60</v>
      </c>
      <c r="S4" s="19">
        <f t="shared" ref="S4:S35" si="4">IF(H4&gt;0,I4,0)</f>
        <v>100</v>
      </c>
      <c r="T4" s="19">
        <f t="shared" ref="T4:T35" si="5">IF(J4&gt;0,K4,0)</f>
        <v>0</v>
      </c>
      <c r="U4" s="19">
        <f t="shared" ref="U4:U35" si="6">IF(L4&gt;0,M4,0)</f>
        <v>100</v>
      </c>
      <c r="V4" s="19">
        <f t="shared" ref="V4:V35" si="7">IF(N4&gt;0,O4,0)</f>
        <v>100</v>
      </c>
      <c r="W4" s="19">
        <f t="shared" ref="W4:W35" si="8">IF(P4&gt;0,Q4,0)</f>
        <v>100</v>
      </c>
      <c r="X4" s="19" t="e">
        <f>IF(#REF!&gt;0,#REF!,0)</f>
        <v>#REF!</v>
      </c>
      <c r="Y4" s="19">
        <f t="shared" ref="Y4:Y27" si="9">LARGE(R4:W4,1)</f>
        <v>100</v>
      </c>
      <c r="Z4" s="19">
        <f t="shared" ref="Z4:Z27" si="10">LARGE(R4:W4,2)</f>
        <v>100</v>
      </c>
      <c r="AA4" s="19">
        <f t="shared" ref="AA4:AA27" si="11">LARGE(R4:W4,3)</f>
        <v>100</v>
      </c>
      <c r="AB4" s="19">
        <f t="shared" ref="AB4:AB27" si="12">LARGE(R4:W4,4)</f>
        <v>100</v>
      </c>
      <c r="AC4" s="19">
        <f t="shared" ref="AC4:AC27" si="13">SUM(Y4:AB4)</f>
        <v>400</v>
      </c>
      <c r="AD4" s="3">
        <f t="shared" ref="AD4:AD35" si="14">COUNT(F4:Q4)/2</f>
        <v>5</v>
      </c>
      <c r="AE4" s="12">
        <f t="shared" ref="AE4:AE27" si="15">AC4*10^8+Y4*10^6/2+Z4*10^4/2+AA4*10^2/2+AB4/2</f>
        <v>40050505050</v>
      </c>
      <c r="AF4" s="13">
        <f t="shared" ref="AF4:AF35" si="16">IF(B4&lt;&gt;"",RANK(AE4,AE$4:AE$70,0),"")</f>
        <v>1</v>
      </c>
    </row>
    <row r="5" spans="1:254" s="20" customFormat="1" ht="15.75" x14ac:dyDescent="0.25">
      <c r="A5" s="92">
        <f t="shared" si="0"/>
        <v>2</v>
      </c>
      <c r="B5" s="96" t="s">
        <v>472</v>
      </c>
      <c r="C5" s="96" t="s">
        <v>261</v>
      </c>
      <c r="D5" s="90">
        <f t="shared" si="1"/>
        <v>340</v>
      </c>
      <c r="E5" s="90" t="str">
        <f t="shared" si="2"/>
        <v>F</v>
      </c>
      <c r="F5" s="91">
        <v>1</v>
      </c>
      <c r="G5" s="92">
        <f>IF(F5&gt;0,INDEX(Poeng!$A$1:$B$100,F5,2),"")</f>
        <v>100</v>
      </c>
      <c r="H5" s="90"/>
      <c r="I5" s="92" t="str">
        <f>IF(H5&gt;0,INDEX(Poeng!$A$1:$B$100,H5,2),"")</f>
        <v/>
      </c>
      <c r="J5" s="93">
        <v>2</v>
      </c>
      <c r="K5" s="92">
        <f>IF(J5&gt;0,INDEX(Poeng!$A$1:$B$100,J5,2),"")</f>
        <v>80</v>
      </c>
      <c r="L5" s="90">
        <v>2</v>
      </c>
      <c r="M5" s="92">
        <f>IF(L5&gt;0,INDEX(Poeng!$A$1:$B$100,L5,2),"")</f>
        <v>80</v>
      </c>
      <c r="N5" s="90">
        <v>2</v>
      </c>
      <c r="O5" s="92">
        <f>IF(N5&gt;0,INDEX(Poeng!$A$1:$B$100,N5,2),"")</f>
        <v>80</v>
      </c>
      <c r="P5" s="90">
        <v>2</v>
      </c>
      <c r="Q5" s="92">
        <f>IF(P5&gt;0,INDEX(Poeng!$A$1:$B$100,P5,2),"")</f>
        <v>80</v>
      </c>
      <c r="R5" s="19">
        <f t="shared" si="3"/>
        <v>100</v>
      </c>
      <c r="S5" s="19">
        <f t="shared" si="4"/>
        <v>0</v>
      </c>
      <c r="T5" s="19">
        <f t="shared" si="5"/>
        <v>80</v>
      </c>
      <c r="U5" s="19">
        <f t="shared" si="6"/>
        <v>80</v>
      </c>
      <c r="V5" s="19">
        <f t="shared" si="7"/>
        <v>80</v>
      </c>
      <c r="W5" s="19">
        <f t="shared" si="8"/>
        <v>80</v>
      </c>
      <c r="X5" s="11" t="e">
        <f>IF(#REF!&gt;0,#REF!,0)</f>
        <v>#REF!</v>
      </c>
      <c r="Y5" s="19">
        <f t="shared" si="9"/>
        <v>100</v>
      </c>
      <c r="Z5" s="19">
        <f t="shared" si="10"/>
        <v>80</v>
      </c>
      <c r="AA5" s="19">
        <f t="shared" si="11"/>
        <v>80</v>
      </c>
      <c r="AB5" s="19">
        <f t="shared" si="12"/>
        <v>80</v>
      </c>
      <c r="AC5" s="19">
        <f t="shared" si="13"/>
        <v>340</v>
      </c>
      <c r="AD5" s="3">
        <f t="shared" si="14"/>
        <v>5</v>
      </c>
      <c r="AE5" s="12">
        <f t="shared" si="15"/>
        <v>34050404040</v>
      </c>
      <c r="AF5" s="13">
        <f t="shared" si="16"/>
        <v>2</v>
      </c>
    </row>
    <row r="6" spans="1:254" s="20" customFormat="1" ht="15.75" x14ac:dyDescent="0.25">
      <c r="A6" s="92">
        <f t="shared" si="0"/>
        <v>3</v>
      </c>
      <c r="B6" s="96" t="s">
        <v>471</v>
      </c>
      <c r="C6" s="96" t="s">
        <v>55</v>
      </c>
      <c r="D6" s="90">
        <f t="shared" si="1"/>
        <v>320</v>
      </c>
      <c r="E6" s="90" t="str">
        <f t="shared" si="2"/>
        <v>F</v>
      </c>
      <c r="F6" s="91">
        <v>2</v>
      </c>
      <c r="G6" s="92">
        <f>IF(F6&gt;0,INDEX(Poeng!$A$1:$B$100,F6,2),"")</f>
        <v>80</v>
      </c>
      <c r="H6" s="90">
        <v>2</v>
      </c>
      <c r="I6" s="92">
        <f>IF(H6&gt;0,INDEX(Poeng!$A$1:$B$100,H6,2),"")</f>
        <v>80</v>
      </c>
      <c r="J6" s="93">
        <v>1</v>
      </c>
      <c r="K6" s="92">
        <f>IF(J6&gt;0,INDEX(Poeng!$A$1:$B$100,J6,2),"")</f>
        <v>100</v>
      </c>
      <c r="L6" s="90">
        <v>3</v>
      </c>
      <c r="M6" s="92">
        <f>IF(L6&gt;0,INDEX(Poeng!$A$1:$B$100,L6,2),"")</f>
        <v>60</v>
      </c>
      <c r="N6" s="90">
        <v>4</v>
      </c>
      <c r="O6" s="92">
        <f>IF(N6&gt;0,INDEX(Poeng!$A$1:$B$100,N6,2),"")</f>
        <v>50</v>
      </c>
      <c r="P6" s="90">
        <v>3</v>
      </c>
      <c r="Q6" s="92">
        <f>IF(P6&gt;0,INDEX(Poeng!$A$1:$B$100,P6,2),"")</f>
        <v>60</v>
      </c>
      <c r="R6" s="19">
        <f t="shared" si="3"/>
        <v>80</v>
      </c>
      <c r="S6" s="19">
        <f t="shared" si="4"/>
        <v>80</v>
      </c>
      <c r="T6" s="19">
        <f t="shared" si="5"/>
        <v>100</v>
      </c>
      <c r="U6" s="19">
        <f t="shared" si="6"/>
        <v>60</v>
      </c>
      <c r="V6" s="19">
        <f t="shared" si="7"/>
        <v>50</v>
      </c>
      <c r="W6" s="19">
        <f t="shared" si="8"/>
        <v>60</v>
      </c>
      <c r="X6" s="19" t="e">
        <f>IF(#REF!&gt;0,#REF!,0)</f>
        <v>#REF!</v>
      </c>
      <c r="Y6" s="19">
        <f t="shared" si="9"/>
        <v>100</v>
      </c>
      <c r="Z6" s="19">
        <f t="shared" si="10"/>
        <v>80</v>
      </c>
      <c r="AA6" s="19">
        <f t="shared" si="11"/>
        <v>80</v>
      </c>
      <c r="AB6" s="19">
        <f t="shared" si="12"/>
        <v>60</v>
      </c>
      <c r="AC6" s="19">
        <f t="shared" si="13"/>
        <v>320</v>
      </c>
      <c r="AD6" s="3">
        <f t="shared" si="14"/>
        <v>6</v>
      </c>
      <c r="AE6" s="12">
        <f t="shared" si="15"/>
        <v>32050404030</v>
      </c>
      <c r="AF6" s="13">
        <f t="shared" si="16"/>
        <v>3</v>
      </c>
    </row>
    <row r="7" spans="1:254" s="20" customFormat="1" ht="15.75" x14ac:dyDescent="0.25">
      <c r="A7" s="92">
        <f t="shared" si="0"/>
        <v>4</v>
      </c>
      <c r="B7" s="96" t="s">
        <v>474</v>
      </c>
      <c r="C7" s="96" t="s">
        <v>98</v>
      </c>
      <c r="D7" s="90">
        <f t="shared" si="1"/>
        <v>220</v>
      </c>
      <c r="E7" s="90" t="str">
        <f t="shared" si="2"/>
        <v>F</v>
      </c>
      <c r="F7" s="91">
        <v>9</v>
      </c>
      <c r="G7" s="92">
        <f>IF(F7&gt;0,INDEX(Poeng!$A$1:$B$100,F7,2),"")</f>
        <v>29</v>
      </c>
      <c r="H7" s="93">
        <v>2</v>
      </c>
      <c r="I7" s="92">
        <f>IF(H7&gt;0,INDEX(Poeng!$A$1:$B$100,H7,2),"")</f>
        <v>80</v>
      </c>
      <c r="J7" s="93">
        <v>4</v>
      </c>
      <c r="K7" s="92">
        <f>IF(J7&gt;0,INDEX(Poeng!$A$1:$B$100,J7,2),"")</f>
        <v>50</v>
      </c>
      <c r="L7" s="90">
        <v>4</v>
      </c>
      <c r="M7" s="92">
        <f>IF(L7&gt;0,INDEX(Poeng!$A$1:$B$100,L7,2),"")</f>
        <v>50</v>
      </c>
      <c r="N7" s="90">
        <v>6</v>
      </c>
      <c r="O7" s="92">
        <f>IF(N7&gt;0,INDEX(Poeng!$A$1:$B$100,N7,2),"")</f>
        <v>40</v>
      </c>
      <c r="P7" s="90">
        <v>7</v>
      </c>
      <c r="Q7" s="92">
        <f>IF(P7&gt;0,INDEX(Poeng!$A$1:$B$100,P7,2),"")</f>
        <v>36</v>
      </c>
      <c r="R7" s="19">
        <f t="shared" si="3"/>
        <v>29</v>
      </c>
      <c r="S7" s="19">
        <f t="shared" si="4"/>
        <v>80</v>
      </c>
      <c r="T7" s="19">
        <f t="shared" si="5"/>
        <v>50</v>
      </c>
      <c r="U7" s="19">
        <f t="shared" si="6"/>
        <v>50</v>
      </c>
      <c r="V7" s="19">
        <f t="shared" si="7"/>
        <v>40</v>
      </c>
      <c r="W7" s="19">
        <f t="shared" si="8"/>
        <v>36</v>
      </c>
      <c r="X7" s="11" t="e">
        <f>IF(#REF!&gt;0,#REF!,0)</f>
        <v>#REF!</v>
      </c>
      <c r="Y7" s="19">
        <f t="shared" si="9"/>
        <v>80</v>
      </c>
      <c r="Z7" s="19">
        <f t="shared" si="10"/>
        <v>50</v>
      </c>
      <c r="AA7" s="19">
        <f t="shared" si="11"/>
        <v>50</v>
      </c>
      <c r="AB7" s="19">
        <f t="shared" si="12"/>
        <v>40</v>
      </c>
      <c r="AC7" s="19">
        <f t="shared" si="13"/>
        <v>220</v>
      </c>
      <c r="AD7" s="3">
        <f t="shared" si="14"/>
        <v>6</v>
      </c>
      <c r="AE7" s="12">
        <f t="shared" si="15"/>
        <v>22040252520</v>
      </c>
      <c r="AF7" s="13">
        <f t="shared" si="16"/>
        <v>4</v>
      </c>
    </row>
    <row r="8" spans="1:254" s="20" customFormat="1" ht="15.75" x14ac:dyDescent="0.25">
      <c r="A8" s="92">
        <f t="shared" si="0"/>
        <v>5</v>
      </c>
      <c r="B8" s="105" t="s">
        <v>475</v>
      </c>
      <c r="C8" s="96" t="s">
        <v>82</v>
      </c>
      <c r="D8" s="90">
        <f t="shared" si="1"/>
        <v>190</v>
      </c>
      <c r="E8" s="90" t="str">
        <f t="shared" si="2"/>
        <v>F</v>
      </c>
      <c r="F8" s="91">
        <v>4</v>
      </c>
      <c r="G8" s="92">
        <f>IF(F8&gt;0,INDEX(Poeng!$A$1:$B$100,F8,2),"")</f>
        <v>50</v>
      </c>
      <c r="H8" s="90">
        <v>4</v>
      </c>
      <c r="I8" s="92">
        <f>IF(H8&gt;0,INDEX(Poeng!$A$1:$B$100,H8,2),"")</f>
        <v>50</v>
      </c>
      <c r="J8" s="93">
        <v>5</v>
      </c>
      <c r="K8" s="92">
        <f>IF(J8&gt;0,INDEX(Poeng!$A$1:$B$100,J8,2),"")</f>
        <v>45</v>
      </c>
      <c r="L8" s="90">
        <v>5</v>
      </c>
      <c r="M8" s="92">
        <f>IF(L8&gt;0,INDEX(Poeng!$A$1:$B$100,L8,2),"")</f>
        <v>45</v>
      </c>
      <c r="N8" s="90">
        <v>7</v>
      </c>
      <c r="O8" s="92">
        <f>IF(N8&gt;0,INDEX(Poeng!$A$1:$B$100,N8,2),"")</f>
        <v>36</v>
      </c>
      <c r="P8" s="90">
        <v>8</v>
      </c>
      <c r="Q8" s="92">
        <f>IF(P8&gt;0,INDEX(Poeng!$A$1:$B$100,P8,2),"")</f>
        <v>32</v>
      </c>
      <c r="R8" s="19">
        <f t="shared" si="3"/>
        <v>50</v>
      </c>
      <c r="S8" s="19">
        <f t="shared" si="4"/>
        <v>50</v>
      </c>
      <c r="T8" s="19">
        <f t="shared" si="5"/>
        <v>45</v>
      </c>
      <c r="U8" s="19">
        <f t="shared" si="6"/>
        <v>45</v>
      </c>
      <c r="V8" s="19">
        <f t="shared" si="7"/>
        <v>36</v>
      </c>
      <c r="W8" s="19">
        <f t="shared" si="8"/>
        <v>32</v>
      </c>
      <c r="X8" s="19" t="e">
        <f>IF(#REF!&gt;0,#REF!,0)</f>
        <v>#REF!</v>
      </c>
      <c r="Y8" s="19">
        <f t="shared" si="9"/>
        <v>50</v>
      </c>
      <c r="Z8" s="19">
        <f t="shared" si="10"/>
        <v>50</v>
      </c>
      <c r="AA8" s="19">
        <f t="shared" si="11"/>
        <v>45</v>
      </c>
      <c r="AB8" s="19">
        <f t="shared" si="12"/>
        <v>45</v>
      </c>
      <c r="AC8" s="19">
        <f t="shared" si="13"/>
        <v>190</v>
      </c>
      <c r="AD8" s="3">
        <f t="shared" si="14"/>
        <v>6</v>
      </c>
      <c r="AE8" s="12">
        <f t="shared" si="15"/>
        <v>19025252272.5</v>
      </c>
      <c r="AF8" s="13">
        <f t="shared" si="16"/>
        <v>5</v>
      </c>
    </row>
    <row r="9" spans="1:254" s="20" customFormat="1" ht="15.75" x14ac:dyDescent="0.25">
      <c r="A9" s="92">
        <f t="shared" si="0"/>
        <v>6</v>
      </c>
      <c r="B9" s="98" t="s">
        <v>335</v>
      </c>
      <c r="C9" s="98" t="s">
        <v>55</v>
      </c>
      <c r="D9" s="90">
        <f t="shared" si="1"/>
        <v>174</v>
      </c>
      <c r="E9" s="90" t="str">
        <f t="shared" si="2"/>
        <v>F</v>
      </c>
      <c r="F9" s="91"/>
      <c r="G9" s="92" t="str">
        <f>IF(F9&gt;0,INDEX(Poeng!$A$1:$B$100,F9,2),"")</f>
        <v/>
      </c>
      <c r="H9" s="90">
        <v>5</v>
      </c>
      <c r="I9" s="92">
        <f>IF(H9&gt;0,INDEX(Poeng!$A$1:$B$100,H9,2),"")</f>
        <v>45</v>
      </c>
      <c r="J9" s="93">
        <v>6</v>
      </c>
      <c r="K9" s="92">
        <f>IF(J9&gt;0,INDEX(Poeng!$A$1:$B$100,J9,2),"")</f>
        <v>40</v>
      </c>
      <c r="L9" s="90">
        <v>9</v>
      </c>
      <c r="M9" s="92">
        <f>IF(L9&gt;0,INDEX(Poeng!$A$1:$B$100,L9,2),"")</f>
        <v>29</v>
      </c>
      <c r="N9" s="90">
        <v>3</v>
      </c>
      <c r="O9" s="92">
        <f>IF(N9&gt;0,INDEX(Poeng!$A$1:$B$100,N9,2),"")</f>
        <v>60</v>
      </c>
      <c r="P9" s="90">
        <v>10</v>
      </c>
      <c r="Q9" s="92">
        <f>IF(P9&gt;0,INDEX(Poeng!$A$1:$B$100,P9,2),"")</f>
        <v>26</v>
      </c>
      <c r="R9" s="21">
        <f t="shared" si="3"/>
        <v>0</v>
      </c>
      <c r="S9" s="21">
        <f t="shared" si="4"/>
        <v>45</v>
      </c>
      <c r="T9" s="21">
        <f t="shared" si="5"/>
        <v>40</v>
      </c>
      <c r="U9" s="21">
        <f t="shared" si="6"/>
        <v>29</v>
      </c>
      <c r="V9" s="21">
        <f t="shared" si="7"/>
        <v>60</v>
      </c>
      <c r="W9" s="21">
        <f t="shared" si="8"/>
        <v>26</v>
      </c>
      <c r="X9" s="11" t="e">
        <f>IF(#REF!&gt;0,#REF!,0)</f>
        <v>#REF!</v>
      </c>
      <c r="Y9" s="21">
        <f t="shared" si="9"/>
        <v>60</v>
      </c>
      <c r="Z9" s="21">
        <f t="shared" si="10"/>
        <v>45</v>
      </c>
      <c r="AA9" s="21">
        <f t="shared" si="11"/>
        <v>40</v>
      </c>
      <c r="AB9" s="21">
        <f t="shared" si="12"/>
        <v>29</v>
      </c>
      <c r="AC9" s="21">
        <f t="shared" si="13"/>
        <v>174</v>
      </c>
      <c r="AD9" s="3">
        <f t="shared" si="14"/>
        <v>5</v>
      </c>
      <c r="AE9" s="12">
        <f t="shared" si="15"/>
        <v>17430227014.5</v>
      </c>
      <c r="AF9" s="13">
        <f t="shared" si="16"/>
        <v>6</v>
      </c>
    </row>
    <row r="10" spans="1:254" s="20" customFormat="1" ht="15.75" x14ac:dyDescent="0.25">
      <c r="A10" s="92">
        <f t="shared" si="0"/>
        <v>7</v>
      </c>
      <c r="B10" s="96" t="s">
        <v>476</v>
      </c>
      <c r="C10" s="96" t="s">
        <v>53</v>
      </c>
      <c r="D10" s="90">
        <f t="shared" si="1"/>
        <v>164</v>
      </c>
      <c r="E10" s="90" t="str">
        <f t="shared" si="2"/>
        <v>F</v>
      </c>
      <c r="F10" s="91">
        <v>7</v>
      </c>
      <c r="G10" s="92">
        <f>IF(F10&gt;0,INDEX(Poeng!$A$1:$B$100,F10,2),"")</f>
        <v>36</v>
      </c>
      <c r="H10" s="90">
        <v>8</v>
      </c>
      <c r="I10" s="92">
        <f>IF(H10&gt;0,INDEX(Poeng!$A$1:$B$100,H10,2),"")</f>
        <v>32</v>
      </c>
      <c r="J10" s="93">
        <v>3</v>
      </c>
      <c r="K10" s="92">
        <f>IF(J10&gt;0,INDEX(Poeng!$A$1:$B$100,J10,2),"")</f>
        <v>60</v>
      </c>
      <c r="L10" s="90">
        <v>7</v>
      </c>
      <c r="M10" s="92">
        <f>IF(L10&gt;0,INDEX(Poeng!$A$1:$B$100,L10,2),"")</f>
        <v>36</v>
      </c>
      <c r="N10" s="90"/>
      <c r="O10" s="92" t="str">
        <f>IF(N10&gt;0,INDEX(Poeng!$A$1:$B$100,N10,2),"")</f>
        <v/>
      </c>
      <c r="P10" s="90">
        <v>11</v>
      </c>
      <c r="Q10" s="92">
        <f>IF(P10&gt;0,INDEX(Poeng!$A$1:$B$100,P10,2),"")</f>
        <v>24</v>
      </c>
      <c r="R10" s="19">
        <f t="shared" si="3"/>
        <v>36</v>
      </c>
      <c r="S10" s="19">
        <f t="shared" si="4"/>
        <v>32</v>
      </c>
      <c r="T10" s="19">
        <f t="shared" si="5"/>
        <v>60</v>
      </c>
      <c r="U10" s="19">
        <f t="shared" si="6"/>
        <v>36</v>
      </c>
      <c r="V10" s="19">
        <f t="shared" si="7"/>
        <v>0</v>
      </c>
      <c r="W10" s="19">
        <f t="shared" si="8"/>
        <v>24</v>
      </c>
      <c r="X10" s="11" t="e">
        <f>IF(#REF!&gt;0,#REF!,0)</f>
        <v>#REF!</v>
      </c>
      <c r="Y10" s="19">
        <f t="shared" si="9"/>
        <v>60</v>
      </c>
      <c r="Z10" s="19">
        <f t="shared" si="10"/>
        <v>36</v>
      </c>
      <c r="AA10" s="19">
        <f t="shared" si="11"/>
        <v>36</v>
      </c>
      <c r="AB10" s="19">
        <f t="shared" si="12"/>
        <v>32</v>
      </c>
      <c r="AC10" s="19">
        <f t="shared" si="13"/>
        <v>164</v>
      </c>
      <c r="AD10" s="3">
        <f t="shared" si="14"/>
        <v>5</v>
      </c>
      <c r="AE10" s="12">
        <f t="shared" si="15"/>
        <v>16430181816</v>
      </c>
      <c r="AF10" s="13">
        <f t="shared" si="16"/>
        <v>7</v>
      </c>
    </row>
    <row r="11" spans="1:254" s="39" customFormat="1" ht="15.75" x14ac:dyDescent="0.25">
      <c r="A11" s="92">
        <f t="shared" si="0"/>
        <v>8</v>
      </c>
      <c r="B11" s="96" t="s">
        <v>477</v>
      </c>
      <c r="C11" s="96" t="s">
        <v>56</v>
      </c>
      <c r="D11" s="90">
        <f t="shared" si="1"/>
        <v>156</v>
      </c>
      <c r="E11" s="90" t="str">
        <f t="shared" si="2"/>
        <v>F</v>
      </c>
      <c r="F11" s="91">
        <v>6</v>
      </c>
      <c r="G11" s="92">
        <f>IF(F11&gt;0,INDEX(Poeng!$A$1:$B$100,F11,2),"")</f>
        <v>40</v>
      </c>
      <c r="H11" s="90">
        <v>7</v>
      </c>
      <c r="I11" s="92">
        <f>IF(H11&gt;0,INDEX(Poeng!$A$1:$B$100,H11,2),"")</f>
        <v>36</v>
      </c>
      <c r="J11" s="93">
        <v>11</v>
      </c>
      <c r="K11" s="92">
        <f>IF(J11&gt;0,INDEX(Poeng!$A$1:$B$100,J11,2),"")</f>
        <v>24</v>
      </c>
      <c r="L11" s="90">
        <v>6</v>
      </c>
      <c r="M11" s="92">
        <f>IF(L11&gt;0,INDEX(Poeng!$A$1:$B$100,L11,2),"")</f>
        <v>40</v>
      </c>
      <c r="N11" s="90">
        <v>9</v>
      </c>
      <c r="O11" s="92">
        <f>IF(N11&gt;0,INDEX(Poeng!$A$1:$B$100,N11,2),"")</f>
        <v>29</v>
      </c>
      <c r="P11" s="90">
        <v>6</v>
      </c>
      <c r="Q11" s="92">
        <f>IF(P11&gt;0,INDEX(Poeng!$A$1:$B$100,P11,2),"")</f>
        <v>40</v>
      </c>
      <c r="R11" s="19">
        <f t="shared" si="3"/>
        <v>40</v>
      </c>
      <c r="S11" s="19">
        <f t="shared" si="4"/>
        <v>36</v>
      </c>
      <c r="T11" s="19">
        <f t="shared" si="5"/>
        <v>24</v>
      </c>
      <c r="U11" s="19">
        <f t="shared" si="6"/>
        <v>40</v>
      </c>
      <c r="V11" s="19">
        <f t="shared" si="7"/>
        <v>29</v>
      </c>
      <c r="W11" s="19">
        <f t="shared" si="8"/>
        <v>40</v>
      </c>
      <c r="X11" s="11" t="e">
        <f>IF(#REF!&gt;0,#REF!,0)</f>
        <v>#REF!</v>
      </c>
      <c r="Y11" s="19">
        <f t="shared" si="9"/>
        <v>40</v>
      </c>
      <c r="Z11" s="19">
        <f t="shared" si="10"/>
        <v>40</v>
      </c>
      <c r="AA11" s="19">
        <f t="shared" si="11"/>
        <v>40</v>
      </c>
      <c r="AB11" s="19">
        <f t="shared" si="12"/>
        <v>36</v>
      </c>
      <c r="AC11" s="19">
        <f t="shared" si="13"/>
        <v>156</v>
      </c>
      <c r="AD11" s="3">
        <f t="shared" si="14"/>
        <v>6</v>
      </c>
      <c r="AE11" s="12">
        <f t="shared" si="15"/>
        <v>15620202018</v>
      </c>
      <c r="AF11" s="13">
        <f t="shared" si="16"/>
        <v>8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</row>
    <row r="12" spans="1:254" s="20" customFormat="1" ht="15.75" x14ac:dyDescent="0.25">
      <c r="A12" s="92">
        <f t="shared" si="0"/>
        <v>9</v>
      </c>
      <c r="B12" s="105" t="s">
        <v>478</v>
      </c>
      <c r="C12" s="105" t="s">
        <v>262</v>
      </c>
      <c r="D12" s="90">
        <f t="shared" si="1"/>
        <v>125</v>
      </c>
      <c r="E12" s="90" t="str">
        <f t="shared" si="2"/>
        <v>F</v>
      </c>
      <c r="F12" s="136">
        <v>8</v>
      </c>
      <c r="G12" s="92">
        <f>IF(F12&gt;0,INDEX(Poeng!$A$1:$B$100,F12,2),"")</f>
        <v>32</v>
      </c>
      <c r="H12" s="90">
        <v>9</v>
      </c>
      <c r="I12" s="92">
        <f>IF(H12&gt;0,INDEX(Poeng!$A$1:$B$100,H12,2),"")</f>
        <v>29</v>
      </c>
      <c r="J12" s="93">
        <v>10</v>
      </c>
      <c r="K12" s="92">
        <f>IF(J12&gt;0,INDEX(Poeng!$A$1:$B$100,J12,2),"")</f>
        <v>26</v>
      </c>
      <c r="L12" s="90">
        <v>8</v>
      </c>
      <c r="M12" s="92">
        <f>IF(L12&gt;0,INDEX(Poeng!$A$1:$B$100,L12,2),"")</f>
        <v>32</v>
      </c>
      <c r="N12" s="90">
        <v>8</v>
      </c>
      <c r="O12" s="92">
        <f>IF(N12&gt;0,INDEX(Poeng!$A$1:$B$100,N12,2),"")</f>
        <v>32</v>
      </c>
      <c r="P12" s="90"/>
      <c r="Q12" s="92" t="str">
        <f>IF(P12&gt;0,INDEX(Poeng!$A$1:$B$100,P12,2),"")</f>
        <v/>
      </c>
      <c r="R12" s="74">
        <f t="shared" si="3"/>
        <v>32</v>
      </c>
      <c r="S12" s="74">
        <f t="shared" si="4"/>
        <v>29</v>
      </c>
      <c r="T12" s="74">
        <f t="shared" si="5"/>
        <v>26</v>
      </c>
      <c r="U12" s="74">
        <f t="shared" si="6"/>
        <v>32</v>
      </c>
      <c r="V12" s="74">
        <f t="shared" si="7"/>
        <v>32</v>
      </c>
      <c r="W12" s="74">
        <f t="shared" si="8"/>
        <v>0</v>
      </c>
      <c r="X12" s="75" t="e">
        <f>IF(#REF!&gt;0,#REF!,0)</f>
        <v>#REF!</v>
      </c>
      <c r="Y12" s="74">
        <f t="shared" si="9"/>
        <v>32</v>
      </c>
      <c r="Z12" s="74">
        <f t="shared" si="10"/>
        <v>32</v>
      </c>
      <c r="AA12" s="74">
        <f t="shared" si="11"/>
        <v>32</v>
      </c>
      <c r="AB12" s="74">
        <f t="shared" si="12"/>
        <v>29</v>
      </c>
      <c r="AC12" s="74">
        <f t="shared" si="13"/>
        <v>125</v>
      </c>
      <c r="AD12" s="76">
        <f t="shared" si="14"/>
        <v>5</v>
      </c>
      <c r="AE12" s="77">
        <f t="shared" si="15"/>
        <v>12516161614.5</v>
      </c>
      <c r="AF12" s="13">
        <f t="shared" si="16"/>
        <v>9</v>
      </c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</row>
    <row r="13" spans="1:254" s="20" customFormat="1" ht="15.6" customHeight="1" x14ac:dyDescent="0.25">
      <c r="A13" s="92">
        <f t="shared" si="0"/>
        <v>10</v>
      </c>
      <c r="B13" s="96" t="s">
        <v>480</v>
      </c>
      <c r="C13" s="96" t="s">
        <v>261</v>
      </c>
      <c r="D13" s="90">
        <f t="shared" si="1"/>
        <v>115</v>
      </c>
      <c r="E13" s="90" t="str">
        <f t="shared" si="2"/>
        <v xml:space="preserve"> </v>
      </c>
      <c r="F13" s="91">
        <v>5</v>
      </c>
      <c r="G13" s="92">
        <f>IF(F13&gt;0,INDEX(Poeng!$A$1:$B$100,F13,2),"")</f>
        <v>45</v>
      </c>
      <c r="H13" s="93"/>
      <c r="I13" s="92" t="str">
        <f>IF(H13&gt;0,INDEX(Poeng!$A$1:$B$100,H13,2),"")</f>
        <v/>
      </c>
      <c r="J13" s="93">
        <v>13</v>
      </c>
      <c r="K13" s="92">
        <f>IF(J13&gt;0,INDEX(Poeng!$A$1:$B$100,J13,2),"")</f>
        <v>20</v>
      </c>
      <c r="L13" s="90"/>
      <c r="M13" s="92" t="str">
        <f>IF(L13&gt;0,INDEX(Poeng!$A$1:$B$100,L13,2),"")</f>
        <v/>
      </c>
      <c r="N13" s="90"/>
      <c r="O13" s="92" t="str">
        <f>IF(N13&gt;0,INDEX(Poeng!$A$1:$B$100,N13,2),"")</f>
        <v/>
      </c>
      <c r="P13" s="90">
        <v>4</v>
      </c>
      <c r="Q13" s="92">
        <f>IF(P13&gt;0,INDEX(Poeng!$A$1:$B$100,P13,2),"")</f>
        <v>50</v>
      </c>
      <c r="R13" s="19">
        <f t="shared" si="3"/>
        <v>45</v>
      </c>
      <c r="S13" s="19">
        <f t="shared" si="4"/>
        <v>0</v>
      </c>
      <c r="T13" s="19">
        <f t="shared" si="5"/>
        <v>20</v>
      </c>
      <c r="U13" s="19">
        <f t="shared" si="6"/>
        <v>0</v>
      </c>
      <c r="V13" s="19">
        <f t="shared" si="7"/>
        <v>0</v>
      </c>
      <c r="W13" s="19">
        <f t="shared" si="8"/>
        <v>50</v>
      </c>
      <c r="X13" s="11" t="e">
        <f>IF(#REF!&gt;0,#REF!,0)</f>
        <v>#REF!</v>
      </c>
      <c r="Y13" s="19">
        <f t="shared" si="9"/>
        <v>50</v>
      </c>
      <c r="Z13" s="19">
        <f t="shared" si="10"/>
        <v>45</v>
      </c>
      <c r="AA13" s="19">
        <f t="shared" si="11"/>
        <v>20</v>
      </c>
      <c r="AB13" s="19">
        <f t="shared" si="12"/>
        <v>0</v>
      </c>
      <c r="AC13" s="19">
        <f t="shared" si="13"/>
        <v>115</v>
      </c>
      <c r="AD13" s="3">
        <f t="shared" si="14"/>
        <v>3</v>
      </c>
      <c r="AE13" s="12">
        <f t="shared" si="15"/>
        <v>11525226000</v>
      </c>
      <c r="AF13" s="13">
        <f t="shared" si="16"/>
        <v>10</v>
      </c>
    </row>
    <row r="14" spans="1:254" s="20" customFormat="1" ht="15.75" x14ac:dyDescent="0.25">
      <c r="A14" s="92">
        <f t="shared" si="0"/>
        <v>11</v>
      </c>
      <c r="B14" s="96" t="s">
        <v>479</v>
      </c>
      <c r="C14" s="96" t="s">
        <v>72</v>
      </c>
      <c r="D14" s="90">
        <f t="shared" si="1"/>
        <v>103</v>
      </c>
      <c r="E14" s="90" t="str">
        <f t="shared" si="2"/>
        <v>F</v>
      </c>
      <c r="F14" s="91">
        <v>12</v>
      </c>
      <c r="G14" s="92">
        <f>IF(F14&gt;0,INDEX(Poeng!$A$1:$B$100,F14,2),"")</f>
        <v>22</v>
      </c>
      <c r="H14" s="93">
        <v>10</v>
      </c>
      <c r="I14" s="92">
        <f>IF(H14&gt;0,INDEX(Poeng!$A$1:$B$100,H14,2),"")</f>
        <v>26</v>
      </c>
      <c r="J14" s="93">
        <v>9</v>
      </c>
      <c r="K14" s="92">
        <f>IF(J14&gt;0,INDEX(Poeng!$A$1:$B$100,J14,2),"")</f>
        <v>29</v>
      </c>
      <c r="L14" s="90">
        <v>10</v>
      </c>
      <c r="M14" s="92">
        <f>IF(L14&gt;0,INDEX(Poeng!$A$1:$B$100,L14,2),"")</f>
        <v>26</v>
      </c>
      <c r="N14" s="90"/>
      <c r="O14" s="92" t="str">
        <f>IF(N14&gt;0,INDEX(Poeng!$A$1:$B$100,N14,2),"")</f>
        <v/>
      </c>
      <c r="P14" s="90">
        <v>12</v>
      </c>
      <c r="Q14" s="92">
        <f>IF(P14&gt;0,INDEX(Poeng!$A$1:$B$100,P14,2),"")</f>
        <v>22</v>
      </c>
      <c r="R14" s="19">
        <f t="shared" si="3"/>
        <v>22</v>
      </c>
      <c r="S14" s="19">
        <f t="shared" si="4"/>
        <v>26</v>
      </c>
      <c r="T14" s="19">
        <f t="shared" si="5"/>
        <v>29</v>
      </c>
      <c r="U14" s="19">
        <f t="shared" si="6"/>
        <v>26</v>
      </c>
      <c r="V14" s="19">
        <f t="shared" si="7"/>
        <v>0</v>
      </c>
      <c r="W14" s="19">
        <f t="shared" si="8"/>
        <v>22</v>
      </c>
      <c r="X14" s="11" t="e">
        <f>IF(#REF!&gt;0,#REF!,0)</f>
        <v>#REF!</v>
      </c>
      <c r="Y14" s="19">
        <f t="shared" si="9"/>
        <v>29</v>
      </c>
      <c r="Z14" s="19">
        <f t="shared" si="10"/>
        <v>26</v>
      </c>
      <c r="AA14" s="19">
        <f t="shared" si="11"/>
        <v>26</v>
      </c>
      <c r="AB14" s="19">
        <f t="shared" si="12"/>
        <v>22</v>
      </c>
      <c r="AC14" s="19">
        <f t="shared" si="13"/>
        <v>103</v>
      </c>
      <c r="AD14" s="3">
        <f t="shared" si="14"/>
        <v>5</v>
      </c>
      <c r="AE14" s="12">
        <f t="shared" si="15"/>
        <v>10314631311</v>
      </c>
      <c r="AF14" s="13">
        <f t="shared" si="16"/>
        <v>11</v>
      </c>
    </row>
    <row r="15" spans="1:254" s="20" customFormat="1" ht="15.75" x14ac:dyDescent="0.25">
      <c r="A15" s="92">
        <f t="shared" si="0"/>
        <v>12</v>
      </c>
      <c r="B15" s="96" t="s">
        <v>483</v>
      </c>
      <c r="C15" s="96" t="s">
        <v>54</v>
      </c>
      <c r="D15" s="90">
        <f t="shared" si="1"/>
        <v>82</v>
      </c>
      <c r="E15" s="90" t="str">
        <f t="shared" si="2"/>
        <v>F</v>
      </c>
      <c r="F15" s="91">
        <v>13</v>
      </c>
      <c r="G15" s="92">
        <f>IF(F15&gt;0,INDEX(Poeng!$A$1:$B$100,F15,2),"")</f>
        <v>20</v>
      </c>
      <c r="H15" s="93"/>
      <c r="I15" s="92" t="str">
        <f>IF(H15&gt;0,INDEX(Poeng!$A$1:$B$100,H15,2),"")</f>
        <v/>
      </c>
      <c r="J15" s="93">
        <v>15</v>
      </c>
      <c r="K15" s="92">
        <f>IF(J15&gt;0,INDEX(Poeng!$A$1:$B$100,J15,2),"")</f>
        <v>16</v>
      </c>
      <c r="L15" s="90"/>
      <c r="M15" s="92" t="str">
        <f>IF(L15&gt;0,INDEX(Poeng!$A$1:$B$100,L15,2),"")</f>
        <v/>
      </c>
      <c r="N15" s="90">
        <v>10</v>
      </c>
      <c r="O15" s="92">
        <f>IF(N15&gt;0,INDEX(Poeng!$A$1:$B$100,N15,2),"")</f>
        <v>26</v>
      </c>
      <c r="P15" s="90">
        <v>13</v>
      </c>
      <c r="Q15" s="92">
        <f>IF(P15&gt;0,INDEX(Poeng!$A$1:$B$100,P15,2),"")</f>
        <v>20</v>
      </c>
      <c r="R15" s="19">
        <f t="shared" si="3"/>
        <v>20</v>
      </c>
      <c r="S15" s="19">
        <f t="shared" si="4"/>
        <v>0</v>
      </c>
      <c r="T15" s="19">
        <f t="shared" si="5"/>
        <v>16</v>
      </c>
      <c r="U15" s="19">
        <f t="shared" si="6"/>
        <v>0</v>
      </c>
      <c r="V15" s="19">
        <f t="shared" si="7"/>
        <v>26</v>
      </c>
      <c r="W15" s="19">
        <f t="shared" si="8"/>
        <v>20</v>
      </c>
      <c r="X15" s="11" t="e">
        <f>IF(#REF!&gt;0,#REF!,0)</f>
        <v>#REF!</v>
      </c>
      <c r="Y15" s="19">
        <f t="shared" si="9"/>
        <v>26</v>
      </c>
      <c r="Z15" s="19">
        <f t="shared" si="10"/>
        <v>20</v>
      </c>
      <c r="AA15" s="19">
        <f t="shared" si="11"/>
        <v>20</v>
      </c>
      <c r="AB15" s="19">
        <f t="shared" si="12"/>
        <v>16</v>
      </c>
      <c r="AC15" s="19">
        <f t="shared" si="13"/>
        <v>82</v>
      </c>
      <c r="AD15" s="3">
        <f t="shared" si="14"/>
        <v>4</v>
      </c>
      <c r="AE15" s="12">
        <f t="shared" si="15"/>
        <v>8213101008</v>
      </c>
      <c r="AF15" s="13">
        <f t="shared" si="16"/>
        <v>12</v>
      </c>
    </row>
    <row r="16" spans="1:254" s="20" customFormat="1" ht="15.75" x14ac:dyDescent="0.25">
      <c r="A16" s="92">
        <f t="shared" si="0"/>
        <v>13</v>
      </c>
      <c r="B16" s="96" t="s">
        <v>482</v>
      </c>
      <c r="C16" s="96" t="s">
        <v>72</v>
      </c>
      <c r="D16" s="90">
        <f t="shared" si="1"/>
        <v>77</v>
      </c>
      <c r="E16" s="90" t="str">
        <f t="shared" si="2"/>
        <v xml:space="preserve"> </v>
      </c>
      <c r="F16" s="91">
        <v>10</v>
      </c>
      <c r="G16" s="92">
        <f>IF(F16&gt;0,INDEX(Poeng!$A$1:$B$100,F16,2),"")</f>
        <v>26</v>
      </c>
      <c r="H16" s="90"/>
      <c r="I16" s="92" t="str">
        <f>IF(H16&gt;0,INDEX(Poeng!$A$1:$B$100,H16,2),"")</f>
        <v/>
      </c>
      <c r="J16" s="93">
        <v>12</v>
      </c>
      <c r="K16" s="92">
        <f>IF(J16&gt;0,INDEX(Poeng!$A$1:$B$100,J16,2),"")</f>
        <v>22</v>
      </c>
      <c r="L16" s="90"/>
      <c r="M16" s="92" t="str">
        <f>IF(L16&gt;0,INDEX(Poeng!$A$1:$B$100,L16,2),"")</f>
        <v/>
      </c>
      <c r="N16" s="90"/>
      <c r="O16" s="92" t="str">
        <f>IF(N16&gt;0,INDEX(Poeng!$A$1:$B$100,N16,2),"")</f>
        <v/>
      </c>
      <c r="P16" s="90">
        <v>9</v>
      </c>
      <c r="Q16" s="92">
        <f>IF(P16&gt;0,INDEX(Poeng!$A$1:$B$100,P16,2),"")</f>
        <v>29</v>
      </c>
      <c r="R16" s="19">
        <f t="shared" si="3"/>
        <v>26</v>
      </c>
      <c r="S16" s="19">
        <f t="shared" si="4"/>
        <v>0</v>
      </c>
      <c r="T16" s="19">
        <f t="shared" si="5"/>
        <v>22</v>
      </c>
      <c r="U16" s="19">
        <f t="shared" si="6"/>
        <v>0</v>
      </c>
      <c r="V16" s="19">
        <f t="shared" si="7"/>
        <v>0</v>
      </c>
      <c r="W16" s="19">
        <f t="shared" si="8"/>
        <v>29</v>
      </c>
      <c r="X16" s="19" t="e">
        <f>IF(#REF!&gt;0,#REF!,0)</f>
        <v>#REF!</v>
      </c>
      <c r="Y16" s="19">
        <f t="shared" si="9"/>
        <v>29</v>
      </c>
      <c r="Z16" s="19">
        <f t="shared" si="10"/>
        <v>26</v>
      </c>
      <c r="AA16" s="19">
        <f t="shared" si="11"/>
        <v>22</v>
      </c>
      <c r="AB16" s="19">
        <f t="shared" si="12"/>
        <v>0</v>
      </c>
      <c r="AC16" s="19">
        <f t="shared" si="13"/>
        <v>77</v>
      </c>
      <c r="AD16" s="3">
        <f t="shared" si="14"/>
        <v>3</v>
      </c>
      <c r="AE16" s="12">
        <f t="shared" si="15"/>
        <v>7714631100</v>
      </c>
      <c r="AF16" s="13">
        <f t="shared" si="16"/>
        <v>13</v>
      </c>
    </row>
    <row r="17" spans="1:32" s="20" customFormat="1" ht="15.75" x14ac:dyDescent="0.25">
      <c r="A17" s="92">
        <f t="shared" si="0"/>
        <v>14</v>
      </c>
      <c r="B17" s="98" t="s">
        <v>336</v>
      </c>
      <c r="C17" s="98" t="s">
        <v>55</v>
      </c>
      <c r="D17" s="90">
        <f t="shared" si="1"/>
        <v>72</v>
      </c>
      <c r="E17" s="90" t="str">
        <f t="shared" si="2"/>
        <v xml:space="preserve"> </v>
      </c>
      <c r="F17" s="91"/>
      <c r="G17" s="92" t="str">
        <f>IF(F17&gt;0,INDEX(Poeng!$A$1:$B$100,F17,2),"")</f>
        <v/>
      </c>
      <c r="H17" s="90">
        <v>6</v>
      </c>
      <c r="I17" s="92">
        <f>IF(H17&gt;0,INDEX(Poeng!$A$1:$B$100,H17,2),"")</f>
        <v>40</v>
      </c>
      <c r="J17" s="93">
        <v>8</v>
      </c>
      <c r="K17" s="92">
        <f>IF(J17&gt;0,INDEX(Poeng!$A$1:$B$100,J17,2),"")</f>
        <v>32</v>
      </c>
      <c r="L17" s="90"/>
      <c r="M17" s="92" t="str">
        <f>IF(L17&gt;0,INDEX(Poeng!$A$1:$B$100,L17,2),"")</f>
        <v/>
      </c>
      <c r="N17" s="90"/>
      <c r="O17" s="92" t="str">
        <f>IF(N17&gt;0,INDEX(Poeng!$A$1:$B$100,N17,2),"")</f>
        <v/>
      </c>
      <c r="P17" s="90"/>
      <c r="Q17" s="92" t="str">
        <f>IF(P17&gt;0,INDEX(Poeng!$A$1:$B$100,P17,2),"")</f>
        <v/>
      </c>
      <c r="R17" s="19">
        <f t="shared" si="3"/>
        <v>0</v>
      </c>
      <c r="S17" s="19">
        <f t="shared" si="4"/>
        <v>40</v>
      </c>
      <c r="T17" s="19">
        <f t="shared" si="5"/>
        <v>32</v>
      </c>
      <c r="U17" s="19">
        <f t="shared" si="6"/>
        <v>0</v>
      </c>
      <c r="V17" s="19">
        <f t="shared" si="7"/>
        <v>0</v>
      </c>
      <c r="W17" s="19">
        <f t="shared" si="8"/>
        <v>0</v>
      </c>
      <c r="X17" s="19" t="e">
        <f>IF(#REF!&gt;0,#REF!,0)</f>
        <v>#REF!</v>
      </c>
      <c r="Y17" s="19">
        <f t="shared" si="9"/>
        <v>40</v>
      </c>
      <c r="Z17" s="19">
        <f t="shared" si="10"/>
        <v>32</v>
      </c>
      <c r="AA17" s="19">
        <f t="shared" si="11"/>
        <v>0</v>
      </c>
      <c r="AB17" s="19">
        <f t="shared" si="12"/>
        <v>0</v>
      </c>
      <c r="AC17" s="19">
        <f t="shared" si="13"/>
        <v>72</v>
      </c>
      <c r="AD17" s="3">
        <f t="shared" si="14"/>
        <v>2</v>
      </c>
      <c r="AE17" s="12">
        <f t="shared" si="15"/>
        <v>7220160000</v>
      </c>
      <c r="AF17" s="13">
        <f t="shared" si="16"/>
        <v>14</v>
      </c>
    </row>
    <row r="18" spans="1:32" s="20" customFormat="1" ht="15.75" x14ac:dyDescent="0.25">
      <c r="A18" s="92">
        <f t="shared" si="0"/>
        <v>15</v>
      </c>
      <c r="B18" s="96" t="s">
        <v>481</v>
      </c>
      <c r="C18" s="96" t="s">
        <v>55</v>
      </c>
      <c r="D18" s="90">
        <f t="shared" si="1"/>
        <v>60</v>
      </c>
      <c r="E18" s="90" t="str">
        <f t="shared" si="2"/>
        <v xml:space="preserve"> </v>
      </c>
      <c r="F18" s="91">
        <v>11</v>
      </c>
      <c r="G18" s="92">
        <f>IF(F18&gt;0,INDEX(Poeng!$A$1:$B$100,F18,2),"")</f>
        <v>24</v>
      </c>
      <c r="H18" s="90"/>
      <c r="I18" s="92" t="str">
        <f>IF(H18&gt;0,INDEX(Poeng!$A$1:$B$100,H18,2),"")</f>
        <v/>
      </c>
      <c r="J18" s="93">
        <v>7</v>
      </c>
      <c r="K18" s="92">
        <f>IF(J18&gt;0,INDEX(Poeng!$A$1:$B$100,J18,2),"")</f>
        <v>36</v>
      </c>
      <c r="L18" s="93"/>
      <c r="M18" s="92" t="str">
        <f>IF(L18&gt;0,INDEX(Poeng!$A$1:$B$100,L18,2),"")</f>
        <v/>
      </c>
      <c r="N18" s="90"/>
      <c r="O18" s="92" t="str">
        <f>IF(N18&gt;0,INDEX(Poeng!$A$1:$B$100,N18,2),"")</f>
        <v/>
      </c>
      <c r="P18" s="90"/>
      <c r="Q18" s="92" t="str">
        <f>IF(P18&gt;0,INDEX(Poeng!$A$1:$B$100,P18,2),"")</f>
        <v/>
      </c>
      <c r="R18" s="21">
        <f t="shared" si="3"/>
        <v>24</v>
      </c>
      <c r="S18" s="21">
        <f t="shared" si="4"/>
        <v>0</v>
      </c>
      <c r="T18" s="21">
        <f t="shared" si="5"/>
        <v>36</v>
      </c>
      <c r="U18" s="21">
        <f t="shared" si="6"/>
        <v>0</v>
      </c>
      <c r="V18" s="21">
        <f t="shared" si="7"/>
        <v>0</v>
      </c>
      <c r="W18" s="21">
        <f t="shared" si="8"/>
        <v>0</v>
      </c>
      <c r="X18" s="19" t="e">
        <f>IF(#REF!&gt;0,#REF!,0)</f>
        <v>#REF!</v>
      </c>
      <c r="Y18" s="21">
        <f t="shared" si="9"/>
        <v>36</v>
      </c>
      <c r="Z18" s="21">
        <f t="shared" si="10"/>
        <v>24</v>
      </c>
      <c r="AA18" s="21">
        <f t="shared" si="11"/>
        <v>0</v>
      </c>
      <c r="AB18" s="21">
        <f t="shared" si="12"/>
        <v>0</v>
      </c>
      <c r="AC18" s="21">
        <f t="shared" si="13"/>
        <v>60</v>
      </c>
      <c r="AD18" s="3">
        <f t="shared" si="14"/>
        <v>2</v>
      </c>
      <c r="AE18" s="12">
        <f t="shared" si="15"/>
        <v>6018120000</v>
      </c>
      <c r="AF18" s="13">
        <f t="shared" si="16"/>
        <v>15</v>
      </c>
    </row>
    <row r="19" spans="1:32" s="20" customFormat="1" ht="15.75" x14ac:dyDescent="0.25">
      <c r="A19" s="95">
        <f t="shared" si="0"/>
        <v>16</v>
      </c>
      <c r="B19" s="162" t="s">
        <v>535</v>
      </c>
      <c r="C19" s="162" t="s">
        <v>55</v>
      </c>
      <c r="D19" s="94">
        <f t="shared" si="1"/>
        <v>45</v>
      </c>
      <c r="E19" s="90" t="str">
        <f t="shared" si="2"/>
        <v xml:space="preserve"> </v>
      </c>
      <c r="F19" s="114"/>
      <c r="G19" s="95" t="str">
        <f>IF(F19&gt;0,INDEX(Poeng!$A$1:$B$100,F19,2),"")</f>
        <v/>
      </c>
      <c r="H19" s="94"/>
      <c r="I19" s="95" t="str">
        <f>IF(H19&gt;0,INDEX(Poeng!$A$1:$B$100,H19,2),"")</f>
        <v/>
      </c>
      <c r="J19" s="99"/>
      <c r="K19" s="95" t="str">
        <f>IF(J19&gt;0,INDEX(Poeng!$A$1:$B$100,J19,2),"")</f>
        <v/>
      </c>
      <c r="L19" s="94"/>
      <c r="M19" s="95" t="str">
        <f>IF(L19&gt;0,INDEX(Poeng!$A$1:$B$100,L19,2),"")</f>
        <v/>
      </c>
      <c r="N19" s="94"/>
      <c r="O19" s="95" t="str">
        <f>IF(N19&gt;0,INDEX(Poeng!$A$1:$B$100,N19,2),"")</f>
        <v/>
      </c>
      <c r="P19" s="94">
        <v>5</v>
      </c>
      <c r="Q19" s="95">
        <f>IF(P19&gt;0,INDEX(Poeng!$A$1:$B$100,P19,2),"")</f>
        <v>45</v>
      </c>
      <c r="R19" s="19">
        <f t="shared" si="3"/>
        <v>0</v>
      </c>
      <c r="S19" s="19">
        <f t="shared" si="4"/>
        <v>0</v>
      </c>
      <c r="T19" s="19">
        <f t="shared" si="5"/>
        <v>0</v>
      </c>
      <c r="U19" s="19">
        <f t="shared" si="6"/>
        <v>0</v>
      </c>
      <c r="V19" s="19">
        <f t="shared" si="7"/>
        <v>0</v>
      </c>
      <c r="W19" s="19">
        <f t="shared" si="8"/>
        <v>45</v>
      </c>
      <c r="X19" s="11" t="e">
        <f>IF(#REF!&gt;0,#REF!,0)</f>
        <v>#REF!</v>
      </c>
      <c r="Y19" s="19">
        <f t="shared" si="9"/>
        <v>45</v>
      </c>
      <c r="Z19" s="19">
        <f t="shared" si="10"/>
        <v>0</v>
      </c>
      <c r="AA19" s="19">
        <f t="shared" si="11"/>
        <v>0</v>
      </c>
      <c r="AB19" s="19">
        <f t="shared" si="12"/>
        <v>0</v>
      </c>
      <c r="AC19" s="19">
        <f t="shared" si="13"/>
        <v>45</v>
      </c>
      <c r="AD19" s="3">
        <f t="shared" si="14"/>
        <v>1</v>
      </c>
      <c r="AE19" s="12">
        <f t="shared" si="15"/>
        <v>4522500000</v>
      </c>
      <c r="AF19" s="13">
        <f t="shared" si="16"/>
        <v>16</v>
      </c>
    </row>
    <row r="20" spans="1:32" s="20" customFormat="1" ht="15.75" x14ac:dyDescent="0.25">
      <c r="A20" s="92">
        <f t="shared" si="0"/>
        <v>16</v>
      </c>
      <c r="B20" s="98" t="s">
        <v>531</v>
      </c>
      <c r="C20" s="98" t="s">
        <v>55</v>
      </c>
      <c r="D20" s="90">
        <f t="shared" si="1"/>
        <v>45</v>
      </c>
      <c r="E20" s="90" t="str">
        <f t="shared" si="2"/>
        <v xml:space="preserve"> </v>
      </c>
      <c r="F20" s="91"/>
      <c r="G20" s="92" t="str">
        <f>IF(F20&gt;0,INDEX(Poeng!$A$1:$B$100,F20,2),"")</f>
        <v/>
      </c>
      <c r="H20" s="93"/>
      <c r="I20" s="92" t="str">
        <f>IF(H20&gt;0,INDEX(Poeng!$A$1:$B$100,H20,2),"")</f>
        <v/>
      </c>
      <c r="J20" s="93"/>
      <c r="K20" s="92" t="str">
        <f>IF(J20&gt;0,INDEX(Poeng!$A$1:$B$100,J20,2),"")</f>
        <v/>
      </c>
      <c r="L20" s="90"/>
      <c r="M20" s="92" t="str">
        <f>IF(L20&gt;0,INDEX(Poeng!$A$1:$B$100,L20,2),"")</f>
        <v/>
      </c>
      <c r="N20" s="90">
        <v>5</v>
      </c>
      <c r="O20" s="92">
        <f>IF(N20&gt;0,INDEX(Poeng!$A$1:$B$100,N20,2),"")</f>
        <v>45</v>
      </c>
      <c r="P20" s="90"/>
      <c r="Q20" s="92" t="str">
        <f>IF(P20&gt;0,INDEX(Poeng!$A$1:$B$100,P20,2),"")</f>
        <v/>
      </c>
      <c r="R20" s="19">
        <f t="shared" si="3"/>
        <v>0</v>
      </c>
      <c r="S20" s="19">
        <f t="shared" si="4"/>
        <v>0</v>
      </c>
      <c r="T20" s="19">
        <f t="shared" si="5"/>
        <v>0</v>
      </c>
      <c r="U20" s="19">
        <f t="shared" si="6"/>
        <v>0</v>
      </c>
      <c r="V20" s="19">
        <f t="shared" si="7"/>
        <v>45</v>
      </c>
      <c r="W20" s="19">
        <f t="shared" si="8"/>
        <v>0</v>
      </c>
      <c r="X20" s="19" t="e">
        <f>IF(#REF!&gt;0,#REF!,0)</f>
        <v>#REF!</v>
      </c>
      <c r="Y20" s="19">
        <f t="shared" si="9"/>
        <v>45</v>
      </c>
      <c r="Z20" s="19">
        <f t="shared" si="10"/>
        <v>0</v>
      </c>
      <c r="AA20" s="19">
        <f t="shared" si="11"/>
        <v>0</v>
      </c>
      <c r="AB20" s="19">
        <f t="shared" si="12"/>
        <v>0</v>
      </c>
      <c r="AC20" s="19">
        <f t="shared" si="13"/>
        <v>45</v>
      </c>
      <c r="AD20" s="3">
        <f t="shared" si="14"/>
        <v>1</v>
      </c>
      <c r="AE20" s="12">
        <f t="shared" si="15"/>
        <v>4522500000</v>
      </c>
      <c r="AF20" s="13">
        <f t="shared" si="16"/>
        <v>16</v>
      </c>
    </row>
    <row r="21" spans="1:32" s="20" customFormat="1" ht="15.75" x14ac:dyDescent="0.25">
      <c r="A21" s="92">
        <f t="shared" si="0"/>
        <v>18</v>
      </c>
      <c r="B21" s="98" t="s">
        <v>337</v>
      </c>
      <c r="C21" s="98" t="s">
        <v>55</v>
      </c>
      <c r="D21" s="90">
        <f t="shared" si="1"/>
        <v>42</v>
      </c>
      <c r="E21" s="90" t="str">
        <f t="shared" si="2"/>
        <v xml:space="preserve"> </v>
      </c>
      <c r="F21" s="91"/>
      <c r="G21" s="92" t="str">
        <f>IF(F21&gt;0,INDEX(Poeng!$A$1:$B$100,F21,2),"")</f>
        <v/>
      </c>
      <c r="H21" s="93">
        <v>11</v>
      </c>
      <c r="I21" s="92">
        <f>IF(H21&gt;0,INDEX(Poeng!$A$1:$B$100,H21,2),"")</f>
        <v>24</v>
      </c>
      <c r="J21" s="93">
        <v>14</v>
      </c>
      <c r="K21" s="92">
        <f>IF(J21&gt;0,INDEX(Poeng!$A$1:$B$100,J21,2),"")</f>
        <v>18</v>
      </c>
      <c r="L21" s="93"/>
      <c r="M21" s="92" t="str">
        <f>IF(L21&gt;0,INDEX(Poeng!$A$1:$B$100,L21,2),"")</f>
        <v/>
      </c>
      <c r="N21" s="90"/>
      <c r="O21" s="92" t="str">
        <f>IF(N21&gt;0,INDEX(Poeng!$A$1:$B$100,N21,2),"")</f>
        <v/>
      </c>
      <c r="P21" s="90"/>
      <c r="Q21" s="92" t="str">
        <f>IF(P21&gt;0,INDEX(Poeng!$A$1:$B$100,P21,2),"")</f>
        <v/>
      </c>
      <c r="R21" s="19">
        <f t="shared" si="3"/>
        <v>0</v>
      </c>
      <c r="S21" s="19">
        <f t="shared" si="4"/>
        <v>24</v>
      </c>
      <c r="T21" s="19">
        <f t="shared" si="5"/>
        <v>18</v>
      </c>
      <c r="U21" s="19">
        <f t="shared" si="6"/>
        <v>0</v>
      </c>
      <c r="V21" s="19">
        <f t="shared" si="7"/>
        <v>0</v>
      </c>
      <c r="W21" s="19">
        <f t="shared" si="8"/>
        <v>0</v>
      </c>
      <c r="X21" s="11" t="e">
        <f>IF(#REF!&gt;0,#REF!,0)</f>
        <v>#REF!</v>
      </c>
      <c r="Y21" s="19">
        <f t="shared" si="9"/>
        <v>24</v>
      </c>
      <c r="Z21" s="19">
        <f t="shared" si="10"/>
        <v>18</v>
      </c>
      <c r="AA21" s="19">
        <f t="shared" si="11"/>
        <v>0</v>
      </c>
      <c r="AB21" s="19">
        <f t="shared" si="12"/>
        <v>0</v>
      </c>
      <c r="AC21" s="19">
        <f t="shared" si="13"/>
        <v>42</v>
      </c>
      <c r="AD21" s="3">
        <f t="shared" si="14"/>
        <v>2</v>
      </c>
      <c r="AE21" s="12">
        <f t="shared" si="15"/>
        <v>4212090000</v>
      </c>
      <c r="AF21" s="13">
        <f t="shared" si="16"/>
        <v>18</v>
      </c>
    </row>
    <row r="22" spans="1:32" s="20" customFormat="1" ht="15.75" x14ac:dyDescent="0.25">
      <c r="A22" s="92">
        <f t="shared" si="0"/>
        <v>19</v>
      </c>
      <c r="B22" s="100" t="s">
        <v>372</v>
      </c>
      <c r="C22" s="100" t="s">
        <v>55</v>
      </c>
      <c r="D22" s="90">
        <f t="shared" si="1"/>
        <v>15</v>
      </c>
      <c r="E22" s="90" t="str">
        <f t="shared" si="2"/>
        <v xml:space="preserve"> </v>
      </c>
      <c r="F22" s="91"/>
      <c r="G22" s="92" t="str">
        <f>IF(F22&gt;0,INDEX(Poeng!$A$1:$B$100,F22,2),"")</f>
        <v/>
      </c>
      <c r="H22" s="90"/>
      <c r="I22" s="92" t="str">
        <f>IF(H22&gt;0,INDEX(Poeng!$A$1:$B$100,H22,2),"")</f>
        <v/>
      </c>
      <c r="J22" s="93">
        <v>16</v>
      </c>
      <c r="K22" s="92">
        <f>IF(J22&gt;0,INDEX(Poeng!$A$1:$B$100,J22,2),"")</f>
        <v>15</v>
      </c>
      <c r="L22" s="90"/>
      <c r="M22" s="92" t="str">
        <f>IF(L22&gt;0,INDEX(Poeng!$A$1:$B$100,L22,2),"")</f>
        <v/>
      </c>
      <c r="N22" s="90"/>
      <c r="O22" s="92" t="str">
        <f>IF(N22&gt;0,INDEX(Poeng!$A$1:$B$100,N22,2),"")</f>
        <v/>
      </c>
      <c r="P22" s="90"/>
      <c r="Q22" s="92" t="str">
        <f>IF(P22&gt;0,INDEX(Poeng!$A$1:$B$100,P22,2),"")</f>
        <v/>
      </c>
      <c r="R22" s="19">
        <f t="shared" si="3"/>
        <v>0</v>
      </c>
      <c r="S22" s="19">
        <f t="shared" si="4"/>
        <v>0</v>
      </c>
      <c r="T22" s="19">
        <f t="shared" si="5"/>
        <v>15</v>
      </c>
      <c r="U22" s="19">
        <f t="shared" si="6"/>
        <v>0</v>
      </c>
      <c r="V22" s="19">
        <f t="shared" si="7"/>
        <v>0</v>
      </c>
      <c r="W22" s="19">
        <f t="shared" si="8"/>
        <v>0</v>
      </c>
      <c r="X22" s="19" t="e">
        <f>IF(#REF!&gt;0,#REF!,0)</f>
        <v>#REF!</v>
      </c>
      <c r="Y22" s="19">
        <f t="shared" si="9"/>
        <v>15</v>
      </c>
      <c r="Z22" s="19">
        <f t="shared" si="10"/>
        <v>0</v>
      </c>
      <c r="AA22" s="19">
        <f t="shared" si="11"/>
        <v>0</v>
      </c>
      <c r="AB22" s="19">
        <f t="shared" si="12"/>
        <v>0</v>
      </c>
      <c r="AC22" s="19">
        <f t="shared" si="13"/>
        <v>15</v>
      </c>
      <c r="AD22" s="3">
        <f t="shared" si="14"/>
        <v>1</v>
      </c>
      <c r="AE22" s="12">
        <f t="shared" si="15"/>
        <v>1507500000</v>
      </c>
      <c r="AF22" s="13">
        <f t="shared" si="16"/>
        <v>19</v>
      </c>
    </row>
    <row r="23" spans="1:32" s="20" customFormat="1" ht="15.75" x14ac:dyDescent="0.25">
      <c r="A23" s="92">
        <f t="shared" si="0"/>
        <v>20</v>
      </c>
      <c r="B23" s="100" t="s">
        <v>371</v>
      </c>
      <c r="C23" s="100" t="s">
        <v>339</v>
      </c>
      <c r="D23" s="90">
        <f t="shared" si="1"/>
        <v>14</v>
      </c>
      <c r="E23" s="90" t="str">
        <f t="shared" si="2"/>
        <v xml:space="preserve"> </v>
      </c>
      <c r="F23" s="91"/>
      <c r="G23" s="92" t="str">
        <f>IF(F23&gt;0,INDEX(Poeng!$A$1:$B$100,F23,2),"")</f>
        <v/>
      </c>
      <c r="H23" s="93"/>
      <c r="I23" s="92" t="str">
        <f>IF(H23&gt;0,INDEX(Poeng!$A$1:$B$100,H23,2),"")</f>
        <v/>
      </c>
      <c r="J23" s="93">
        <v>17</v>
      </c>
      <c r="K23" s="92">
        <f>IF(J23&gt;0,INDEX(Poeng!$A$1:$B$100,J23,2),"")</f>
        <v>14</v>
      </c>
      <c r="L23" s="90"/>
      <c r="M23" s="92" t="str">
        <f>IF(L23&gt;0,INDEX(Poeng!$A$1:$B$100,L23,2),"")</f>
        <v/>
      </c>
      <c r="N23" s="90"/>
      <c r="O23" s="92" t="str">
        <f>IF(N23&gt;0,INDEX(Poeng!$A$1:$B$100,N23,2),"")</f>
        <v/>
      </c>
      <c r="P23" s="90"/>
      <c r="Q23" s="92" t="str">
        <f>IF(P23&gt;0,INDEX(Poeng!$A$1:$B$100,P23,2),"")</f>
        <v/>
      </c>
      <c r="R23" s="19">
        <f t="shared" si="3"/>
        <v>0</v>
      </c>
      <c r="S23" s="19">
        <f t="shared" si="4"/>
        <v>0</v>
      </c>
      <c r="T23" s="19">
        <f t="shared" si="5"/>
        <v>14</v>
      </c>
      <c r="U23" s="19">
        <f t="shared" si="6"/>
        <v>0</v>
      </c>
      <c r="V23" s="19">
        <f t="shared" si="7"/>
        <v>0</v>
      </c>
      <c r="W23" s="19">
        <f t="shared" si="8"/>
        <v>0</v>
      </c>
      <c r="X23" s="19" t="e">
        <f>IF(#REF!&gt;0,#REF!,0)</f>
        <v>#REF!</v>
      </c>
      <c r="Y23" s="19">
        <f t="shared" si="9"/>
        <v>14</v>
      </c>
      <c r="Z23" s="19">
        <f t="shared" si="10"/>
        <v>0</v>
      </c>
      <c r="AA23" s="19">
        <f t="shared" si="11"/>
        <v>0</v>
      </c>
      <c r="AB23" s="19">
        <f t="shared" si="12"/>
        <v>0</v>
      </c>
      <c r="AC23" s="19">
        <f t="shared" si="13"/>
        <v>14</v>
      </c>
      <c r="AD23" s="3">
        <f t="shared" si="14"/>
        <v>1</v>
      </c>
      <c r="AE23" s="12">
        <f t="shared" si="15"/>
        <v>1407000000</v>
      </c>
      <c r="AF23" s="13">
        <f t="shared" si="16"/>
        <v>20</v>
      </c>
    </row>
    <row r="24" spans="1:32" s="20" customFormat="1" ht="15.75" x14ac:dyDescent="0.25">
      <c r="A24" s="14" t="str">
        <f t="shared" si="0"/>
        <v/>
      </c>
      <c r="B24" s="36"/>
      <c r="C24" s="36"/>
      <c r="D24" s="16" t="str">
        <f t="shared" si="1"/>
        <v/>
      </c>
      <c r="E24" s="2" t="str">
        <f t="shared" si="2"/>
        <v xml:space="preserve"> </v>
      </c>
      <c r="F24" s="17"/>
      <c r="G24" s="14" t="str">
        <f>IF(F24&gt;0,INDEX(Poeng!$A$1:$B$100,F24,2),"")</f>
        <v/>
      </c>
      <c r="H24" s="18"/>
      <c r="I24" s="14" t="str">
        <f>IF(H24&gt;0,INDEX(Poeng!$A$1:$B$100,H24,2),"")</f>
        <v/>
      </c>
      <c r="J24" s="18"/>
      <c r="K24" s="14" t="str">
        <f>IF(J24&gt;0,INDEX(Poeng!$A$1:$B$100,J24,2),"")</f>
        <v/>
      </c>
      <c r="L24" s="18"/>
      <c r="M24" s="14" t="str">
        <f>IF(L24&gt;0,INDEX(Poeng!$A$1:$B$100,L24,2),"")</f>
        <v/>
      </c>
      <c r="N24" s="16"/>
      <c r="O24" s="14" t="str">
        <f>IF(N24&gt;0,INDEX(Poeng!$A$1:$B$100,N24,2),"")</f>
        <v/>
      </c>
      <c r="P24" s="16"/>
      <c r="Q24" s="14" t="str">
        <f>IF(P24&gt;0,INDEX(Poeng!$A$1:$B$100,P24,2),"")</f>
        <v/>
      </c>
      <c r="R24" s="21">
        <f t="shared" si="3"/>
        <v>0</v>
      </c>
      <c r="S24" s="21">
        <f t="shared" si="4"/>
        <v>0</v>
      </c>
      <c r="T24" s="21">
        <f t="shared" si="5"/>
        <v>0</v>
      </c>
      <c r="U24" s="21">
        <f t="shared" si="6"/>
        <v>0</v>
      </c>
      <c r="V24" s="21">
        <f t="shared" si="7"/>
        <v>0</v>
      </c>
      <c r="W24" s="21">
        <f t="shared" si="8"/>
        <v>0</v>
      </c>
      <c r="X24" s="11" t="e">
        <f>IF(#REF!&gt;0,#REF!,0)</f>
        <v>#REF!</v>
      </c>
      <c r="Y24" s="21">
        <f t="shared" si="9"/>
        <v>0</v>
      </c>
      <c r="Z24" s="21">
        <f t="shared" si="10"/>
        <v>0</v>
      </c>
      <c r="AA24" s="21">
        <f t="shared" si="11"/>
        <v>0</v>
      </c>
      <c r="AB24" s="21">
        <f t="shared" si="12"/>
        <v>0</v>
      </c>
      <c r="AC24" s="21">
        <f t="shared" si="13"/>
        <v>0</v>
      </c>
      <c r="AD24" s="3">
        <f t="shared" si="14"/>
        <v>0</v>
      </c>
      <c r="AE24" s="12">
        <f t="shared" si="15"/>
        <v>0</v>
      </c>
      <c r="AF24" s="13" t="str">
        <f t="shared" si="16"/>
        <v/>
      </c>
    </row>
    <row r="25" spans="1:32" s="20" customFormat="1" ht="15.75" x14ac:dyDescent="0.25">
      <c r="A25" s="14" t="str">
        <f t="shared" si="0"/>
        <v/>
      </c>
      <c r="B25" s="36"/>
      <c r="C25" s="36"/>
      <c r="D25" s="16" t="str">
        <f t="shared" si="1"/>
        <v/>
      </c>
      <c r="E25" s="2" t="str">
        <f t="shared" si="2"/>
        <v xml:space="preserve"> </v>
      </c>
      <c r="F25" s="17"/>
      <c r="G25" s="14" t="str">
        <f>IF(F25&gt;0,INDEX(Poeng!$A$1:$B$100,F25,2),"")</f>
        <v/>
      </c>
      <c r="H25" s="18"/>
      <c r="I25" s="14" t="str">
        <f>IF(H25&gt;0,INDEX(Poeng!$A$1:$B$100,H25,2),"")</f>
        <v/>
      </c>
      <c r="J25" s="18"/>
      <c r="K25" s="14" t="str">
        <f>IF(J25&gt;0,INDEX(Poeng!$A$1:$B$100,J25,2),"")</f>
        <v/>
      </c>
      <c r="L25" s="16"/>
      <c r="M25" s="14" t="str">
        <f>IF(L25&gt;0,INDEX(Poeng!$A$1:$B$100,L25,2),"")</f>
        <v/>
      </c>
      <c r="N25" s="16"/>
      <c r="O25" s="14" t="str">
        <f>IF(N25&gt;0,INDEX(Poeng!$A$1:$B$100,N25,2),"")</f>
        <v/>
      </c>
      <c r="P25" s="16"/>
      <c r="Q25" s="14" t="str">
        <f>IF(P25&gt;0,INDEX(Poeng!$A$1:$B$100,P25,2),"")</f>
        <v/>
      </c>
      <c r="R25" s="19">
        <f t="shared" si="3"/>
        <v>0</v>
      </c>
      <c r="S25" s="19">
        <f t="shared" si="4"/>
        <v>0</v>
      </c>
      <c r="T25" s="19">
        <f t="shared" si="5"/>
        <v>0</v>
      </c>
      <c r="U25" s="19">
        <f t="shared" si="6"/>
        <v>0</v>
      </c>
      <c r="V25" s="19">
        <f t="shared" si="7"/>
        <v>0</v>
      </c>
      <c r="W25" s="19">
        <f t="shared" si="8"/>
        <v>0</v>
      </c>
      <c r="X25" s="11" t="e">
        <f>IF(#REF!&gt;0,#REF!,0)</f>
        <v>#REF!</v>
      </c>
      <c r="Y25" s="19">
        <f t="shared" si="9"/>
        <v>0</v>
      </c>
      <c r="Z25" s="19">
        <f t="shared" si="10"/>
        <v>0</v>
      </c>
      <c r="AA25" s="19">
        <f t="shared" si="11"/>
        <v>0</v>
      </c>
      <c r="AB25" s="19">
        <f t="shared" si="12"/>
        <v>0</v>
      </c>
      <c r="AC25" s="19">
        <f t="shared" si="13"/>
        <v>0</v>
      </c>
      <c r="AD25" s="3">
        <f t="shared" si="14"/>
        <v>0</v>
      </c>
      <c r="AE25" s="12">
        <f t="shared" si="15"/>
        <v>0</v>
      </c>
      <c r="AF25" s="13" t="str">
        <f t="shared" si="16"/>
        <v/>
      </c>
    </row>
    <row r="26" spans="1:32" s="20" customFormat="1" ht="15.75" x14ac:dyDescent="0.25">
      <c r="A26" s="14" t="str">
        <f t="shared" si="0"/>
        <v/>
      </c>
      <c r="B26" s="36"/>
      <c r="C26" s="36"/>
      <c r="D26" s="16" t="str">
        <f t="shared" si="1"/>
        <v/>
      </c>
      <c r="E26" s="2"/>
      <c r="F26" s="17"/>
      <c r="G26" s="14"/>
      <c r="H26" s="16"/>
      <c r="I26" s="14"/>
      <c r="J26" s="18"/>
      <c r="K26" s="14"/>
      <c r="L26" s="16"/>
      <c r="M26" s="14"/>
      <c r="N26" s="16"/>
      <c r="O26" s="14" t="str">
        <f>IF(N26&gt;0,INDEX(Poeng!$A$1:$B$100,N26,2),"")</f>
        <v/>
      </c>
      <c r="P26" s="16"/>
      <c r="Q26" s="14" t="str">
        <f>IF(P26&gt;0,INDEX(Poeng!$A$1:$B$100,P26,2),"")</f>
        <v/>
      </c>
      <c r="R26" s="19">
        <f t="shared" si="3"/>
        <v>0</v>
      </c>
      <c r="S26" s="19">
        <f t="shared" si="4"/>
        <v>0</v>
      </c>
      <c r="T26" s="19">
        <f t="shared" si="5"/>
        <v>0</v>
      </c>
      <c r="U26" s="19">
        <f t="shared" si="6"/>
        <v>0</v>
      </c>
      <c r="V26" s="19">
        <f t="shared" si="7"/>
        <v>0</v>
      </c>
      <c r="W26" s="19">
        <f t="shared" si="8"/>
        <v>0</v>
      </c>
      <c r="X26" s="11" t="e">
        <f>IF(#REF!&gt;0,#REF!,0)</f>
        <v>#REF!</v>
      </c>
      <c r="Y26" s="19">
        <f t="shared" si="9"/>
        <v>0</v>
      </c>
      <c r="Z26" s="19">
        <f t="shared" si="10"/>
        <v>0</v>
      </c>
      <c r="AA26" s="19">
        <f t="shared" si="11"/>
        <v>0</v>
      </c>
      <c r="AB26" s="19">
        <f t="shared" si="12"/>
        <v>0</v>
      </c>
      <c r="AC26" s="19">
        <f t="shared" si="13"/>
        <v>0</v>
      </c>
      <c r="AD26" s="3">
        <f t="shared" si="14"/>
        <v>0</v>
      </c>
      <c r="AE26" s="12">
        <f t="shared" si="15"/>
        <v>0</v>
      </c>
      <c r="AF26" s="13" t="str">
        <f t="shared" si="16"/>
        <v/>
      </c>
    </row>
    <row r="27" spans="1:32" s="20" customFormat="1" ht="15.75" x14ac:dyDescent="0.25">
      <c r="A27" s="14" t="str">
        <f t="shared" si="0"/>
        <v/>
      </c>
      <c r="B27" s="36"/>
      <c r="C27" s="36"/>
      <c r="D27" s="16" t="str">
        <f t="shared" si="1"/>
        <v/>
      </c>
      <c r="E27" s="2" t="str">
        <f>IF(AD27&lt;4," ","F")</f>
        <v xml:space="preserve"> </v>
      </c>
      <c r="F27" s="17"/>
      <c r="G27" s="14" t="str">
        <f>IF(F27&gt;0,INDEX(Poeng!$A$1:$B$100,F27,2),"")</f>
        <v/>
      </c>
      <c r="H27" s="18"/>
      <c r="I27" s="14" t="str">
        <f>IF(H27&gt;0,INDEX(Poeng!$A$1:$B$100,H27,2),"")</f>
        <v/>
      </c>
      <c r="J27" s="18"/>
      <c r="K27" s="14" t="str">
        <f>IF(J27&gt;0,INDEX(Poeng!$A$1:$B$100,J27,2),"")</f>
        <v/>
      </c>
      <c r="L27" s="16"/>
      <c r="M27" s="14" t="str">
        <f>IF(L27&gt;0,INDEX(Poeng!$A$1:$B$100,L27,2),"")</f>
        <v/>
      </c>
      <c r="N27" s="16"/>
      <c r="O27" s="14" t="str">
        <f>IF(N27&gt;0,INDEX(Poeng!$A$1:$B$100,N27,2),"")</f>
        <v/>
      </c>
      <c r="P27" s="16"/>
      <c r="Q27" s="14" t="str">
        <f>IF(P27&gt;0,INDEX(Poeng!$A$1:$B$100,P27,2),"")</f>
        <v/>
      </c>
      <c r="R27" s="21">
        <f t="shared" si="3"/>
        <v>0</v>
      </c>
      <c r="S27" s="21">
        <f t="shared" si="4"/>
        <v>0</v>
      </c>
      <c r="T27" s="21">
        <f t="shared" si="5"/>
        <v>0</v>
      </c>
      <c r="U27" s="21">
        <f t="shared" si="6"/>
        <v>0</v>
      </c>
      <c r="V27" s="21">
        <f t="shared" si="7"/>
        <v>0</v>
      </c>
      <c r="W27" s="21">
        <f t="shared" si="8"/>
        <v>0</v>
      </c>
      <c r="X27" s="19" t="e">
        <f>IF(#REF!&gt;0,#REF!,0)</f>
        <v>#REF!</v>
      </c>
      <c r="Y27" s="21">
        <f t="shared" si="9"/>
        <v>0</v>
      </c>
      <c r="Z27" s="21">
        <f t="shared" si="10"/>
        <v>0</v>
      </c>
      <c r="AA27" s="21">
        <f t="shared" si="11"/>
        <v>0</v>
      </c>
      <c r="AB27" s="21">
        <f t="shared" si="12"/>
        <v>0</v>
      </c>
      <c r="AC27" s="21">
        <f t="shared" si="13"/>
        <v>0</v>
      </c>
      <c r="AD27" s="3">
        <f t="shared" si="14"/>
        <v>0</v>
      </c>
      <c r="AE27" s="12">
        <f t="shared" si="15"/>
        <v>0</v>
      </c>
      <c r="AF27" s="13" t="str">
        <f t="shared" si="16"/>
        <v/>
      </c>
    </row>
    <row r="28" spans="1:32" s="20" customFormat="1" ht="15.75" x14ac:dyDescent="0.25">
      <c r="A28" s="14" t="str">
        <f t="shared" ref="A28:A53" si="17">AF28</f>
        <v/>
      </c>
      <c r="B28" s="36"/>
      <c r="C28" s="36"/>
      <c r="D28" s="16" t="str">
        <f t="shared" ref="D28:D35" si="18">IF(B28&lt;&gt;"",AC28,"")</f>
        <v/>
      </c>
      <c r="E28" s="2" t="str">
        <f t="shared" ref="E28:E53" si="19">IF(AD28&lt;4," ","F")</f>
        <v xml:space="preserve"> </v>
      </c>
      <c r="F28" s="17"/>
      <c r="G28" s="14" t="str">
        <f>IF(F28&gt;0,INDEX(Poeng!$A$1:$B$100,F28,2),"")</f>
        <v/>
      </c>
      <c r="H28" s="16"/>
      <c r="I28" s="14" t="str">
        <f>IF(H28&gt;0,INDEX(Poeng!$A$1:$B$100,H28,2),"")</f>
        <v/>
      </c>
      <c r="J28" s="18"/>
      <c r="K28" s="14" t="str">
        <f>IF(J28&gt;0,INDEX(Poeng!$A$1:$B$100,J28,2),"")</f>
        <v/>
      </c>
      <c r="L28" s="16"/>
      <c r="M28" s="14" t="str">
        <f>IF(L28&gt;0,INDEX(Poeng!$A$1:$B$100,L28,2),"")</f>
        <v/>
      </c>
      <c r="N28" s="16"/>
      <c r="O28" s="14" t="str">
        <f>IF(N28&gt;0,INDEX(Poeng!$A$1:$B$100,N28,2),"")</f>
        <v/>
      </c>
      <c r="P28" s="16"/>
      <c r="Q28" s="14" t="str">
        <f>IF(P28&gt;0,INDEX(Poeng!$A$1:$B$100,P28,2),"")</f>
        <v/>
      </c>
      <c r="R28" s="21">
        <f t="shared" si="3"/>
        <v>0</v>
      </c>
      <c r="S28" s="21">
        <f t="shared" si="4"/>
        <v>0</v>
      </c>
      <c r="T28" s="21">
        <f t="shared" si="5"/>
        <v>0</v>
      </c>
      <c r="U28" s="21">
        <f t="shared" si="6"/>
        <v>0</v>
      </c>
      <c r="V28" s="21">
        <f t="shared" si="7"/>
        <v>0</v>
      </c>
      <c r="W28" s="21">
        <f t="shared" si="8"/>
        <v>0</v>
      </c>
      <c r="X28" s="11" t="e">
        <f>IF(#REF!&gt;0,#REF!,0)</f>
        <v>#REF!</v>
      </c>
      <c r="Y28" s="21">
        <f t="shared" ref="Y28:Y53" si="20">LARGE(R28:W28,1)</f>
        <v>0</v>
      </c>
      <c r="Z28" s="21">
        <f t="shared" ref="Z28:Z53" si="21">LARGE(R28:W28,2)</f>
        <v>0</v>
      </c>
      <c r="AA28" s="21">
        <f t="shared" ref="AA28:AA53" si="22">LARGE(R28:W28,3)</f>
        <v>0</v>
      </c>
      <c r="AB28" s="21">
        <f t="shared" ref="AB28:AB53" si="23">LARGE(R28:W28,4)</f>
        <v>0</v>
      </c>
      <c r="AC28" s="21">
        <f t="shared" ref="AC28:AC53" si="24">SUM(Y28:AB28)</f>
        <v>0</v>
      </c>
      <c r="AD28" s="3">
        <f t="shared" si="14"/>
        <v>0</v>
      </c>
      <c r="AE28" s="12">
        <f t="shared" ref="AE28:AE53" si="25">AC28*10^8+Y28*10^6/2+Z28*10^4/2+AA28*10^2/2+AB28/2</f>
        <v>0</v>
      </c>
      <c r="AF28" s="13" t="str">
        <f t="shared" si="16"/>
        <v/>
      </c>
    </row>
    <row r="29" spans="1:32" s="20" customFormat="1" ht="15.75" x14ac:dyDescent="0.25">
      <c r="A29" s="14" t="str">
        <f t="shared" si="17"/>
        <v/>
      </c>
      <c r="B29" s="36"/>
      <c r="C29" s="36"/>
      <c r="D29" s="16" t="str">
        <f t="shared" si="18"/>
        <v/>
      </c>
      <c r="E29" s="2" t="str">
        <f t="shared" si="19"/>
        <v xml:space="preserve"> </v>
      </c>
      <c r="F29" s="17"/>
      <c r="G29" s="14" t="str">
        <f>IF(F29&gt;0,INDEX(Poeng!$A$1:$B$100,F29,2),"")</f>
        <v/>
      </c>
      <c r="H29" s="18"/>
      <c r="I29" s="14" t="str">
        <f>IF(H29&gt;0,INDEX(Poeng!$A$1:$B$100,H29,2),"")</f>
        <v/>
      </c>
      <c r="J29" s="18"/>
      <c r="K29" s="14" t="str">
        <f>IF(J29&gt;0,INDEX(Poeng!$A$1:$B$100,J29,2),"")</f>
        <v/>
      </c>
      <c r="L29" s="16"/>
      <c r="M29" s="14" t="str">
        <f>IF(L29&gt;0,INDEX(Poeng!$A$1:$B$100,L29,2),"")</f>
        <v/>
      </c>
      <c r="N29" s="16"/>
      <c r="O29" s="14" t="str">
        <f>IF(N29&gt;0,INDEX(Poeng!$A$1:$B$100,N29,2),"")</f>
        <v/>
      </c>
      <c r="P29" s="16"/>
      <c r="Q29" s="14"/>
      <c r="R29" s="21">
        <f t="shared" si="3"/>
        <v>0</v>
      </c>
      <c r="S29" s="21">
        <f t="shared" si="4"/>
        <v>0</v>
      </c>
      <c r="T29" s="21">
        <f t="shared" si="5"/>
        <v>0</v>
      </c>
      <c r="U29" s="21">
        <f t="shared" si="6"/>
        <v>0</v>
      </c>
      <c r="V29" s="21">
        <f t="shared" si="7"/>
        <v>0</v>
      </c>
      <c r="W29" s="21">
        <f t="shared" si="8"/>
        <v>0</v>
      </c>
      <c r="X29" s="11" t="e">
        <f>IF(#REF!&gt;0,#REF!,0)</f>
        <v>#REF!</v>
      </c>
      <c r="Y29" s="21">
        <f t="shared" si="20"/>
        <v>0</v>
      </c>
      <c r="Z29" s="21">
        <f t="shared" si="21"/>
        <v>0</v>
      </c>
      <c r="AA29" s="21">
        <f t="shared" si="22"/>
        <v>0</v>
      </c>
      <c r="AB29" s="21">
        <f t="shared" si="23"/>
        <v>0</v>
      </c>
      <c r="AC29" s="21">
        <f t="shared" si="24"/>
        <v>0</v>
      </c>
      <c r="AD29" s="3">
        <f t="shared" si="14"/>
        <v>0</v>
      </c>
      <c r="AE29" s="12">
        <f t="shared" si="25"/>
        <v>0</v>
      </c>
      <c r="AF29" s="13" t="str">
        <f t="shared" si="16"/>
        <v/>
      </c>
    </row>
    <row r="30" spans="1:32" s="20" customFormat="1" ht="15.75" x14ac:dyDescent="0.25">
      <c r="A30" s="14" t="str">
        <f t="shared" si="17"/>
        <v/>
      </c>
      <c r="B30" s="22"/>
      <c r="C30" s="15"/>
      <c r="D30" s="16" t="str">
        <f t="shared" si="18"/>
        <v/>
      </c>
      <c r="E30" s="2" t="str">
        <f t="shared" si="19"/>
        <v xml:space="preserve"> </v>
      </c>
      <c r="F30" s="17"/>
      <c r="G30" s="14" t="str">
        <f>IF(F30&gt;0,INDEX(Poeng!$A$1:$B$100,F30,2),"")</f>
        <v/>
      </c>
      <c r="H30" s="16"/>
      <c r="I30" s="14" t="str">
        <f>IF(H30&gt;0,INDEX(Poeng!$A$1:$B$100,H30,2),"")</f>
        <v/>
      </c>
      <c r="J30" s="18"/>
      <c r="K30" s="14" t="str">
        <f>IF(J30&gt;0,INDEX(Poeng!$A$1:$B$100,J30,2),"")</f>
        <v/>
      </c>
      <c r="L30" s="16"/>
      <c r="M30" s="14" t="str">
        <f>IF(L30&gt;0,INDEX(Poeng!$A$1:$B$100,L30,2),"")</f>
        <v/>
      </c>
      <c r="N30" s="16"/>
      <c r="O30" s="14" t="str">
        <f>IF(N30&gt;0,INDEX(Poeng!$A$1:$B$100,N30,2),"")</f>
        <v/>
      </c>
      <c r="P30" s="16"/>
      <c r="Q30" s="14" t="str">
        <f>IF(P30&gt;0,INDEX(Poeng!$A$1:$B$100,P30,2),"")</f>
        <v/>
      </c>
      <c r="R30" s="21">
        <f t="shared" si="3"/>
        <v>0</v>
      </c>
      <c r="S30" s="21">
        <f t="shared" si="4"/>
        <v>0</v>
      </c>
      <c r="T30" s="21">
        <f t="shared" si="5"/>
        <v>0</v>
      </c>
      <c r="U30" s="21">
        <f t="shared" si="6"/>
        <v>0</v>
      </c>
      <c r="V30" s="21">
        <f t="shared" si="7"/>
        <v>0</v>
      </c>
      <c r="W30" s="21">
        <f t="shared" si="8"/>
        <v>0</v>
      </c>
      <c r="X30" s="11" t="e">
        <f>IF(#REF!&gt;0,#REF!,0)</f>
        <v>#REF!</v>
      </c>
      <c r="Y30" s="21">
        <f t="shared" si="20"/>
        <v>0</v>
      </c>
      <c r="Z30" s="21">
        <f t="shared" si="21"/>
        <v>0</v>
      </c>
      <c r="AA30" s="21">
        <f t="shared" si="22"/>
        <v>0</v>
      </c>
      <c r="AB30" s="21">
        <f t="shared" si="23"/>
        <v>0</v>
      </c>
      <c r="AC30" s="21">
        <f t="shared" si="24"/>
        <v>0</v>
      </c>
      <c r="AD30" s="3">
        <f t="shared" si="14"/>
        <v>0</v>
      </c>
      <c r="AE30" s="12">
        <f t="shared" si="25"/>
        <v>0</v>
      </c>
      <c r="AF30" s="13" t="str">
        <f t="shared" si="16"/>
        <v/>
      </c>
    </row>
    <row r="31" spans="1:32" s="20" customFormat="1" ht="15.75" x14ac:dyDescent="0.25">
      <c r="A31" s="14" t="str">
        <f t="shared" si="17"/>
        <v/>
      </c>
      <c r="B31" s="22"/>
      <c r="C31" s="15"/>
      <c r="D31" s="16" t="str">
        <f t="shared" si="18"/>
        <v/>
      </c>
      <c r="E31" s="2" t="str">
        <f t="shared" si="19"/>
        <v xml:space="preserve"> </v>
      </c>
      <c r="F31" s="17"/>
      <c r="G31" s="14" t="str">
        <f>IF(F31&gt;0,INDEX(Poeng!$A$1:$B$100,F31,2),"")</f>
        <v/>
      </c>
      <c r="H31" s="16"/>
      <c r="I31" s="14" t="str">
        <f>IF(H31&gt;0,INDEX(Poeng!$A$1:$B$100,H31,2),"")</f>
        <v/>
      </c>
      <c r="J31" s="18"/>
      <c r="K31" s="14" t="str">
        <f>IF(J31&gt;0,INDEX(Poeng!$A$1:$B$100,J31,2),"")</f>
        <v/>
      </c>
      <c r="L31" s="16"/>
      <c r="M31" s="14" t="str">
        <f>IF(L31&gt;0,INDEX(Poeng!$A$1:$B$100,L31,2),"")</f>
        <v/>
      </c>
      <c r="N31" s="16"/>
      <c r="O31" s="14" t="str">
        <f>IF(N31&gt;0,INDEX(Poeng!$A$1:$B$100,N31,2),"")</f>
        <v/>
      </c>
      <c r="P31" s="16"/>
      <c r="Q31" s="14" t="str">
        <f>IF(P31&gt;0,INDEX(Poeng!$A$1:$B$100,P31,2),"")</f>
        <v/>
      </c>
      <c r="R31" s="21">
        <f t="shared" si="3"/>
        <v>0</v>
      </c>
      <c r="S31" s="21">
        <f t="shared" si="4"/>
        <v>0</v>
      </c>
      <c r="T31" s="21">
        <f t="shared" si="5"/>
        <v>0</v>
      </c>
      <c r="U31" s="21">
        <f t="shared" si="6"/>
        <v>0</v>
      </c>
      <c r="V31" s="21">
        <f t="shared" si="7"/>
        <v>0</v>
      </c>
      <c r="W31" s="21">
        <f t="shared" si="8"/>
        <v>0</v>
      </c>
      <c r="X31" s="11" t="e">
        <f>IF(#REF!&gt;0,#REF!,0)</f>
        <v>#REF!</v>
      </c>
      <c r="Y31" s="21">
        <f t="shared" si="20"/>
        <v>0</v>
      </c>
      <c r="Z31" s="21">
        <f t="shared" si="21"/>
        <v>0</v>
      </c>
      <c r="AA31" s="21">
        <f t="shared" si="22"/>
        <v>0</v>
      </c>
      <c r="AB31" s="21">
        <f t="shared" si="23"/>
        <v>0</v>
      </c>
      <c r="AC31" s="21">
        <f t="shared" si="24"/>
        <v>0</v>
      </c>
      <c r="AD31" s="3">
        <f t="shared" si="14"/>
        <v>0</v>
      </c>
      <c r="AE31" s="12">
        <f t="shared" si="25"/>
        <v>0</v>
      </c>
      <c r="AF31" s="13" t="str">
        <f t="shared" si="16"/>
        <v/>
      </c>
    </row>
    <row r="32" spans="1:32" s="20" customFormat="1" ht="15.75" x14ac:dyDescent="0.25">
      <c r="A32" s="14" t="str">
        <f t="shared" si="17"/>
        <v/>
      </c>
      <c r="B32" s="23"/>
      <c r="C32" s="23"/>
      <c r="D32" s="16" t="str">
        <f t="shared" si="18"/>
        <v/>
      </c>
      <c r="E32" s="2" t="str">
        <f t="shared" si="19"/>
        <v xml:space="preserve"> </v>
      </c>
      <c r="F32" s="17"/>
      <c r="G32" s="14" t="str">
        <f>IF(F32&gt;0,INDEX(Poeng!$A$1:$B$100,F32,2),"")</f>
        <v/>
      </c>
      <c r="H32" s="16"/>
      <c r="I32" s="14" t="str">
        <f>IF(H32&gt;0,INDEX(Poeng!$A$1:$B$100,H32,2),"")</f>
        <v/>
      </c>
      <c r="J32" s="18"/>
      <c r="K32" s="14" t="str">
        <f>IF(J32&gt;0,INDEX(Poeng!$A$1:$B$100,J32,2),"")</f>
        <v/>
      </c>
      <c r="L32" s="16"/>
      <c r="M32" s="14" t="str">
        <f>IF(L32&gt;0,INDEX(Poeng!$A$1:$B$100,L32,2),"")</f>
        <v/>
      </c>
      <c r="N32" s="16"/>
      <c r="O32" s="14" t="str">
        <f>IF(N32&gt;0,INDEX(Poeng!$A$1:$B$100,N32,2),"")</f>
        <v/>
      </c>
      <c r="P32" s="16"/>
      <c r="Q32" s="14" t="str">
        <f>IF(P32&gt;0,INDEX(Poeng!$A$1:$B$100,P32,2),"")</f>
        <v/>
      </c>
      <c r="R32" s="21">
        <f t="shared" si="3"/>
        <v>0</v>
      </c>
      <c r="S32" s="21">
        <f t="shared" si="4"/>
        <v>0</v>
      </c>
      <c r="T32" s="21">
        <f t="shared" si="5"/>
        <v>0</v>
      </c>
      <c r="U32" s="21">
        <f t="shared" si="6"/>
        <v>0</v>
      </c>
      <c r="V32" s="21">
        <f t="shared" si="7"/>
        <v>0</v>
      </c>
      <c r="W32" s="21">
        <f t="shared" si="8"/>
        <v>0</v>
      </c>
      <c r="X32" s="11" t="e">
        <f>IF(#REF!&gt;0,#REF!,0)</f>
        <v>#REF!</v>
      </c>
      <c r="Y32" s="21">
        <f t="shared" si="20"/>
        <v>0</v>
      </c>
      <c r="Z32" s="21">
        <f t="shared" si="21"/>
        <v>0</v>
      </c>
      <c r="AA32" s="21">
        <f t="shared" si="22"/>
        <v>0</v>
      </c>
      <c r="AB32" s="21">
        <f t="shared" si="23"/>
        <v>0</v>
      </c>
      <c r="AC32" s="21">
        <f t="shared" si="24"/>
        <v>0</v>
      </c>
      <c r="AD32" s="3">
        <f t="shared" si="14"/>
        <v>0</v>
      </c>
      <c r="AE32" s="12">
        <f t="shared" si="25"/>
        <v>0</v>
      </c>
      <c r="AF32" s="13" t="str">
        <f t="shared" si="16"/>
        <v/>
      </c>
    </row>
    <row r="33" spans="1:32" s="20" customFormat="1" ht="15.75" x14ac:dyDescent="0.25">
      <c r="A33" s="14" t="str">
        <f t="shared" si="17"/>
        <v/>
      </c>
      <c r="B33" s="22"/>
      <c r="C33"/>
      <c r="D33" s="16" t="str">
        <f t="shared" si="18"/>
        <v/>
      </c>
      <c r="E33" s="2" t="str">
        <f t="shared" si="19"/>
        <v xml:space="preserve"> </v>
      </c>
      <c r="F33" s="17"/>
      <c r="G33" s="14" t="str">
        <f>IF(F33&gt;0,INDEX(Poeng!$A$1:$B$100,F33,2),"")</f>
        <v/>
      </c>
      <c r="H33" s="18"/>
      <c r="I33" s="14" t="str">
        <f>IF(H33&gt;0,INDEX(Poeng!$A$1:$B$100,H33,2),"")</f>
        <v/>
      </c>
      <c r="J33" s="18"/>
      <c r="K33" s="14" t="str">
        <f>IF(J33&gt;0,INDEX(Poeng!$A$1:$B$100,J33,2),"")</f>
        <v/>
      </c>
      <c r="L33" s="16"/>
      <c r="M33" s="14" t="str">
        <f>IF(L33&gt;0,INDEX(Poeng!$A$1:$B$100,L33,2),"")</f>
        <v/>
      </c>
      <c r="N33" s="16"/>
      <c r="O33" s="14" t="str">
        <f>IF(N33&gt;0,INDEX(Poeng!$A$1:$B$100,N33,2),"")</f>
        <v/>
      </c>
      <c r="P33" s="16"/>
      <c r="Q33" s="14" t="str">
        <f>IF(P33&gt;0,INDEX(Poeng!$A$1:$B$100,P33,2),"")</f>
        <v/>
      </c>
      <c r="R33" s="21">
        <f t="shared" si="3"/>
        <v>0</v>
      </c>
      <c r="S33" s="21">
        <f t="shared" si="4"/>
        <v>0</v>
      </c>
      <c r="T33" s="21">
        <f t="shared" si="5"/>
        <v>0</v>
      </c>
      <c r="U33" s="21">
        <f t="shared" si="6"/>
        <v>0</v>
      </c>
      <c r="V33" s="21">
        <f t="shared" si="7"/>
        <v>0</v>
      </c>
      <c r="W33" s="21">
        <f t="shared" si="8"/>
        <v>0</v>
      </c>
      <c r="X33" s="11" t="e">
        <f>IF(#REF!&gt;0,#REF!,0)</f>
        <v>#REF!</v>
      </c>
      <c r="Y33" s="21">
        <f t="shared" si="20"/>
        <v>0</v>
      </c>
      <c r="Z33" s="21">
        <f t="shared" si="21"/>
        <v>0</v>
      </c>
      <c r="AA33" s="21">
        <f t="shared" si="22"/>
        <v>0</v>
      </c>
      <c r="AB33" s="21">
        <f t="shared" si="23"/>
        <v>0</v>
      </c>
      <c r="AC33" s="21">
        <f t="shared" si="24"/>
        <v>0</v>
      </c>
      <c r="AD33" s="3">
        <f t="shared" si="14"/>
        <v>0</v>
      </c>
      <c r="AE33" s="12">
        <f t="shared" si="25"/>
        <v>0</v>
      </c>
      <c r="AF33" s="13" t="str">
        <f t="shared" si="16"/>
        <v/>
      </c>
    </row>
    <row r="34" spans="1:32" s="20" customFormat="1" ht="15.75" x14ac:dyDescent="0.25">
      <c r="A34" s="14" t="str">
        <f t="shared" si="17"/>
        <v/>
      </c>
      <c r="B34" s="22"/>
      <c r="C34"/>
      <c r="D34" s="16" t="str">
        <f t="shared" si="18"/>
        <v/>
      </c>
      <c r="E34" s="2" t="str">
        <f t="shared" si="19"/>
        <v xml:space="preserve"> </v>
      </c>
      <c r="F34" s="17"/>
      <c r="G34" s="14" t="str">
        <f>IF(F34&gt;0,INDEX(Poeng!$A$1:$B$100,F34,2),"")</f>
        <v/>
      </c>
      <c r="H34" s="16"/>
      <c r="I34" s="14" t="str">
        <f>IF(H34&gt;0,INDEX(Poeng!$A$1:$B$100,H34,2),"")</f>
        <v/>
      </c>
      <c r="J34" s="18"/>
      <c r="K34" s="14" t="str">
        <f>IF(J34&gt;0,INDEX(Poeng!$A$1:$B$100,J34,2),"")</f>
        <v/>
      </c>
      <c r="L34" s="16"/>
      <c r="M34" s="14" t="str">
        <f>IF(L34&gt;0,INDEX(Poeng!$A$1:$B$100,L34,2),"")</f>
        <v/>
      </c>
      <c r="N34" s="16"/>
      <c r="O34" s="14" t="str">
        <f>IF(N34&gt;0,INDEX(Poeng!$A$1:$B$100,N34,2),"")</f>
        <v/>
      </c>
      <c r="P34" s="16"/>
      <c r="Q34" s="14" t="str">
        <f>IF(P34&gt;0,INDEX(Poeng!$A$1:$B$100,P34,2),"")</f>
        <v/>
      </c>
      <c r="R34" s="21">
        <f t="shared" si="3"/>
        <v>0</v>
      </c>
      <c r="S34" s="21">
        <f t="shared" si="4"/>
        <v>0</v>
      </c>
      <c r="T34" s="21">
        <f t="shared" si="5"/>
        <v>0</v>
      </c>
      <c r="U34" s="21">
        <f t="shared" si="6"/>
        <v>0</v>
      </c>
      <c r="V34" s="21">
        <f t="shared" si="7"/>
        <v>0</v>
      </c>
      <c r="W34" s="21">
        <f t="shared" si="8"/>
        <v>0</v>
      </c>
      <c r="X34" s="11" t="e">
        <f>IF(#REF!&gt;0,#REF!,0)</f>
        <v>#REF!</v>
      </c>
      <c r="Y34" s="21">
        <f t="shared" si="20"/>
        <v>0</v>
      </c>
      <c r="Z34" s="21">
        <f t="shared" si="21"/>
        <v>0</v>
      </c>
      <c r="AA34" s="21">
        <f t="shared" si="22"/>
        <v>0</v>
      </c>
      <c r="AB34" s="21">
        <f t="shared" si="23"/>
        <v>0</v>
      </c>
      <c r="AC34" s="21">
        <f t="shared" si="24"/>
        <v>0</v>
      </c>
      <c r="AD34" s="3">
        <f t="shared" si="14"/>
        <v>0</v>
      </c>
      <c r="AE34" s="12">
        <f t="shared" si="25"/>
        <v>0</v>
      </c>
      <c r="AF34" s="13" t="str">
        <f t="shared" si="16"/>
        <v/>
      </c>
    </row>
    <row r="35" spans="1:32" s="20" customFormat="1" ht="15.75" x14ac:dyDescent="0.25">
      <c r="A35" s="14" t="str">
        <f t="shared" si="17"/>
        <v/>
      </c>
      <c r="B35" s="22"/>
      <c r="C35"/>
      <c r="D35" s="16" t="str">
        <f t="shared" si="18"/>
        <v/>
      </c>
      <c r="E35" s="2" t="str">
        <f t="shared" si="19"/>
        <v xml:space="preserve"> </v>
      </c>
      <c r="F35" s="17"/>
      <c r="G35" s="14" t="str">
        <f>IF(F35&gt;0,INDEX(Poeng!$A$1:$B$100,F35,2),"")</f>
        <v/>
      </c>
      <c r="H35" s="18"/>
      <c r="I35" s="14" t="str">
        <f>IF(H35&gt;0,INDEX(Poeng!$A$1:$B$100,H35,2),"")</f>
        <v/>
      </c>
      <c r="J35" s="18"/>
      <c r="K35" s="14" t="str">
        <f>IF(J35&gt;0,INDEX(Poeng!$A$1:$B$100,J35,2),"")</f>
        <v/>
      </c>
      <c r="L35" s="16"/>
      <c r="M35" s="14" t="str">
        <f>IF(L35&gt;0,INDEX(Poeng!$A$1:$B$100,L35,2),"")</f>
        <v/>
      </c>
      <c r="N35" s="16"/>
      <c r="O35" s="14" t="str">
        <f>IF(N35&gt;0,INDEX(Poeng!$A$1:$B$100,N35,2),"")</f>
        <v/>
      </c>
      <c r="P35" s="16"/>
      <c r="Q35" s="14" t="str">
        <f>IF(P35&gt;0,INDEX(Poeng!$A$1:$B$100,P35,2),"")</f>
        <v/>
      </c>
      <c r="R35" s="21">
        <f t="shared" si="3"/>
        <v>0</v>
      </c>
      <c r="S35" s="21">
        <f t="shared" si="4"/>
        <v>0</v>
      </c>
      <c r="T35" s="21">
        <f t="shared" si="5"/>
        <v>0</v>
      </c>
      <c r="U35" s="21">
        <f t="shared" si="6"/>
        <v>0</v>
      </c>
      <c r="V35" s="21">
        <f t="shared" si="7"/>
        <v>0</v>
      </c>
      <c r="W35" s="21">
        <f t="shared" si="8"/>
        <v>0</v>
      </c>
      <c r="X35" s="11" t="e">
        <f>IF(#REF!&gt;0,#REF!,0)</f>
        <v>#REF!</v>
      </c>
      <c r="Y35" s="21">
        <f t="shared" si="20"/>
        <v>0</v>
      </c>
      <c r="Z35" s="21">
        <f t="shared" si="21"/>
        <v>0</v>
      </c>
      <c r="AA35" s="21">
        <f t="shared" si="22"/>
        <v>0</v>
      </c>
      <c r="AB35" s="21">
        <f t="shared" si="23"/>
        <v>0</v>
      </c>
      <c r="AC35" s="21">
        <f t="shared" si="24"/>
        <v>0</v>
      </c>
      <c r="AD35" s="3">
        <f t="shared" si="14"/>
        <v>0</v>
      </c>
      <c r="AE35" s="12">
        <f t="shared" si="25"/>
        <v>0</v>
      </c>
      <c r="AF35" s="13" t="str">
        <f t="shared" si="16"/>
        <v/>
      </c>
    </row>
    <row r="36" spans="1:32" s="20" customFormat="1" ht="15.75" x14ac:dyDescent="0.25">
      <c r="A36" s="14" t="str">
        <f t="shared" si="17"/>
        <v/>
      </c>
      <c r="B36" s="22"/>
      <c r="C36"/>
      <c r="D36" s="16" t="str">
        <f t="shared" ref="D36:D67" si="26">IF(B36&lt;&gt;"",AC36,"")</f>
        <v/>
      </c>
      <c r="E36" s="2" t="str">
        <f t="shared" si="19"/>
        <v xml:space="preserve"> </v>
      </c>
      <c r="F36" s="17"/>
      <c r="G36" s="14" t="str">
        <f>IF(F36&gt;0,INDEX(Poeng!$A$1:$B$100,F36,2),"")</f>
        <v/>
      </c>
      <c r="H36" s="16"/>
      <c r="I36" s="14" t="str">
        <f>IF(H36&gt;0,INDEX(Poeng!$A$1:$B$100,H36,2),"")</f>
        <v/>
      </c>
      <c r="J36" s="18"/>
      <c r="K36" s="14" t="str">
        <f>IF(J36&gt;0,INDEX(Poeng!$A$1:$B$100,J36,2),"")</f>
        <v/>
      </c>
      <c r="L36" s="16"/>
      <c r="M36" s="14" t="str">
        <f>IF(L36&gt;0,INDEX(Poeng!$A$1:$B$100,L36,2),"")</f>
        <v/>
      </c>
      <c r="N36" s="16"/>
      <c r="O36" s="14" t="str">
        <f>IF(N36&gt;0,INDEX(Poeng!$A$1:$B$100,N36,2),"")</f>
        <v/>
      </c>
      <c r="P36" s="16"/>
      <c r="Q36" s="14" t="str">
        <f>IF(P36&gt;0,INDEX(Poeng!$A$1:$B$100,P36,2),"")</f>
        <v/>
      </c>
      <c r="R36" s="21">
        <f t="shared" ref="R36:R67" si="27">IF(F36&gt;0,G36,0)</f>
        <v>0</v>
      </c>
      <c r="S36" s="21">
        <f t="shared" ref="S36:S67" si="28">IF(H36&gt;0,I36,0)</f>
        <v>0</v>
      </c>
      <c r="T36" s="21">
        <f t="shared" ref="T36:T67" si="29">IF(J36&gt;0,K36,0)</f>
        <v>0</v>
      </c>
      <c r="U36" s="21">
        <f t="shared" ref="U36:U67" si="30">IF(L36&gt;0,M36,0)</f>
        <v>0</v>
      </c>
      <c r="V36" s="21">
        <f t="shared" ref="V36:V67" si="31">IF(N36&gt;0,O36,0)</f>
        <v>0</v>
      </c>
      <c r="W36" s="21">
        <f t="shared" ref="W36:W67" si="32">IF(P36&gt;0,Q36,0)</f>
        <v>0</v>
      </c>
      <c r="X36" s="11" t="e">
        <f>IF(#REF!&gt;0,#REF!,0)</f>
        <v>#REF!</v>
      </c>
      <c r="Y36" s="21">
        <f t="shared" si="20"/>
        <v>0</v>
      </c>
      <c r="Z36" s="21">
        <f t="shared" si="21"/>
        <v>0</v>
      </c>
      <c r="AA36" s="21">
        <f t="shared" si="22"/>
        <v>0</v>
      </c>
      <c r="AB36" s="21">
        <f t="shared" si="23"/>
        <v>0</v>
      </c>
      <c r="AC36" s="21">
        <f t="shared" si="24"/>
        <v>0</v>
      </c>
      <c r="AD36" s="3">
        <f t="shared" ref="AD36:AD67" si="33">COUNT(F36:Q36)/2</f>
        <v>0</v>
      </c>
      <c r="AE36" s="12">
        <f t="shared" si="25"/>
        <v>0</v>
      </c>
      <c r="AF36" s="13" t="str">
        <f t="shared" ref="AF36:AF67" si="34">IF(B36&lt;&gt;"",RANK(AE36,AE$4:AE$70,0),"")</f>
        <v/>
      </c>
    </row>
    <row r="37" spans="1:32" s="20" customFormat="1" ht="15.75" x14ac:dyDescent="0.25">
      <c r="A37" s="14" t="str">
        <f t="shared" si="17"/>
        <v/>
      </c>
      <c r="B37" s="22"/>
      <c r="C37"/>
      <c r="D37" s="16" t="str">
        <f t="shared" si="26"/>
        <v/>
      </c>
      <c r="E37" s="2" t="str">
        <f t="shared" si="19"/>
        <v xml:space="preserve"> </v>
      </c>
      <c r="F37" s="17"/>
      <c r="G37" s="14" t="str">
        <f>IF(F37&gt;0,INDEX(Poeng!$A$1:$B$100,F37,2),"")</f>
        <v/>
      </c>
      <c r="H37" s="18"/>
      <c r="I37" s="14" t="str">
        <f>IF(H37&gt;0,INDEX(Poeng!$A$1:$B$100,H37,2),"")</f>
        <v/>
      </c>
      <c r="J37" s="18"/>
      <c r="K37" s="14" t="str">
        <f>IF(J37&gt;0,INDEX(Poeng!$A$1:$B$100,J37,2),"")</f>
        <v/>
      </c>
      <c r="L37" s="18"/>
      <c r="M37" s="14" t="str">
        <f>IF(L37&gt;0,INDEX(Poeng!$A$1:$B$100,L37,2),"")</f>
        <v/>
      </c>
      <c r="N37" s="16"/>
      <c r="O37" s="14" t="str">
        <f>IF(N37&gt;0,INDEX(Poeng!$A$1:$B$100,N37,2),"")</f>
        <v/>
      </c>
      <c r="P37" s="16"/>
      <c r="Q37" s="14" t="str">
        <f>IF(P37&gt;0,INDEX(Poeng!$A$1:$B$100,P37,2),"")</f>
        <v/>
      </c>
      <c r="R37" s="21">
        <f t="shared" si="27"/>
        <v>0</v>
      </c>
      <c r="S37" s="21">
        <f t="shared" si="28"/>
        <v>0</v>
      </c>
      <c r="T37" s="21">
        <f t="shared" si="29"/>
        <v>0</v>
      </c>
      <c r="U37" s="21">
        <f t="shared" si="30"/>
        <v>0</v>
      </c>
      <c r="V37" s="21">
        <f t="shared" si="31"/>
        <v>0</v>
      </c>
      <c r="W37" s="21">
        <f t="shared" si="32"/>
        <v>0</v>
      </c>
      <c r="X37" s="11" t="e">
        <f>IF(#REF!&gt;0,#REF!,0)</f>
        <v>#REF!</v>
      </c>
      <c r="Y37" s="21">
        <f t="shared" si="20"/>
        <v>0</v>
      </c>
      <c r="Z37" s="21">
        <f t="shared" si="21"/>
        <v>0</v>
      </c>
      <c r="AA37" s="21">
        <f t="shared" si="22"/>
        <v>0</v>
      </c>
      <c r="AB37" s="21">
        <f t="shared" si="23"/>
        <v>0</v>
      </c>
      <c r="AC37" s="21">
        <f t="shared" si="24"/>
        <v>0</v>
      </c>
      <c r="AD37" s="3">
        <f t="shared" si="33"/>
        <v>0</v>
      </c>
      <c r="AE37" s="12">
        <f t="shared" si="25"/>
        <v>0</v>
      </c>
      <c r="AF37" s="13" t="str">
        <f t="shared" si="34"/>
        <v/>
      </c>
    </row>
    <row r="38" spans="1:32" s="20" customFormat="1" ht="15.75" x14ac:dyDescent="0.25">
      <c r="A38" s="14" t="str">
        <f t="shared" si="17"/>
        <v/>
      </c>
      <c r="B38" s="22"/>
      <c r="C38"/>
      <c r="D38" s="16" t="str">
        <f t="shared" si="26"/>
        <v/>
      </c>
      <c r="E38" s="2" t="str">
        <f t="shared" si="19"/>
        <v xml:space="preserve"> </v>
      </c>
      <c r="F38" s="17"/>
      <c r="G38" s="14" t="str">
        <f>IF(F38&gt;0,INDEX(Poeng!$A$1:$B$100,F38,2),"")</f>
        <v/>
      </c>
      <c r="H38" s="16"/>
      <c r="I38" s="14" t="str">
        <f>IF(H38&gt;0,INDEX(Poeng!$A$1:$B$100,H38,2),"")</f>
        <v/>
      </c>
      <c r="J38" s="18"/>
      <c r="K38" s="14" t="str">
        <f>IF(J38&gt;0,INDEX(Poeng!$A$1:$B$100,J38,2),"")</f>
        <v/>
      </c>
      <c r="L38" s="16"/>
      <c r="M38" s="14" t="str">
        <f>IF(L38&gt;0,INDEX(Poeng!$A$1:$B$100,L38,2),"")</f>
        <v/>
      </c>
      <c r="N38" s="16"/>
      <c r="O38" s="14" t="str">
        <f>IF(N38&gt;0,INDEX(Poeng!$A$1:$B$100,N38,2),"")</f>
        <v/>
      </c>
      <c r="P38" s="16"/>
      <c r="Q38" s="14" t="str">
        <f>IF(P38&gt;0,INDEX(Poeng!$A$1:$B$100,P38,2),"")</f>
        <v/>
      </c>
      <c r="R38" s="21">
        <f t="shared" si="27"/>
        <v>0</v>
      </c>
      <c r="S38" s="21">
        <f t="shared" si="28"/>
        <v>0</v>
      </c>
      <c r="T38" s="21">
        <f t="shared" si="29"/>
        <v>0</v>
      </c>
      <c r="U38" s="21">
        <f t="shared" si="30"/>
        <v>0</v>
      </c>
      <c r="V38" s="21">
        <f t="shared" si="31"/>
        <v>0</v>
      </c>
      <c r="W38" s="21">
        <f t="shared" si="32"/>
        <v>0</v>
      </c>
      <c r="X38" s="11" t="e">
        <f>IF(#REF!&gt;0,#REF!,0)</f>
        <v>#REF!</v>
      </c>
      <c r="Y38" s="21">
        <f t="shared" si="20"/>
        <v>0</v>
      </c>
      <c r="Z38" s="21">
        <f t="shared" si="21"/>
        <v>0</v>
      </c>
      <c r="AA38" s="21">
        <f t="shared" si="22"/>
        <v>0</v>
      </c>
      <c r="AB38" s="21">
        <f t="shared" si="23"/>
        <v>0</v>
      </c>
      <c r="AC38" s="21">
        <f t="shared" si="24"/>
        <v>0</v>
      </c>
      <c r="AD38" s="3">
        <f t="shared" si="33"/>
        <v>0</v>
      </c>
      <c r="AE38" s="12">
        <f t="shared" si="25"/>
        <v>0</v>
      </c>
      <c r="AF38" s="13" t="str">
        <f t="shared" si="34"/>
        <v/>
      </c>
    </row>
    <row r="39" spans="1:32" s="20" customFormat="1" ht="15.75" x14ac:dyDescent="0.25">
      <c r="A39" s="14" t="str">
        <f t="shared" si="17"/>
        <v/>
      </c>
      <c r="B39" s="24"/>
      <c r="C39" s="24"/>
      <c r="D39" s="16" t="str">
        <f t="shared" si="26"/>
        <v/>
      </c>
      <c r="E39" s="2" t="str">
        <f t="shared" si="19"/>
        <v xml:space="preserve"> </v>
      </c>
      <c r="F39" s="17"/>
      <c r="G39" s="14" t="str">
        <f>IF(F39&gt;0,INDEX(Poeng!$A$1:$B$100,F39,2),"")</f>
        <v/>
      </c>
      <c r="H39" s="16"/>
      <c r="I39" s="14" t="str">
        <f>IF(H39&gt;0,INDEX(Poeng!$A$1:$B$100,H39,2),"")</f>
        <v/>
      </c>
      <c r="J39" s="18"/>
      <c r="K39" s="14" t="str">
        <f>IF(J39&gt;0,INDEX(Poeng!$A$1:$B$100,J39,2),"")</f>
        <v/>
      </c>
      <c r="L39" s="16"/>
      <c r="M39" s="14" t="str">
        <f>IF(L39&gt;0,INDEX(Poeng!$A$1:$B$100,L39,2),"")</f>
        <v/>
      </c>
      <c r="N39" s="16"/>
      <c r="O39" s="14" t="str">
        <f>IF(N39&gt;0,INDEX(Poeng!$A$1:$B$100,N39,2),"")</f>
        <v/>
      </c>
      <c r="P39" s="16"/>
      <c r="Q39" s="14" t="str">
        <f>IF(P39&gt;0,INDEX(Poeng!$A$1:$B$100,P39,2),"")</f>
        <v/>
      </c>
      <c r="R39" s="21">
        <f t="shared" si="27"/>
        <v>0</v>
      </c>
      <c r="S39" s="21">
        <f t="shared" si="28"/>
        <v>0</v>
      </c>
      <c r="T39" s="21">
        <f t="shared" si="29"/>
        <v>0</v>
      </c>
      <c r="U39" s="21">
        <f t="shared" si="30"/>
        <v>0</v>
      </c>
      <c r="V39" s="21">
        <f t="shared" si="31"/>
        <v>0</v>
      </c>
      <c r="W39" s="21">
        <f t="shared" si="32"/>
        <v>0</v>
      </c>
      <c r="X39" s="11" t="e">
        <f>IF(#REF!&gt;0,#REF!,0)</f>
        <v>#REF!</v>
      </c>
      <c r="Y39" s="21">
        <f t="shared" si="20"/>
        <v>0</v>
      </c>
      <c r="Z39" s="21">
        <f t="shared" si="21"/>
        <v>0</v>
      </c>
      <c r="AA39" s="21">
        <f t="shared" si="22"/>
        <v>0</v>
      </c>
      <c r="AB39" s="21">
        <f t="shared" si="23"/>
        <v>0</v>
      </c>
      <c r="AC39" s="21">
        <f t="shared" si="24"/>
        <v>0</v>
      </c>
      <c r="AD39" s="3">
        <f t="shared" si="33"/>
        <v>0</v>
      </c>
      <c r="AE39" s="12">
        <f t="shared" si="25"/>
        <v>0</v>
      </c>
      <c r="AF39" s="13" t="str">
        <f t="shared" si="34"/>
        <v/>
      </c>
    </row>
    <row r="40" spans="1:32" s="20" customFormat="1" ht="14.25" customHeight="1" x14ac:dyDescent="0.25">
      <c r="A40" s="14" t="str">
        <f t="shared" si="17"/>
        <v/>
      </c>
      <c r="B40" s="24"/>
      <c r="C40" s="24"/>
      <c r="D40" s="16" t="str">
        <f t="shared" si="26"/>
        <v/>
      </c>
      <c r="E40" s="2" t="str">
        <f t="shared" si="19"/>
        <v xml:space="preserve"> </v>
      </c>
      <c r="F40" s="17"/>
      <c r="G40" s="14" t="str">
        <f>IF(F40&gt;0,INDEX(Poeng!$A$1:$B$100,F40,2),"")</f>
        <v/>
      </c>
      <c r="H40" s="18"/>
      <c r="I40" s="14" t="str">
        <f>IF(H40&gt;0,INDEX(Poeng!$A$1:$B$100,H40,2),"")</f>
        <v/>
      </c>
      <c r="J40" s="18"/>
      <c r="K40" s="14" t="str">
        <f>IF(J40&gt;0,INDEX(Poeng!$A$1:$B$100,J40,2),"")</f>
        <v/>
      </c>
      <c r="L40" s="18"/>
      <c r="M40" s="14" t="str">
        <f>IF(L40&gt;0,INDEX(Poeng!$A$1:$B$100,L40,2),"")</f>
        <v/>
      </c>
      <c r="N40" s="16"/>
      <c r="O40" s="14" t="str">
        <f>IF(N40&gt;0,INDEX(Poeng!$A$1:$B$100,N40,2),"")</f>
        <v/>
      </c>
      <c r="P40" s="16"/>
      <c r="Q40" s="14" t="str">
        <f>IF(P40&gt;0,INDEX(Poeng!$A$1:$B$100,P40,2),"")</f>
        <v/>
      </c>
      <c r="R40" s="21">
        <f t="shared" si="27"/>
        <v>0</v>
      </c>
      <c r="S40" s="21">
        <f t="shared" si="28"/>
        <v>0</v>
      </c>
      <c r="T40" s="21">
        <f t="shared" si="29"/>
        <v>0</v>
      </c>
      <c r="U40" s="21">
        <f t="shared" si="30"/>
        <v>0</v>
      </c>
      <c r="V40" s="21">
        <f t="shared" si="31"/>
        <v>0</v>
      </c>
      <c r="W40" s="21">
        <f t="shared" si="32"/>
        <v>0</v>
      </c>
      <c r="X40" s="11" t="e">
        <f>IF(#REF!&gt;0,#REF!,0)</f>
        <v>#REF!</v>
      </c>
      <c r="Y40" s="21">
        <f t="shared" si="20"/>
        <v>0</v>
      </c>
      <c r="Z40" s="21">
        <f t="shared" si="21"/>
        <v>0</v>
      </c>
      <c r="AA40" s="21">
        <f t="shared" si="22"/>
        <v>0</v>
      </c>
      <c r="AB40" s="21">
        <f t="shared" si="23"/>
        <v>0</v>
      </c>
      <c r="AC40" s="21">
        <f t="shared" si="24"/>
        <v>0</v>
      </c>
      <c r="AD40" s="3">
        <f t="shared" si="33"/>
        <v>0</v>
      </c>
      <c r="AE40" s="12">
        <f t="shared" si="25"/>
        <v>0</v>
      </c>
      <c r="AF40" s="13" t="str">
        <f t="shared" si="34"/>
        <v/>
      </c>
    </row>
    <row r="41" spans="1:32" s="20" customFormat="1" ht="15.75" x14ac:dyDescent="0.25">
      <c r="A41" s="14" t="str">
        <f t="shared" si="17"/>
        <v/>
      </c>
      <c r="B41" s="22"/>
      <c r="C41"/>
      <c r="D41" s="16" t="str">
        <f t="shared" si="26"/>
        <v/>
      </c>
      <c r="E41" s="2" t="str">
        <f t="shared" si="19"/>
        <v xml:space="preserve"> </v>
      </c>
      <c r="F41" s="17"/>
      <c r="G41" s="14" t="str">
        <f>IF(F41&gt;0,INDEX(Poeng!$A$1:$B$100,F41,2),"")</f>
        <v/>
      </c>
      <c r="H41" s="16"/>
      <c r="I41" s="14" t="str">
        <f>IF(H41&gt;0,INDEX(Poeng!$A$1:$B$100,H41,2),"")</f>
        <v/>
      </c>
      <c r="J41" s="18"/>
      <c r="K41" s="14" t="str">
        <f>IF(J41&gt;0,INDEX(Poeng!$A$1:$B$100,J41,2),"")</f>
        <v/>
      </c>
      <c r="L41" s="16"/>
      <c r="M41" s="14" t="str">
        <f>IF(L41&gt;0,INDEX(Poeng!$A$1:$B$100,L41,2),"")</f>
        <v/>
      </c>
      <c r="N41" s="16"/>
      <c r="O41" s="14" t="str">
        <f>IF(N41&gt;0,INDEX(Poeng!$A$1:$B$100,N41,2),"")</f>
        <v/>
      </c>
      <c r="P41" s="16"/>
      <c r="Q41" s="14" t="str">
        <f>IF(P41&gt;0,INDEX(Poeng!$A$1:$B$100,P41,2),"")</f>
        <v/>
      </c>
      <c r="R41" s="21">
        <f t="shared" si="27"/>
        <v>0</v>
      </c>
      <c r="S41" s="21">
        <f t="shared" si="28"/>
        <v>0</v>
      </c>
      <c r="T41" s="21">
        <f t="shared" si="29"/>
        <v>0</v>
      </c>
      <c r="U41" s="21">
        <f t="shared" si="30"/>
        <v>0</v>
      </c>
      <c r="V41" s="21">
        <f t="shared" si="31"/>
        <v>0</v>
      </c>
      <c r="W41" s="21">
        <f t="shared" si="32"/>
        <v>0</v>
      </c>
      <c r="X41" s="11" t="e">
        <f>IF(#REF!&gt;0,#REF!,0)</f>
        <v>#REF!</v>
      </c>
      <c r="Y41" s="21">
        <f t="shared" si="20"/>
        <v>0</v>
      </c>
      <c r="Z41" s="21">
        <f t="shared" si="21"/>
        <v>0</v>
      </c>
      <c r="AA41" s="21">
        <f t="shared" si="22"/>
        <v>0</v>
      </c>
      <c r="AB41" s="21">
        <f t="shared" si="23"/>
        <v>0</v>
      </c>
      <c r="AC41" s="21">
        <f t="shared" si="24"/>
        <v>0</v>
      </c>
      <c r="AD41" s="3">
        <f t="shared" si="33"/>
        <v>0</v>
      </c>
      <c r="AE41" s="12">
        <f t="shared" si="25"/>
        <v>0</v>
      </c>
      <c r="AF41" s="13" t="str">
        <f t="shared" si="34"/>
        <v/>
      </c>
    </row>
    <row r="42" spans="1:32" s="20" customFormat="1" ht="15.75" x14ac:dyDescent="0.25">
      <c r="A42" s="14" t="str">
        <f t="shared" si="17"/>
        <v/>
      </c>
      <c r="B42" s="24"/>
      <c r="C42" s="24"/>
      <c r="D42" s="16" t="str">
        <f t="shared" si="26"/>
        <v/>
      </c>
      <c r="E42" s="2" t="str">
        <f t="shared" si="19"/>
        <v xml:space="preserve"> </v>
      </c>
      <c r="F42" s="17"/>
      <c r="G42" s="14" t="str">
        <f>IF(F42&gt;0,INDEX(Poeng!$A$1:$B$100,F42,2),"")</f>
        <v/>
      </c>
      <c r="H42" s="16"/>
      <c r="I42" s="14" t="str">
        <f>IF(H42&gt;0,INDEX(Poeng!$A$1:$B$100,H42,2),"")</f>
        <v/>
      </c>
      <c r="J42" s="18"/>
      <c r="K42" s="14" t="str">
        <f>IF(J42&gt;0,INDEX(Poeng!$A$1:$B$100,J42,2),"")</f>
        <v/>
      </c>
      <c r="L42" s="16"/>
      <c r="M42" s="14" t="str">
        <f>IF(L42&gt;0,INDEX(Poeng!$A$1:$B$100,L42,2),"")</f>
        <v/>
      </c>
      <c r="N42" s="16"/>
      <c r="O42" s="14" t="str">
        <f>IF(N42&gt;0,INDEX(Poeng!$A$1:$B$100,N42,2),"")</f>
        <v/>
      </c>
      <c r="P42" s="16"/>
      <c r="Q42" s="14" t="str">
        <f>IF(P42&gt;0,INDEX(Poeng!$A$1:$B$100,P42,2),"")</f>
        <v/>
      </c>
      <c r="R42" s="21">
        <f t="shared" si="27"/>
        <v>0</v>
      </c>
      <c r="S42" s="21">
        <f t="shared" si="28"/>
        <v>0</v>
      </c>
      <c r="T42" s="21">
        <f t="shared" si="29"/>
        <v>0</v>
      </c>
      <c r="U42" s="21">
        <f t="shared" si="30"/>
        <v>0</v>
      </c>
      <c r="V42" s="21">
        <f t="shared" si="31"/>
        <v>0</v>
      </c>
      <c r="W42" s="21">
        <f t="shared" si="32"/>
        <v>0</v>
      </c>
      <c r="X42" s="11" t="e">
        <f>IF(#REF!&gt;0,#REF!,0)</f>
        <v>#REF!</v>
      </c>
      <c r="Y42" s="21">
        <f t="shared" si="20"/>
        <v>0</v>
      </c>
      <c r="Z42" s="21">
        <f t="shared" si="21"/>
        <v>0</v>
      </c>
      <c r="AA42" s="21">
        <f t="shared" si="22"/>
        <v>0</v>
      </c>
      <c r="AB42" s="21">
        <f t="shared" si="23"/>
        <v>0</v>
      </c>
      <c r="AC42" s="21">
        <f t="shared" si="24"/>
        <v>0</v>
      </c>
      <c r="AD42" s="3">
        <f t="shared" si="33"/>
        <v>0</v>
      </c>
      <c r="AE42" s="12">
        <f t="shared" si="25"/>
        <v>0</v>
      </c>
      <c r="AF42" s="13" t="str">
        <f t="shared" si="34"/>
        <v/>
      </c>
    </row>
    <row r="43" spans="1:32" s="20" customFormat="1" ht="15.75" x14ac:dyDescent="0.25">
      <c r="A43" s="14" t="str">
        <f t="shared" si="17"/>
        <v/>
      </c>
      <c r="B43" s="24"/>
      <c r="C43" s="24"/>
      <c r="D43" s="16" t="str">
        <f t="shared" si="26"/>
        <v/>
      </c>
      <c r="E43" s="2" t="str">
        <f t="shared" si="19"/>
        <v xml:space="preserve"> </v>
      </c>
      <c r="F43" s="17"/>
      <c r="G43" s="14" t="str">
        <f>IF(F43&gt;0,INDEX(Poeng!$A$1:$B$100,F43,2),"")</f>
        <v/>
      </c>
      <c r="H43" s="16"/>
      <c r="I43" s="14" t="str">
        <f>IF(H43&gt;0,INDEX(Poeng!$A$1:$B$100,H43,2),"")</f>
        <v/>
      </c>
      <c r="J43" s="18"/>
      <c r="K43" s="14" t="str">
        <f>IF(J43&gt;0,INDEX(Poeng!$A$1:$B$100,J43,2),"")</f>
        <v/>
      </c>
      <c r="L43" s="16"/>
      <c r="M43" s="14" t="str">
        <f>IF(L43&gt;0,INDEX(Poeng!$A$1:$B$100,L43,2),"")</f>
        <v/>
      </c>
      <c r="N43" s="16"/>
      <c r="O43" s="14" t="str">
        <f>IF(N43&gt;0,INDEX(Poeng!$A$1:$B$100,N43,2),"")</f>
        <v/>
      </c>
      <c r="P43" s="16"/>
      <c r="Q43" s="14" t="str">
        <f>IF(P43&gt;0,INDEX(Poeng!$A$1:$B$100,P43,2),"")</f>
        <v/>
      </c>
      <c r="R43" s="21">
        <f t="shared" si="27"/>
        <v>0</v>
      </c>
      <c r="S43" s="21">
        <f t="shared" si="28"/>
        <v>0</v>
      </c>
      <c r="T43" s="21">
        <f t="shared" si="29"/>
        <v>0</v>
      </c>
      <c r="U43" s="21">
        <f t="shared" si="30"/>
        <v>0</v>
      </c>
      <c r="V43" s="21">
        <f t="shared" si="31"/>
        <v>0</v>
      </c>
      <c r="W43" s="21">
        <f t="shared" si="32"/>
        <v>0</v>
      </c>
      <c r="X43" s="11" t="e">
        <f>IF(#REF!&gt;0,#REF!,0)</f>
        <v>#REF!</v>
      </c>
      <c r="Y43" s="21">
        <f t="shared" si="20"/>
        <v>0</v>
      </c>
      <c r="Z43" s="21">
        <f t="shared" si="21"/>
        <v>0</v>
      </c>
      <c r="AA43" s="21">
        <f t="shared" si="22"/>
        <v>0</v>
      </c>
      <c r="AB43" s="21">
        <f t="shared" si="23"/>
        <v>0</v>
      </c>
      <c r="AC43" s="21">
        <f t="shared" si="24"/>
        <v>0</v>
      </c>
      <c r="AD43" s="3">
        <f t="shared" si="33"/>
        <v>0</v>
      </c>
      <c r="AE43" s="12">
        <f t="shared" si="25"/>
        <v>0</v>
      </c>
      <c r="AF43" s="13" t="str">
        <f t="shared" si="34"/>
        <v/>
      </c>
    </row>
    <row r="44" spans="1:32" s="20" customFormat="1" ht="15.75" x14ac:dyDescent="0.25">
      <c r="A44" s="14" t="str">
        <f t="shared" si="17"/>
        <v/>
      </c>
      <c r="B44" s="25"/>
      <c r="C44" s="25"/>
      <c r="D44" s="16" t="str">
        <f t="shared" si="26"/>
        <v/>
      </c>
      <c r="E44" s="2" t="str">
        <f t="shared" si="19"/>
        <v xml:space="preserve"> </v>
      </c>
      <c r="F44" s="17"/>
      <c r="G44" s="14" t="str">
        <f>IF(F44&gt;0,INDEX(Poeng!$A$1:$B$100,F44,2),"")</f>
        <v/>
      </c>
      <c r="H44" s="16"/>
      <c r="I44" s="14" t="str">
        <f>IF(H44&gt;0,INDEX(Poeng!$A$1:$B$100,H44,2),"")</f>
        <v/>
      </c>
      <c r="J44" s="18"/>
      <c r="K44" s="14" t="str">
        <f>IF(J44&gt;0,INDEX(Poeng!$A$1:$B$100,J44,2),"")</f>
        <v/>
      </c>
      <c r="L44" s="16"/>
      <c r="M44" s="14" t="str">
        <f>IF(L44&gt;0,INDEX(Poeng!$A$1:$B$100,L44,2),"")</f>
        <v/>
      </c>
      <c r="N44" s="16"/>
      <c r="O44" s="14" t="str">
        <f>IF(N44&gt;0,INDEX(Poeng!$A$1:$B$100,N44,2),"")</f>
        <v/>
      </c>
      <c r="P44" s="16"/>
      <c r="Q44" s="14" t="str">
        <f>IF(P44&gt;0,INDEX(Poeng!$A$1:$B$100,P44,2),"")</f>
        <v/>
      </c>
      <c r="R44" s="21">
        <f t="shared" si="27"/>
        <v>0</v>
      </c>
      <c r="S44" s="21">
        <f t="shared" si="28"/>
        <v>0</v>
      </c>
      <c r="T44" s="21">
        <f t="shared" si="29"/>
        <v>0</v>
      </c>
      <c r="U44" s="21">
        <f t="shared" si="30"/>
        <v>0</v>
      </c>
      <c r="V44" s="21">
        <f t="shared" si="31"/>
        <v>0</v>
      </c>
      <c r="W44" s="21">
        <f t="shared" si="32"/>
        <v>0</v>
      </c>
      <c r="X44" s="11" t="e">
        <f>IF(#REF!&gt;0,#REF!,0)</f>
        <v>#REF!</v>
      </c>
      <c r="Y44" s="21">
        <f t="shared" si="20"/>
        <v>0</v>
      </c>
      <c r="Z44" s="21">
        <f t="shared" si="21"/>
        <v>0</v>
      </c>
      <c r="AA44" s="21">
        <f t="shared" si="22"/>
        <v>0</v>
      </c>
      <c r="AB44" s="21">
        <f t="shared" si="23"/>
        <v>0</v>
      </c>
      <c r="AC44" s="21">
        <f t="shared" si="24"/>
        <v>0</v>
      </c>
      <c r="AD44" s="3">
        <f t="shared" si="33"/>
        <v>0</v>
      </c>
      <c r="AE44" s="12">
        <f t="shared" si="25"/>
        <v>0</v>
      </c>
      <c r="AF44" s="13" t="str">
        <f t="shared" si="34"/>
        <v/>
      </c>
    </row>
    <row r="45" spans="1:32" s="20" customFormat="1" ht="15.75" x14ac:dyDescent="0.25">
      <c r="A45" s="14" t="str">
        <f t="shared" si="17"/>
        <v/>
      </c>
      <c r="B45" s="23"/>
      <c r="C45" s="23"/>
      <c r="D45" s="16" t="str">
        <f t="shared" si="26"/>
        <v/>
      </c>
      <c r="E45" s="2" t="str">
        <f t="shared" si="19"/>
        <v xml:space="preserve"> </v>
      </c>
      <c r="F45" s="17"/>
      <c r="G45" s="14" t="str">
        <f>IF(F45&gt;0,INDEX(Poeng!$A$1:$B$100,F45,2),"")</f>
        <v/>
      </c>
      <c r="H45" s="16"/>
      <c r="I45" s="14" t="str">
        <f>IF(H45&gt;0,INDEX(Poeng!$A$1:$B$100,H45,2),"")</f>
        <v/>
      </c>
      <c r="J45" s="18"/>
      <c r="K45" s="14" t="str">
        <f>IF(J45&gt;0,INDEX(Poeng!$A$1:$B$100,J45,2),"")</f>
        <v/>
      </c>
      <c r="L45" s="16"/>
      <c r="M45" s="14" t="str">
        <f>IF(L45&gt;0,INDEX(Poeng!$A$1:$B$100,L45,2),"")</f>
        <v/>
      </c>
      <c r="N45" s="16"/>
      <c r="O45" s="14" t="str">
        <f>IF(N45&gt;0,INDEX(Poeng!$A$1:$B$100,N45,2),"")</f>
        <v/>
      </c>
      <c r="P45" s="16"/>
      <c r="Q45" s="14" t="str">
        <f>IF(P45&gt;0,INDEX(Poeng!$A$1:$B$100,P45,2),"")</f>
        <v/>
      </c>
      <c r="R45" s="21">
        <f t="shared" si="27"/>
        <v>0</v>
      </c>
      <c r="S45" s="21">
        <f t="shared" si="28"/>
        <v>0</v>
      </c>
      <c r="T45" s="21">
        <f t="shared" si="29"/>
        <v>0</v>
      </c>
      <c r="U45" s="21">
        <f t="shared" si="30"/>
        <v>0</v>
      </c>
      <c r="V45" s="21">
        <f t="shared" si="31"/>
        <v>0</v>
      </c>
      <c r="W45" s="21">
        <f t="shared" si="32"/>
        <v>0</v>
      </c>
      <c r="X45" s="11" t="e">
        <f>IF(#REF!&gt;0,#REF!,0)</f>
        <v>#REF!</v>
      </c>
      <c r="Y45" s="21">
        <f t="shared" si="20"/>
        <v>0</v>
      </c>
      <c r="Z45" s="21">
        <f t="shared" si="21"/>
        <v>0</v>
      </c>
      <c r="AA45" s="21">
        <f t="shared" si="22"/>
        <v>0</v>
      </c>
      <c r="AB45" s="21">
        <f t="shared" si="23"/>
        <v>0</v>
      </c>
      <c r="AC45" s="21">
        <f t="shared" si="24"/>
        <v>0</v>
      </c>
      <c r="AD45" s="3">
        <f t="shared" si="33"/>
        <v>0</v>
      </c>
      <c r="AE45" s="12">
        <f t="shared" si="25"/>
        <v>0</v>
      </c>
      <c r="AF45" s="13" t="str">
        <f t="shared" si="34"/>
        <v/>
      </c>
    </row>
    <row r="46" spans="1:32" s="20" customFormat="1" ht="15.75" x14ac:dyDescent="0.25">
      <c r="A46" s="14" t="str">
        <f t="shared" si="17"/>
        <v/>
      </c>
      <c r="D46" s="16" t="str">
        <f t="shared" si="26"/>
        <v/>
      </c>
      <c r="E46" s="2" t="str">
        <f t="shared" si="19"/>
        <v xml:space="preserve"> </v>
      </c>
      <c r="F46" s="17"/>
      <c r="G46" s="16"/>
      <c r="H46" s="16"/>
      <c r="I46" s="14" t="str">
        <f>IF(H46&gt;0,INDEX(Poeng!$A$1:$B$100,H46,2),"")</f>
        <v/>
      </c>
      <c r="J46" s="18"/>
      <c r="K46" s="14" t="str">
        <f>IF(J46&gt;0,INDEX(Poeng!$A$1:$B$100,J46,2),"")</f>
        <v/>
      </c>
      <c r="L46" s="16"/>
      <c r="M46" s="14" t="str">
        <f>IF(L46&gt;0,INDEX(Poeng!$A$1:$B$100,L46,2),"")</f>
        <v/>
      </c>
      <c r="N46" s="16"/>
      <c r="O46" s="14" t="str">
        <f>IF(N46&gt;0,INDEX(Poeng!$A$1:$B$100,N46,2),"")</f>
        <v/>
      </c>
      <c r="P46" s="16"/>
      <c r="Q46" s="14" t="str">
        <f>IF(P46&gt;0,INDEX(Poeng!$A$1:$B$100,P46,2),"")</f>
        <v/>
      </c>
      <c r="R46" s="21">
        <f t="shared" si="27"/>
        <v>0</v>
      </c>
      <c r="S46" s="21">
        <f t="shared" si="28"/>
        <v>0</v>
      </c>
      <c r="T46" s="21">
        <f t="shared" si="29"/>
        <v>0</v>
      </c>
      <c r="U46" s="21">
        <f t="shared" si="30"/>
        <v>0</v>
      </c>
      <c r="V46" s="21">
        <f t="shared" si="31"/>
        <v>0</v>
      </c>
      <c r="W46" s="21">
        <f t="shared" si="32"/>
        <v>0</v>
      </c>
      <c r="X46" s="11" t="e">
        <f>IF(#REF!&gt;0,#REF!,0)</f>
        <v>#REF!</v>
      </c>
      <c r="Y46" s="21">
        <f t="shared" si="20"/>
        <v>0</v>
      </c>
      <c r="Z46" s="21">
        <f t="shared" si="21"/>
        <v>0</v>
      </c>
      <c r="AA46" s="21">
        <f t="shared" si="22"/>
        <v>0</v>
      </c>
      <c r="AB46" s="21">
        <f t="shared" si="23"/>
        <v>0</v>
      </c>
      <c r="AC46" s="21">
        <f t="shared" si="24"/>
        <v>0</v>
      </c>
      <c r="AD46" s="3">
        <f t="shared" si="33"/>
        <v>0</v>
      </c>
      <c r="AE46" s="12">
        <f t="shared" si="25"/>
        <v>0</v>
      </c>
      <c r="AF46" s="13" t="str">
        <f t="shared" si="34"/>
        <v/>
      </c>
    </row>
    <row r="47" spans="1:32" s="20" customFormat="1" ht="15.75" x14ac:dyDescent="0.25">
      <c r="A47" s="14" t="str">
        <f t="shared" si="17"/>
        <v/>
      </c>
      <c r="D47" s="16" t="str">
        <f t="shared" si="26"/>
        <v/>
      </c>
      <c r="E47" s="2" t="str">
        <f t="shared" si="19"/>
        <v xml:space="preserve"> </v>
      </c>
      <c r="F47" s="17"/>
      <c r="G47" s="16"/>
      <c r="H47" s="16"/>
      <c r="I47" s="14" t="str">
        <f>IF(H47&gt;0,INDEX(Poeng!$A$1:$B$100,H47,2),"")</f>
        <v/>
      </c>
      <c r="J47" s="18"/>
      <c r="K47" s="14" t="str">
        <f>IF(J47&gt;0,INDEX(Poeng!$A$1:$B$100,J47,2),"")</f>
        <v/>
      </c>
      <c r="L47" s="16"/>
      <c r="M47" s="14" t="str">
        <f>IF(L47&gt;0,INDEX(Poeng!$A$1:$B$100,L47,2),"")</f>
        <v/>
      </c>
      <c r="N47" s="16"/>
      <c r="O47" s="14" t="str">
        <f>IF(N47&gt;0,INDEX(Poeng!$A$1:$B$100,N47,2),"")</f>
        <v/>
      </c>
      <c r="P47" s="16"/>
      <c r="Q47" s="14" t="str">
        <f>IF(P47&gt;0,INDEX(Poeng!$A$1:$B$100,P47,2),"")</f>
        <v/>
      </c>
      <c r="R47" s="21">
        <f t="shared" si="27"/>
        <v>0</v>
      </c>
      <c r="S47" s="21">
        <f t="shared" si="28"/>
        <v>0</v>
      </c>
      <c r="T47" s="21">
        <f t="shared" si="29"/>
        <v>0</v>
      </c>
      <c r="U47" s="21">
        <f t="shared" si="30"/>
        <v>0</v>
      </c>
      <c r="V47" s="21">
        <f t="shared" si="31"/>
        <v>0</v>
      </c>
      <c r="W47" s="21">
        <f t="shared" si="32"/>
        <v>0</v>
      </c>
      <c r="X47" s="11" t="e">
        <f>IF(#REF!&gt;0,#REF!,0)</f>
        <v>#REF!</v>
      </c>
      <c r="Y47" s="21">
        <f t="shared" si="20"/>
        <v>0</v>
      </c>
      <c r="Z47" s="21">
        <f t="shared" si="21"/>
        <v>0</v>
      </c>
      <c r="AA47" s="21">
        <f t="shared" si="22"/>
        <v>0</v>
      </c>
      <c r="AB47" s="21">
        <f t="shared" si="23"/>
        <v>0</v>
      </c>
      <c r="AC47" s="21">
        <f t="shared" si="24"/>
        <v>0</v>
      </c>
      <c r="AD47" s="3">
        <f t="shared" si="33"/>
        <v>0</v>
      </c>
      <c r="AE47" s="12">
        <f t="shared" si="25"/>
        <v>0</v>
      </c>
      <c r="AF47" s="13" t="str">
        <f t="shared" si="34"/>
        <v/>
      </c>
    </row>
    <row r="48" spans="1:32" s="20" customFormat="1" ht="15.75" x14ac:dyDescent="0.25">
      <c r="A48" s="14" t="str">
        <f t="shared" si="17"/>
        <v/>
      </c>
      <c r="D48" s="16" t="str">
        <f t="shared" si="26"/>
        <v/>
      </c>
      <c r="E48" s="2" t="str">
        <f t="shared" si="19"/>
        <v xml:space="preserve"> </v>
      </c>
      <c r="F48" s="17"/>
      <c r="G48" s="16"/>
      <c r="H48" s="16"/>
      <c r="I48" s="14" t="str">
        <f>IF(H48&gt;0,INDEX(Poeng!$A$1:$B$100,H48,2),"")</f>
        <v/>
      </c>
      <c r="J48" s="18"/>
      <c r="K48" s="14" t="str">
        <f>IF(J48&gt;0,INDEX(Poeng!$A$1:$B$100,J48,2),"")</f>
        <v/>
      </c>
      <c r="L48" s="16"/>
      <c r="M48" s="14" t="str">
        <f>IF(L48&gt;0,INDEX(Poeng!$A$1:$B$100,L48,2),"")</f>
        <v/>
      </c>
      <c r="N48" s="16"/>
      <c r="O48" s="14" t="str">
        <f>IF(N48&gt;0,INDEX(Poeng!$A$1:$B$100,N48,2),"")</f>
        <v/>
      </c>
      <c r="P48" s="16"/>
      <c r="Q48" s="14" t="str">
        <f>IF(P48&gt;0,INDEX(Poeng!$A$1:$B$100,P48,2),"")</f>
        <v/>
      </c>
      <c r="R48" s="21">
        <f t="shared" si="27"/>
        <v>0</v>
      </c>
      <c r="S48" s="21">
        <f t="shared" si="28"/>
        <v>0</v>
      </c>
      <c r="T48" s="21">
        <f t="shared" si="29"/>
        <v>0</v>
      </c>
      <c r="U48" s="21">
        <f t="shared" si="30"/>
        <v>0</v>
      </c>
      <c r="V48" s="21">
        <f t="shared" si="31"/>
        <v>0</v>
      </c>
      <c r="W48" s="21">
        <f t="shared" si="32"/>
        <v>0</v>
      </c>
      <c r="X48" s="11" t="e">
        <f>IF(#REF!&gt;0,#REF!,0)</f>
        <v>#REF!</v>
      </c>
      <c r="Y48" s="21">
        <f t="shared" si="20"/>
        <v>0</v>
      </c>
      <c r="Z48" s="21">
        <f t="shared" si="21"/>
        <v>0</v>
      </c>
      <c r="AA48" s="21">
        <f t="shared" si="22"/>
        <v>0</v>
      </c>
      <c r="AB48" s="21">
        <f t="shared" si="23"/>
        <v>0</v>
      </c>
      <c r="AC48" s="21">
        <f t="shared" si="24"/>
        <v>0</v>
      </c>
      <c r="AD48" s="3">
        <f t="shared" si="33"/>
        <v>0</v>
      </c>
      <c r="AE48" s="12">
        <f t="shared" si="25"/>
        <v>0</v>
      </c>
      <c r="AF48" s="13" t="str">
        <f t="shared" si="34"/>
        <v/>
      </c>
    </row>
    <row r="49" spans="1:32" s="20" customFormat="1" ht="15.75" x14ac:dyDescent="0.25">
      <c r="A49" s="14" t="str">
        <f t="shared" si="17"/>
        <v/>
      </c>
      <c r="D49" s="16" t="str">
        <f t="shared" si="26"/>
        <v/>
      </c>
      <c r="E49" s="2" t="str">
        <f t="shared" si="19"/>
        <v xml:space="preserve"> </v>
      </c>
      <c r="F49" s="17"/>
      <c r="G49" s="16"/>
      <c r="H49" s="16"/>
      <c r="I49" s="14" t="str">
        <f>IF(H49&gt;0,INDEX(Poeng!$A$1:$B$100,H49,2),"")</f>
        <v/>
      </c>
      <c r="J49" s="18"/>
      <c r="K49" s="14" t="str">
        <f>IF(J49&gt;0,INDEX(Poeng!$A$1:$B$100,J49,2),"")</f>
        <v/>
      </c>
      <c r="L49" s="16"/>
      <c r="M49" s="14" t="str">
        <f>IF(L49&gt;0,INDEX(Poeng!$A$1:$B$100,L49,2),"")</f>
        <v/>
      </c>
      <c r="N49" s="16"/>
      <c r="O49" s="14" t="str">
        <f>IF(N49&gt;0,INDEX(Poeng!$A$1:$B$100,N49,2),"")</f>
        <v/>
      </c>
      <c r="P49" s="16"/>
      <c r="Q49" s="14" t="str">
        <f>IF(P49&gt;0,INDEX(Poeng!$A$1:$B$100,P49,2),"")</f>
        <v/>
      </c>
      <c r="R49" s="21">
        <f t="shared" si="27"/>
        <v>0</v>
      </c>
      <c r="S49" s="21">
        <f t="shared" si="28"/>
        <v>0</v>
      </c>
      <c r="T49" s="21">
        <f t="shared" si="29"/>
        <v>0</v>
      </c>
      <c r="U49" s="21">
        <f t="shared" si="30"/>
        <v>0</v>
      </c>
      <c r="V49" s="21">
        <f t="shared" si="31"/>
        <v>0</v>
      </c>
      <c r="W49" s="21">
        <f t="shared" si="32"/>
        <v>0</v>
      </c>
      <c r="X49" s="11" t="e">
        <f>IF(#REF!&gt;0,#REF!,0)</f>
        <v>#REF!</v>
      </c>
      <c r="Y49" s="21">
        <f t="shared" si="20"/>
        <v>0</v>
      </c>
      <c r="Z49" s="21">
        <f t="shared" si="21"/>
        <v>0</v>
      </c>
      <c r="AA49" s="21">
        <f t="shared" si="22"/>
        <v>0</v>
      </c>
      <c r="AB49" s="21">
        <f t="shared" si="23"/>
        <v>0</v>
      </c>
      <c r="AC49" s="21">
        <f t="shared" si="24"/>
        <v>0</v>
      </c>
      <c r="AD49" s="3">
        <f t="shared" si="33"/>
        <v>0</v>
      </c>
      <c r="AE49" s="12">
        <f t="shared" si="25"/>
        <v>0</v>
      </c>
      <c r="AF49" s="13" t="str">
        <f t="shared" si="34"/>
        <v/>
      </c>
    </row>
    <row r="50" spans="1:32" s="20" customFormat="1" ht="15.75" x14ac:dyDescent="0.25">
      <c r="A50" s="14" t="str">
        <f t="shared" si="17"/>
        <v/>
      </c>
      <c r="D50" s="16" t="str">
        <f t="shared" si="26"/>
        <v/>
      </c>
      <c r="E50" s="2" t="str">
        <f t="shared" si="19"/>
        <v xml:space="preserve"> </v>
      </c>
      <c r="F50" s="17"/>
      <c r="G50" s="16"/>
      <c r="H50" s="16"/>
      <c r="I50" s="14" t="str">
        <f>IF(H50&gt;0,INDEX(Poeng!$A$1:$B$100,H50,2),"")</f>
        <v/>
      </c>
      <c r="J50" s="18"/>
      <c r="K50" s="14" t="str">
        <f>IF(J50&gt;0,INDEX(Poeng!$A$1:$B$100,J50,2),"")</f>
        <v/>
      </c>
      <c r="L50" s="16"/>
      <c r="M50" s="14" t="str">
        <f>IF(L50&gt;0,INDEX(Poeng!$A$1:$B$100,L50,2),"")</f>
        <v/>
      </c>
      <c r="N50" s="16"/>
      <c r="O50" s="14" t="str">
        <f>IF(N50&gt;0,INDEX(Poeng!$A$1:$B$100,N50,2),"")</f>
        <v/>
      </c>
      <c r="P50" s="16"/>
      <c r="Q50" s="14" t="str">
        <f>IF(P50&gt;0,INDEX(Poeng!$A$1:$B$100,P50,2),"")</f>
        <v/>
      </c>
      <c r="R50" s="21">
        <f t="shared" si="27"/>
        <v>0</v>
      </c>
      <c r="S50" s="21">
        <f t="shared" si="28"/>
        <v>0</v>
      </c>
      <c r="T50" s="21">
        <f t="shared" si="29"/>
        <v>0</v>
      </c>
      <c r="U50" s="21">
        <f t="shared" si="30"/>
        <v>0</v>
      </c>
      <c r="V50" s="21">
        <f t="shared" si="31"/>
        <v>0</v>
      </c>
      <c r="W50" s="21">
        <f t="shared" si="32"/>
        <v>0</v>
      </c>
      <c r="X50" s="11" t="e">
        <f>IF(#REF!&gt;0,#REF!,0)</f>
        <v>#REF!</v>
      </c>
      <c r="Y50" s="21">
        <f t="shared" si="20"/>
        <v>0</v>
      </c>
      <c r="Z50" s="21">
        <f t="shared" si="21"/>
        <v>0</v>
      </c>
      <c r="AA50" s="21">
        <f t="shared" si="22"/>
        <v>0</v>
      </c>
      <c r="AB50" s="21">
        <f t="shared" si="23"/>
        <v>0</v>
      </c>
      <c r="AC50" s="21">
        <f t="shared" si="24"/>
        <v>0</v>
      </c>
      <c r="AD50" s="3">
        <f t="shared" si="33"/>
        <v>0</v>
      </c>
      <c r="AE50" s="12">
        <f t="shared" si="25"/>
        <v>0</v>
      </c>
      <c r="AF50" s="13" t="str">
        <f t="shared" si="34"/>
        <v/>
      </c>
    </row>
    <row r="51" spans="1:32" s="20" customFormat="1" ht="15.75" x14ac:dyDescent="0.25">
      <c r="A51" s="14" t="str">
        <f t="shared" si="17"/>
        <v/>
      </c>
      <c r="D51" s="16" t="str">
        <f t="shared" si="26"/>
        <v/>
      </c>
      <c r="E51" s="2" t="str">
        <f t="shared" si="19"/>
        <v xml:space="preserve"> </v>
      </c>
      <c r="F51" s="17"/>
      <c r="G51" s="16"/>
      <c r="H51" s="16"/>
      <c r="I51" s="14" t="str">
        <f>IF(H51&gt;0,INDEX(Poeng!$A$1:$B$100,H51,2),"")</f>
        <v/>
      </c>
      <c r="J51" s="18"/>
      <c r="K51" s="14" t="str">
        <f>IF(J51&gt;0,INDEX(Poeng!$A$1:$B$100,J51,2),"")</f>
        <v/>
      </c>
      <c r="L51" s="16"/>
      <c r="M51" s="14" t="str">
        <f>IF(L51&gt;0,INDEX(Poeng!$A$1:$B$100,L51,2),"")</f>
        <v/>
      </c>
      <c r="N51" s="16"/>
      <c r="O51" s="14" t="str">
        <f>IF(N51&gt;0,INDEX(Poeng!$A$1:$B$100,N51,2),"")</f>
        <v/>
      </c>
      <c r="P51" s="16"/>
      <c r="Q51" s="14" t="str">
        <f>IF(P51&gt;0,INDEX(Poeng!$A$1:$B$100,P51,2),"")</f>
        <v/>
      </c>
      <c r="R51" s="21">
        <f t="shared" si="27"/>
        <v>0</v>
      </c>
      <c r="S51" s="21">
        <f t="shared" si="28"/>
        <v>0</v>
      </c>
      <c r="T51" s="21">
        <f t="shared" si="29"/>
        <v>0</v>
      </c>
      <c r="U51" s="21">
        <f t="shared" si="30"/>
        <v>0</v>
      </c>
      <c r="V51" s="21">
        <f t="shared" si="31"/>
        <v>0</v>
      </c>
      <c r="W51" s="21">
        <f t="shared" si="32"/>
        <v>0</v>
      </c>
      <c r="X51" s="11" t="e">
        <f>IF(#REF!&gt;0,#REF!,0)</f>
        <v>#REF!</v>
      </c>
      <c r="Y51" s="21">
        <f t="shared" si="20"/>
        <v>0</v>
      </c>
      <c r="Z51" s="21">
        <f t="shared" si="21"/>
        <v>0</v>
      </c>
      <c r="AA51" s="21">
        <f t="shared" si="22"/>
        <v>0</v>
      </c>
      <c r="AB51" s="21">
        <f t="shared" si="23"/>
        <v>0</v>
      </c>
      <c r="AC51" s="21">
        <f t="shared" si="24"/>
        <v>0</v>
      </c>
      <c r="AD51" s="3">
        <f t="shared" si="33"/>
        <v>0</v>
      </c>
      <c r="AE51" s="12">
        <f t="shared" si="25"/>
        <v>0</v>
      </c>
      <c r="AF51" s="13" t="str">
        <f t="shared" si="34"/>
        <v/>
      </c>
    </row>
    <row r="52" spans="1:32" ht="15.75" x14ac:dyDescent="0.25">
      <c r="A52" s="14" t="str">
        <f t="shared" si="17"/>
        <v/>
      </c>
      <c r="B52" s="20"/>
      <c r="C52" s="20"/>
      <c r="D52" s="16" t="str">
        <f t="shared" si="26"/>
        <v/>
      </c>
      <c r="E52" s="2" t="str">
        <f t="shared" si="19"/>
        <v xml:space="preserve"> </v>
      </c>
      <c r="F52" s="17"/>
      <c r="G52" s="16"/>
      <c r="H52" s="16"/>
      <c r="I52" s="14" t="str">
        <f>IF(H52&gt;0,INDEX(Poeng!$A$1:$B$100,H52,2),"")</f>
        <v/>
      </c>
      <c r="J52" s="18"/>
      <c r="K52" s="14" t="str">
        <f>IF(J52&gt;0,INDEX(Poeng!$A$1:$B$100,J52,2),"")</f>
        <v/>
      </c>
      <c r="L52" s="16"/>
      <c r="M52" s="14" t="str">
        <f>IF(L52&gt;0,INDEX(Poeng!$A$1:$B$100,L52,2),"")</f>
        <v/>
      </c>
      <c r="N52" s="16"/>
      <c r="O52" s="14" t="str">
        <f>IF(N52&gt;0,INDEX(Poeng!$A$1:$B$100,N52,2),"")</f>
        <v/>
      </c>
      <c r="P52" s="16"/>
      <c r="Q52" s="14" t="str">
        <f>IF(P52&gt;0,INDEX(Poeng!$A$1:$B$100,P52,2),"")</f>
        <v/>
      </c>
      <c r="R52" s="21">
        <f t="shared" si="27"/>
        <v>0</v>
      </c>
      <c r="S52" s="21">
        <f t="shared" si="28"/>
        <v>0</v>
      </c>
      <c r="T52" s="21">
        <f t="shared" si="29"/>
        <v>0</v>
      </c>
      <c r="U52" s="21">
        <f t="shared" si="30"/>
        <v>0</v>
      </c>
      <c r="V52" s="21">
        <f t="shared" si="31"/>
        <v>0</v>
      </c>
      <c r="W52" s="21">
        <f t="shared" si="32"/>
        <v>0</v>
      </c>
      <c r="X52" s="11" t="e">
        <f>IF(#REF!&gt;0,#REF!,0)</f>
        <v>#REF!</v>
      </c>
      <c r="Y52" s="21">
        <f t="shared" si="20"/>
        <v>0</v>
      </c>
      <c r="Z52" s="21">
        <f t="shared" si="21"/>
        <v>0</v>
      </c>
      <c r="AA52" s="21">
        <f t="shared" si="22"/>
        <v>0</v>
      </c>
      <c r="AB52" s="21">
        <f t="shared" si="23"/>
        <v>0</v>
      </c>
      <c r="AC52" s="21">
        <f t="shared" si="24"/>
        <v>0</v>
      </c>
      <c r="AD52" s="3">
        <f t="shared" si="33"/>
        <v>0</v>
      </c>
      <c r="AE52" s="12">
        <f t="shared" si="25"/>
        <v>0</v>
      </c>
      <c r="AF52" s="13" t="str">
        <f t="shared" si="34"/>
        <v/>
      </c>
    </row>
    <row r="53" spans="1:32" ht="15.75" x14ac:dyDescent="0.25">
      <c r="A53" s="14" t="str">
        <f t="shared" si="17"/>
        <v/>
      </c>
      <c r="B53" s="20"/>
      <c r="C53" s="20"/>
      <c r="D53" s="16" t="str">
        <f t="shared" si="26"/>
        <v/>
      </c>
      <c r="E53" s="2" t="str">
        <f t="shared" si="19"/>
        <v xml:space="preserve"> </v>
      </c>
      <c r="F53" s="17"/>
      <c r="G53" s="16"/>
      <c r="H53" s="16"/>
      <c r="I53" s="14" t="str">
        <f>IF(H53&gt;0,INDEX(Poeng!$A$1:$B$100,H53,2),"")</f>
        <v/>
      </c>
      <c r="J53" s="18"/>
      <c r="K53" s="14" t="str">
        <f>IF(J53&gt;0,INDEX(Poeng!$A$1:$B$100,J53,2),"")</f>
        <v/>
      </c>
      <c r="L53" s="16"/>
      <c r="M53" s="14" t="str">
        <f>IF(L53&gt;0,INDEX(Poeng!$A$1:$B$100,L53,2),"")</f>
        <v/>
      </c>
      <c r="N53" s="16"/>
      <c r="O53" s="14" t="str">
        <f>IF(N53&gt;0,INDEX(Poeng!$A$1:$B$100,N53,2),"")</f>
        <v/>
      </c>
      <c r="P53" s="16"/>
      <c r="Q53" s="14" t="str">
        <f>IF(P53&gt;0,INDEX(Poeng!$A$1:$B$100,P53,2),"")</f>
        <v/>
      </c>
      <c r="R53" s="21">
        <f t="shared" si="27"/>
        <v>0</v>
      </c>
      <c r="S53" s="21">
        <f t="shared" si="28"/>
        <v>0</v>
      </c>
      <c r="T53" s="21">
        <f t="shared" si="29"/>
        <v>0</v>
      </c>
      <c r="U53" s="21">
        <f t="shared" si="30"/>
        <v>0</v>
      </c>
      <c r="V53" s="21">
        <f t="shared" si="31"/>
        <v>0</v>
      </c>
      <c r="W53" s="21">
        <f t="shared" si="32"/>
        <v>0</v>
      </c>
      <c r="X53" s="11" t="e">
        <f>IF(#REF!&gt;0,#REF!,0)</f>
        <v>#REF!</v>
      </c>
      <c r="Y53" s="21">
        <f t="shared" si="20"/>
        <v>0</v>
      </c>
      <c r="Z53" s="21">
        <f t="shared" si="21"/>
        <v>0</v>
      </c>
      <c r="AA53" s="21">
        <f t="shared" si="22"/>
        <v>0</v>
      </c>
      <c r="AB53" s="21">
        <f t="shared" si="23"/>
        <v>0</v>
      </c>
      <c r="AC53" s="21">
        <f t="shared" si="24"/>
        <v>0</v>
      </c>
      <c r="AD53" s="3">
        <f t="shared" si="33"/>
        <v>0</v>
      </c>
      <c r="AE53" s="12">
        <f t="shared" si="25"/>
        <v>0</v>
      </c>
      <c r="AF53" s="13" t="str">
        <f t="shared" si="34"/>
        <v/>
      </c>
    </row>
    <row r="54" spans="1:32" ht="15.75" x14ac:dyDescent="0.25">
      <c r="A54" s="14" t="str">
        <f t="shared" ref="A54:A63" si="35">AF54</f>
        <v/>
      </c>
      <c r="B54" s="20"/>
      <c r="C54" s="20"/>
      <c r="D54" s="16" t="str">
        <f t="shared" si="26"/>
        <v/>
      </c>
      <c r="E54" s="2" t="str">
        <f t="shared" ref="E54:E93" si="36">IF(AD54&lt;4," ","F")</f>
        <v xml:space="preserve"> </v>
      </c>
      <c r="F54" s="17"/>
      <c r="G54" s="16"/>
      <c r="H54" s="16"/>
      <c r="I54" s="14" t="str">
        <f>IF(H54&gt;0,INDEX(Poeng!$A$1:$B$100,H54,2),"")</f>
        <v/>
      </c>
      <c r="J54" s="18"/>
      <c r="K54" s="14" t="str">
        <f>IF(J54&gt;0,INDEX(Poeng!$A$1:$B$100,J54,2),"")</f>
        <v/>
      </c>
      <c r="L54" s="16"/>
      <c r="M54" s="14" t="str">
        <f>IF(L54&gt;0,INDEX(Poeng!$A$1:$B$100,L54,2),"")</f>
        <v/>
      </c>
      <c r="N54" s="16"/>
      <c r="O54" s="14" t="str">
        <f>IF(N54&gt;0,INDEX(Poeng!$A$1:$B$100,N54,2),"")</f>
        <v/>
      </c>
      <c r="P54" s="16"/>
      <c r="Q54" s="14" t="str">
        <f>IF(P54&gt;0,INDEX(Poeng!$A$1:$B$100,P54,2),"")</f>
        <v/>
      </c>
      <c r="R54" s="21">
        <f t="shared" si="27"/>
        <v>0</v>
      </c>
      <c r="S54" s="21">
        <f t="shared" si="28"/>
        <v>0</v>
      </c>
      <c r="T54" s="21">
        <f t="shared" si="29"/>
        <v>0</v>
      </c>
      <c r="U54" s="21">
        <f t="shared" si="30"/>
        <v>0</v>
      </c>
      <c r="V54" s="21">
        <f t="shared" si="31"/>
        <v>0</v>
      </c>
      <c r="W54" s="21">
        <f t="shared" si="32"/>
        <v>0</v>
      </c>
      <c r="X54" s="11" t="e">
        <f>IF(#REF!&gt;0,#REF!,0)</f>
        <v>#REF!</v>
      </c>
      <c r="Y54" s="21">
        <f t="shared" ref="Y54:Y63" si="37">LARGE(R54:W54,1)</f>
        <v>0</v>
      </c>
      <c r="Z54" s="21">
        <f t="shared" ref="Z54:Z63" si="38">LARGE(R54:W54,2)</f>
        <v>0</v>
      </c>
      <c r="AA54" s="21">
        <f t="shared" ref="AA54:AA63" si="39">LARGE(R54:W54,3)</f>
        <v>0</v>
      </c>
      <c r="AB54" s="21">
        <f t="shared" ref="AB54:AB63" si="40">LARGE(R54:W54,4)</f>
        <v>0</v>
      </c>
      <c r="AC54" s="21">
        <f t="shared" ref="AC54:AC63" si="41">SUM(Y54:AB54)</f>
        <v>0</v>
      </c>
      <c r="AD54" s="3">
        <f t="shared" si="33"/>
        <v>0</v>
      </c>
      <c r="AE54" s="12">
        <f t="shared" ref="AE54:AE63" si="42">AC54*10^8+Y54*10^6/2+Z54*10^4/2+AA54*10^2/2+AB54/2</f>
        <v>0</v>
      </c>
      <c r="AF54" s="13" t="str">
        <f t="shared" si="34"/>
        <v/>
      </c>
    </row>
    <row r="55" spans="1:32" ht="15.75" x14ac:dyDescent="0.25">
      <c r="A55" s="14" t="str">
        <f t="shared" si="35"/>
        <v/>
      </c>
      <c r="B55" s="20"/>
      <c r="C55" s="20"/>
      <c r="D55" s="16" t="str">
        <f t="shared" si="26"/>
        <v/>
      </c>
      <c r="E55" s="2" t="str">
        <f t="shared" si="36"/>
        <v xml:space="preserve"> </v>
      </c>
      <c r="F55" s="17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27"/>
        <v>0</v>
      </c>
      <c r="S55" s="21">
        <f t="shared" si="28"/>
        <v>0</v>
      </c>
      <c r="T55" s="21">
        <f t="shared" si="29"/>
        <v>0</v>
      </c>
      <c r="U55" s="21">
        <f t="shared" si="30"/>
        <v>0</v>
      </c>
      <c r="V55" s="21">
        <f t="shared" si="31"/>
        <v>0</v>
      </c>
      <c r="W55" s="21">
        <f t="shared" si="32"/>
        <v>0</v>
      </c>
      <c r="X55" s="11" t="e">
        <f>IF(#REF!&gt;0,#REF!,0)</f>
        <v>#REF!</v>
      </c>
      <c r="Y55" s="21">
        <f t="shared" si="37"/>
        <v>0</v>
      </c>
      <c r="Z55" s="21">
        <f t="shared" si="38"/>
        <v>0</v>
      </c>
      <c r="AA55" s="21">
        <f t="shared" si="39"/>
        <v>0</v>
      </c>
      <c r="AB55" s="21">
        <f t="shared" si="40"/>
        <v>0</v>
      </c>
      <c r="AC55" s="21">
        <f t="shared" si="41"/>
        <v>0</v>
      </c>
      <c r="AD55" s="3">
        <f t="shared" si="33"/>
        <v>0</v>
      </c>
      <c r="AE55" s="12">
        <f t="shared" si="42"/>
        <v>0</v>
      </c>
      <c r="AF55" s="13" t="str">
        <f t="shared" si="34"/>
        <v/>
      </c>
    </row>
    <row r="56" spans="1:32" ht="15.75" x14ac:dyDescent="0.25">
      <c r="A56" s="14" t="str">
        <f t="shared" si="35"/>
        <v/>
      </c>
      <c r="B56" s="20"/>
      <c r="C56" s="20"/>
      <c r="D56" s="16" t="str">
        <f t="shared" si="26"/>
        <v/>
      </c>
      <c r="E56" s="2" t="str">
        <f t="shared" si="36"/>
        <v xml:space="preserve"> </v>
      </c>
      <c r="F56" s="17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27"/>
        <v>0</v>
      </c>
      <c r="S56" s="21">
        <f t="shared" si="28"/>
        <v>0</v>
      </c>
      <c r="T56" s="21">
        <f t="shared" si="29"/>
        <v>0</v>
      </c>
      <c r="U56" s="21">
        <f t="shared" si="30"/>
        <v>0</v>
      </c>
      <c r="V56" s="21">
        <f t="shared" si="31"/>
        <v>0</v>
      </c>
      <c r="W56" s="21">
        <f t="shared" si="32"/>
        <v>0</v>
      </c>
      <c r="X56" s="11" t="e">
        <f>IF(#REF!&gt;0,#REF!,0)</f>
        <v>#REF!</v>
      </c>
      <c r="Y56" s="21">
        <f t="shared" si="37"/>
        <v>0</v>
      </c>
      <c r="Z56" s="21">
        <f t="shared" si="38"/>
        <v>0</v>
      </c>
      <c r="AA56" s="21">
        <f t="shared" si="39"/>
        <v>0</v>
      </c>
      <c r="AB56" s="21">
        <f t="shared" si="40"/>
        <v>0</v>
      </c>
      <c r="AC56" s="21">
        <f t="shared" si="41"/>
        <v>0</v>
      </c>
      <c r="AD56" s="3">
        <f t="shared" si="33"/>
        <v>0</v>
      </c>
      <c r="AE56" s="12">
        <f t="shared" si="42"/>
        <v>0</v>
      </c>
      <c r="AF56" s="13" t="str">
        <f t="shared" si="34"/>
        <v/>
      </c>
    </row>
    <row r="57" spans="1:32" ht="15.75" x14ac:dyDescent="0.25">
      <c r="A57" s="14" t="str">
        <f t="shared" si="35"/>
        <v/>
      </c>
      <c r="B57" s="20"/>
      <c r="C57" s="20"/>
      <c r="D57" s="16" t="str">
        <f t="shared" si="26"/>
        <v/>
      </c>
      <c r="E57" s="2" t="str">
        <f t="shared" si="36"/>
        <v xml:space="preserve"> </v>
      </c>
      <c r="F57" s="17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27"/>
        <v>0</v>
      </c>
      <c r="S57" s="21">
        <f t="shared" si="28"/>
        <v>0</v>
      </c>
      <c r="T57" s="21">
        <f t="shared" si="29"/>
        <v>0</v>
      </c>
      <c r="U57" s="21">
        <f t="shared" si="30"/>
        <v>0</v>
      </c>
      <c r="V57" s="21">
        <f t="shared" si="31"/>
        <v>0</v>
      </c>
      <c r="W57" s="21">
        <f t="shared" si="32"/>
        <v>0</v>
      </c>
      <c r="X57" s="11" t="e">
        <f>IF(#REF!&gt;0,#REF!,0)</f>
        <v>#REF!</v>
      </c>
      <c r="Y57" s="21">
        <f t="shared" si="37"/>
        <v>0</v>
      </c>
      <c r="Z57" s="21">
        <f t="shared" si="38"/>
        <v>0</v>
      </c>
      <c r="AA57" s="21">
        <f t="shared" si="39"/>
        <v>0</v>
      </c>
      <c r="AB57" s="21">
        <f t="shared" si="40"/>
        <v>0</v>
      </c>
      <c r="AC57" s="21">
        <f t="shared" si="41"/>
        <v>0</v>
      </c>
      <c r="AD57" s="3">
        <f t="shared" si="33"/>
        <v>0</v>
      </c>
      <c r="AE57" s="12">
        <f t="shared" si="42"/>
        <v>0</v>
      </c>
      <c r="AF57" s="13" t="str">
        <f t="shared" si="34"/>
        <v/>
      </c>
    </row>
    <row r="58" spans="1:32" ht="15.75" x14ac:dyDescent="0.25">
      <c r="A58" s="14" t="str">
        <f t="shared" si="35"/>
        <v/>
      </c>
      <c r="B58" s="20"/>
      <c r="C58" s="20"/>
      <c r="D58" s="16" t="str">
        <f t="shared" si="26"/>
        <v/>
      </c>
      <c r="E58" s="2" t="str">
        <f t="shared" si="36"/>
        <v xml:space="preserve"> </v>
      </c>
      <c r="F58" s="17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27"/>
        <v>0</v>
      </c>
      <c r="S58" s="21">
        <f t="shared" si="28"/>
        <v>0</v>
      </c>
      <c r="T58" s="21">
        <f t="shared" si="29"/>
        <v>0</v>
      </c>
      <c r="U58" s="21">
        <f t="shared" si="30"/>
        <v>0</v>
      </c>
      <c r="V58" s="21">
        <f t="shared" si="31"/>
        <v>0</v>
      </c>
      <c r="W58" s="21">
        <f t="shared" si="32"/>
        <v>0</v>
      </c>
      <c r="X58" s="11" t="e">
        <f>IF(#REF!&gt;0,#REF!,0)</f>
        <v>#REF!</v>
      </c>
      <c r="Y58" s="21">
        <f t="shared" si="37"/>
        <v>0</v>
      </c>
      <c r="Z58" s="21">
        <f t="shared" si="38"/>
        <v>0</v>
      </c>
      <c r="AA58" s="21">
        <f t="shared" si="39"/>
        <v>0</v>
      </c>
      <c r="AB58" s="21">
        <f t="shared" si="40"/>
        <v>0</v>
      </c>
      <c r="AC58" s="21">
        <f t="shared" si="41"/>
        <v>0</v>
      </c>
      <c r="AD58" s="3">
        <f t="shared" si="33"/>
        <v>0</v>
      </c>
      <c r="AE58" s="12">
        <f t="shared" si="42"/>
        <v>0</v>
      </c>
      <c r="AF58" s="13" t="str">
        <f t="shared" si="34"/>
        <v/>
      </c>
    </row>
    <row r="59" spans="1:32" ht="15.75" x14ac:dyDescent="0.25">
      <c r="A59" s="14" t="str">
        <f t="shared" si="35"/>
        <v/>
      </c>
      <c r="B59" s="20"/>
      <c r="C59" s="20"/>
      <c r="D59" s="16" t="str">
        <f t="shared" si="26"/>
        <v/>
      </c>
      <c r="E59" s="2" t="str">
        <f t="shared" si="36"/>
        <v xml:space="preserve"> </v>
      </c>
      <c r="F59" s="17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27"/>
        <v>0</v>
      </c>
      <c r="S59" s="21">
        <f t="shared" si="28"/>
        <v>0</v>
      </c>
      <c r="T59" s="21">
        <f t="shared" si="29"/>
        <v>0</v>
      </c>
      <c r="U59" s="21">
        <f t="shared" si="30"/>
        <v>0</v>
      </c>
      <c r="V59" s="21">
        <f t="shared" si="31"/>
        <v>0</v>
      </c>
      <c r="W59" s="21">
        <f t="shared" si="32"/>
        <v>0</v>
      </c>
      <c r="X59" s="11" t="e">
        <f>IF(#REF!&gt;0,#REF!,0)</f>
        <v>#REF!</v>
      </c>
      <c r="Y59" s="21">
        <f t="shared" si="37"/>
        <v>0</v>
      </c>
      <c r="Z59" s="21">
        <f t="shared" si="38"/>
        <v>0</v>
      </c>
      <c r="AA59" s="21">
        <f t="shared" si="39"/>
        <v>0</v>
      </c>
      <c r="AB59" s="21">
        <f t="shared" si="40"/>
        <v>0</v>
      </c>
      <c r="AC59" s="21">
        <f t="shared" si="41"/>
        <v>0</v>
      </c>
      <c r="AD59" s="3">
        <f t="shared" si="33"/>
        <v>0</v>
      </c>
      <c r="AE59" s="12">
        <f t="shared" si="42"/>
        <v>0</v>
      </c>
      <c r="AF59" s="13" t="str">
        <f t="shared" si="34"/>
        <v/>
      </c>
    </row>
    <row r="60" spans="1:32" ht="15.75" x14ac:dyDescent="0.25">
      <c r="A60" s="14" t="str">
        <f t="shared" si="35"/>
        <v/>
      </c>
      <c r="B60" s="20"/>
      <c r="C60" s="20"/>
      <c r="D60" s="16" t="str">
        <f t="shared" si="26"/>
        <v/>
      </c>
      <c r="E60" s="2" t="str">
        <f t="shared" si="36"/>
        <v xml:space="preserve"> </v>
      </c>
      <c r="F60" s="17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27"/>
        <v>0</v>
      </c>
      <c r="S60" s="21">
        <f t="shared" si="28"/>
        <v>0</v>
      </c>
      <c r="T60" s="21">
        <f t="shared" si="29"/>
        <v>0</v>
      </c>
      <c r="U60" s="21">
        <f t="shared" si="30"/>
        <v>0</v>
      </c>
      <c r="V60" s="21">
        <f t="shared" si="31"/>
        <v>0</v>
      </c>
      <c r="W60" s="21">
        <f t="shared" si="32"/>
        <v>0</v>
      </c>
      <c r="X60" s="11" t="e">
        <f>IF(#REF!&gt;0,#REF!,0)</f>
        <v>#REF!</v>
      </c>
      <c r="Y60" s="21">
        <f t="shared" si="37"/>
        <v>0</v>
      </c>
      <c r="Z60" s="21">
        <f t="shared" si="38"/>
        <v>0</v>
      </c>
      <c r="AA60" s="21">
        <f t="shared" si="39"/>
        <v>0</v>
      </c>
      <c r="AB60" s="21">
        <f t="shared" si="40"/>
        <v>0</v>
      </c>
      <c r="AC60" s="21">
        <f t="shared" si="41"/>
        <v>0</v>
      </c>
      <c r="AD60" s="3">
        <f t="shared" si="33"/>
        <v>0</v>
      </c>
      <c r="AE60" s="12">
        <f t="shared" si="42"/>
        <v>0</v>
      </c>
      <c r="AF60" s="13" t="str">
        <f t="shared" si="34"/>
        <v/>
      </c>
    </row>
    <row r="61" spans="1:32" ht="15.75" x14ac:dyDescent="0.25">
      <c r="A61" s="14" t="str">
        <f t="shared" si="35"/>
        <v/>
      </c>
      <c r="B61" s="20"/>
      <c r="C61" s="20"/>
      <c r="D61" s="16" t="str">
        <f t="shared" si="26"/>
        <v/>
      </c>
      <c r="E61" s="2" t="str">
        <f t="shared" si="36"/>
        <v xml:space="preserve"> </v>
      </c>
      <c r="F61" s="16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27"/>
        <v>0</v>
      </c>
      <c r="S61" s="21">
        <f t="shared" si="28"/>
        <v>0</v>
      </c>
      <c r="T61" s="21">
        <f t="shared" si="29"/>
        <v>0</v>
      </c>
      <c r="U61" s="21">
        <f t="shared" si="30"/>
        <v>0</v>
      </c>
      <c r="V61" s="21">
        <f t="shared" si="31"/>
        <v>0</v>
      </c>
      <c r="W61" s="21">
        <f t="shared" si="32"/>
        <v>0</v>
      </c>
      <c r="X61" s="11" t="e">
        <f>IF(#REF!&gt;0,#REF!,0)</f>
        <v>#REF!</v>
      </c>
      <c r="Y61" s="21">
        <f t="shared" si="37"/>
        <v>0</v>
      </c>
      <c r="Z61" s="21">
        <f t="shared" si="38"/>
        <v>0</v>
      </c>
      <c r="AA61" s="21">
        <f t="shared" si="39"/>
        <v>0</v>
      </c>
      <c r="AB61" s="21">
        <f t="shared" si="40"/>
        <v>0</v>
      </c>
      <c r="AC61" s="21">
        <f t="shared" si="41"/>
        <v>0</v>
      </c>
      <c r="AD61" s="3">
        <f t="shared" si="33"/>
        <v>0</v>
      </c>
      <c r="AE61" s="12">
        <f t="shared" si="42"/>
        <v>0</v>
      </c>
      <c r="AF61" s="13" t="str">
        <f t="shared" si="34"/>
        <v/>
      </c>
    </row>
    <row r="62" spans="1:32" ht="15.75" x14ac:dyDescent="0.25">
      <c r="A62" s="14" t="str">
        <f t="shared" si="35"/>
        <v/>
      </c>
      <c r="B62" s="20"/>
      <c r="C62" s="20"/>
      <c r="D62" s="16" t="str">
        <f t="shared" si="26"/>
        <v/>
      </c>
      <c r="E62" s="2" t="str">
        <f t="shared" si="36"/>
        <v xml:space="preserve"> </v>
      </c>
      <c r="F62" s="16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27"/>
        <v>0</v>
      </c>
      <c r="S62" s="21">
        <f t="shared" si="28"/>
        <v>0</v>
      </c>
      <c r="T62" s="21">
        <f t="shared" si="29"/>
        <v>0</v>
      </c>
      <c r="U62" s="21">
        <f t="shared" si="30"/>
        <v>0</v>
      </c>
      <c r="V62" s="21">
        <f t="shared" si="31"/>
        <v>0</v>
      </c>
      <c r="W62" s="21">
        <f t="shared" si="32"/>
        <v>0</v>
      </c>
      <c r="X62" s="11" t="e">
        <f>IF(#REF!&gt;0,#REF!,0)</f>
        <v>#REF!</v>
      </c>
      <c r="Y62" s="21">
        <f t="shared" si="37"/>
        <v>0</v>
      </c>
      <c r="Z62" s="21">
        <f t="shared" si="38"/>
        <v>0</v>
      </c>
      <c r="AA62" s="21">
        <f t="shared" si="39"/>
        <v>0</v>
      </c>
      <c r="AB62" s="21">
        <f t="shared" si="40"/>
        <v>0</v>
      </c>
      <c r="AC62" s="21">
        <f t="shared" si="41"/>
        <v>0</v>
      </c>
      <c r="AD62" s="3">
        <f t="shared" si="33"/>
        <v>0</v>
      </c>
      <c r="AE62" s="12">
        <f t="shared" si="42"/>
        <v>0</v>
      </c>
      <c r="AF62" s="13" t="str">
        <f t="shared" si="34"/>
        <v/>
      </c>
    </row>
    <row r="63" spans="1:32" ht="15.75" x14ac:dyDescent="0.25">
      <c r="A63" s="14" t="str">
        <f t="shared" si="35"/>
        <v/>
      </c>
      <c r="B63" s="20"/>
      <c r="C63" s="20"/>
      <c r="D63" s="16" t="str">
        <f t="shared" si="26"/>
        <v/>
      </c>
      <c r="E63" s="2" t="str">
        <f t="shared" si="36"/>
        <v xml:space="preserve"> </v>
      </c>
      <c r="F63" s="16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27"/>
        <v>0</v>
      </c>
      <c r="S63" s="21">
        <f t="shared" si="28"/>
        <v>0</v>
      </c>
      <c r="T63" s="21">
        <f t="shared" si="29"/>
        <v>0</v>
      </c>
      <c r="U63" s="21">
        <f t="shared" si="30"/>
        <v>0</v>
      </c>
      <c r="V63" s="21">
        <f t="shared" si="31"/>
        <v>0</v>
      </c>
      <c r="W63" s="21">
        <f t="shared" si="32"/>
        <v>0</v>
      </c>
      <c r="X63" s="11" t="e">
        <f>IF(#REF!&gt;0,#REF!,0)</f>
        <v>#REF!</v>
      </c>
      <c r="Y63" s="21">
        <f t="shared" si="37"/>
        <v>0</v>
      </c>
      <c r="Z63" s="21">
        <f t="shared" si="38"/>
        <v>0</v>
      </c>
      <c r="AA63" s="21">
        <f t="shared" si="39"/>
        <v>0</v>
      </c>
      <c r="AB63" s="21">
        <f t="shared" si="40"/>
        <v>0</v>
      </c>
      <c r="AC63" s="21">
        <f t="shared" si="41"/>
        <v>0</v>
      </c>
      <c r="AD63" s="3">
        <f t="shared" si="33"/>
        <v>0</v>
      </c>
      <c r="AE63" s="12">
        <f t="shared" si="42"/>
        <v>0</v>
      </c>
      <c r="AF63" s="13" t="str">
        <f t="shared" si="34"/>
        <v/>
      </c>
    </row>
    <row r="64" spans="1:32" ht="15.75" x14ac:dyDescent="0.25">
      <c r="A64" s="14" t="str">
        <f t="shared" ref="A64:A95" si="43">AF64</f>
        <v/>
      </c>
      <c r="B64" s="20"/>
      <c r="C64" s="20"/>
      <c r="D64" s="16" t="str">
        <f t="shared" si="26"/>
        <v/>
      </c>
      <c r="E64" s="2" t="str">
        <f t="shared" si="36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27"/>
        <v>0</v>
      </c>
      <c r="S64" s="21">
        <f t="shared" si="28"/>
        <v>0</v>
      </c>
      <c r="T64" s="21">
        <f t="shared" si="29"/>
        <v>0</v>
      </c>
      <c r="U64" s="21">
        <f t="shared" si="30"/>
        <v>0</v>
      </c>
      <c r="V64" s="21">
        <f t="shared" si="31"/>
        <v>0</v>
      </c>
      <c r="W64" s="21">
        <f t="shared" si="32"/>
        <v>0</v>
      </c>
      <c r="X64" s="11" t="e">
        <f>IF(#REF!&gt;0,#REF!,0)</f>
        <v>#REF!</v>
      </c>
      <c r="Y64" s="21">
        <f t="shared" ref="Y64:Y95" si="44">LARGE(R64:W64,1)</f>
        <v>0</v>
      </c>
      <c r="Z64" s="21">
        <f t="shared" ref="Z64:Z95" si="45">LARGE(R64:W64,2)</f>
        <v>0</v>
      </c>
      <c r="AA64" s="21">
        <f t="shared" ref="AA64:AA95" si="46">LARGE(R64:W64,3)</f>
        <v>0</v>
      </c>
      <c r="AB64" s="21">
        <f t="shared" ref="AB64:AB95" si="47">LARGE(R64:W64,4)</f>
        <v>0</v>
      </c>
      <c r="AC64" s="21">
        <f t="shared" ref="AC64:AC93" si="48">SUM(Y64:AB64)</f>
        <v>0</v>
      </c>
      <c r="AD64" s="3">
        <f t="shared" si="33"/>
        <v>0</v>
      </c>
      <c r="AE64" s="12">
        <f t="shared" ref="AE64:AE95" si="49">AC64*10^8+Y64*10^6/2+Z64*10^4/2+AA64*10^2/2+AB64/2</f>
        <v>0</v>
      </c>
      <c r="AF64" s="13" t="str">
        <f t="shared" si="34"/>
        <v/>
      </c>
    </row>
    <row r="65" spans="1:32" ht="15.75" x14ac:dyDescent="0.25">
      <c r="A65" s="14" t="str">
        <f t="shared" si="43"/>
        <v/>
      </c>
      <c r="B65" s="20"/>
      <c r="C65" s="20"/>
      <c r="D65" s="16" t="str">
        <f t="shared" si="26"/>
        <v/>
      </c>
      <c r="E65" s="2" t="str">
        <f t="shared" si="36"/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si="27"/>
        <v>0</v>
      </c>
      <c r="S65" s="21">
        <f t="shared" si="28"/>
        <v>0</v>
      </c>
      <c r="T65" s="21">
        <f t="shared" si="29"/>
        <v>0</v>
      </c>
      <c r="U65" s="21">
        <f t="shared" si="30"/>
        <v>0</v>
      </c>
      <c r="V65" s="21">
        <f t="shared" si="31"/>
        <v>0</v>
      </c>
      <c r="W65" s="21">
        <f t="shared" si="32"/>
        <v>0</v>
      </c>
      <c r="X65" s="11" t="e">
        <f>IF(#REF!&gt;0,#REF!,0)</f>
        <v>#REF!</v>
      </c>
      <c r="Y65" s="21">
        <f t="shared" si="44"/>
        <v>0</v>
      </c>
      <c r="Z65" s="21">
        <f t="shared" si="45"/>
        <v>0</v>
      </c>
      <c r="AA65" s="21">
        <f t="shared" si="46"/>
        <v>0</v>
      </c>
      <c r="AB65" s="21">
        <f t="shared" si="47"/>
        <v>0</v>
      </c>
      <c r="AC65" s="21">
        <f t="shared" si="48"/>
        <v>0</v>
      </c>
      <c r="AD65" s="3">
        <f t="shared" si="33"/>
        <v>0</v>
      </c>
      <c r="AE65" s="12">
        <f t="shared" si="49"/>
        <v>0</v>
      </c>
      <c r="AF65" s="13" t="str">
        <f t="shared" si="34"/>
        <v/>
      </c>
    </row>
    <row r="66" spans="1:32" ht="15.75" x14ac:dyDescent="0.25">
      <c r="A66" s="14" t="str">
        <f t="shared" si="43"/>
        <v/>
      </c>
      <c r="B66" s="20"/>
      <c r="C66" s="20"/>
      <c r="D66" s="16" t="str">
        <f t="shared" si="26"/>
        <v/>
      </c>
      <c r="E66" s="2" t="str">
        <f t="shared" si="36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27"/>
        <v>0</v>
      </c>
      <c r="S66" s="21">
        <f t="shared" si="28"/>
        <v>0</v>
      </c>
      <c r="T66" s="21">
        <f t="shared" si="29"/>
        <v>0</v>
      </c>
      <c r="U66" s="21">
        <f t="shared" si="30"/>
        <v>0</v>
      </c>
      <c r="V66" s="21">
        <f t="shared" si="31"/>
        <v>0</v>
      </c>
      <c r="W66" s="21">
        <f t="shared" si="32"/>
        <v>0</v>
      </c>
      <c r="X66" s="11" t="e">
        <f>IF(#REF!&gt;0,#REF!,0)</f>
        <v>#REF!</v>
      </c>
      <c r="Y66" s="21">
        <f t="shared" si="44"/>
        <v>0</v>
      </c>
      <c r="Z66" s="21">
        <f t="shared" si="45"/>
        <v>0</v>
      </c>
      <c r="AA66" s="21">
        <f t="shared" si="46"/>
        <v>0</v>
      </c>
      <c r="AB66" s="21">
        <f t="shared" si="47"/>
        <v>0</v>
      </c>
      <c r="AC66" s="21">
        <f t="shared" si="48"/>
        <v>0</v>
      </c>
      <c r="AD66" s="3">
        <f t="shared" si="33"/>
        <v>0</v>
      </c>
      <c r="AE66" s="12">
        <f t="shared" si="49"/>
        <v>0</v>
      </c>
      <c r="AF66" s="13" t="str">
        <f t="shared" si="34"/>
        <v/>
      </c>
    </row>
    <row r="67" spans="1:32" ht="15.75" x14ac:dyDescent="0.25">
      <c r="A67" s="14" t="str">
        <f t="shared" si="43"/>
        <v/>
      </c>
      <c r="B67" s="20"/>
      <c r="C67" s="20"/>
      <c r="D67" s="16" t="str">
        <f t="shared" si="26"/>
        <v/>
      </c>
      <c r="E67" s="2" t="str">
        <f t="shared" si="36"/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si="27"/>
        <v>0</v>
      </c>
      <c r="S67" s="21">
        <f t="shared" si="28"/>
        <v>0</v>
      </c>
      <c r="T67" s="21">
        <f t="shared" si="29"/>
        <v>0</v>
      </c>
      <c r="U67" s="21">
        <f t="shared" si="30"/>
        <v>0</v>
      </c>
      <c r="V67" s="21">
        <f t="shared" si="31"/>
        <v>0</v>
      </c>
      <c r="W67" s="21">
        <f t="shared" si="32"/>
        <v>0</v>
      </c>
      <c r="X67" s="11" t="e">
        <f>IF(#REF!&gt;0,#REF!,0)</f>
        <v>#REF!</v>
      </c>
      <c r="Y67" s="21">
        <f t="shared" si="44"/>
        <v>0</v>
      </c>
      <c r="Z67" s="21">
        <f t="shared" si="45"/>
        <v>0</v>
      </c>
      <c r="AA67" s="21">
        <f t="shared" si="46"/>
        <v>0</v>
      </c>
      <c r="AB67" s="21">
        <f t="shared" si="47"/>
        <v>0</v>
      </c>
      <c r="AC67" s="21">
        <f t="shared" si="48"/>
        <v>0</v>
      </c>
      <c r="AD67" s="3">
        <f t="shared" si="33"/>
        <v>0</v>
      </c>
      <c r="AE67" s="12">
        <f t="shared" si="49"/>
        <v>0</v>
      </c>
      <c r="AF67" s="13" t="str">
        <f t="shared" si="34"/>
        <v/>
      </c>
    </row>
    <row r="68" spans="1:32" ht="15.75" x14ac:dyDescent="0.25">
      <c r="A68" s="14" t="str">
        <f t="shared" si="43"/>
        <v/>
      </c>
      <c r="B68" s="20"/>
      <c r="C68" s="20"/>
      <c r="D68" s="16" t="str">
        <f t="shared" ref="D68:D95" si="50">IF(B68&lt;&gt;"",AC68,"")</f>
        <v/>
      </c>
      <c r="E68" s="2" t="str">
        <f t="shared" si="36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ref="R68:R95" si="51">IF(F68&gt;0,G68,0)</f>
        <v>0</v>
      </c>
      <c r="S68" s="21">
        <f t="shared" ref="S68:S95" si="52">IF(H68&gt;0,I68,0)</f>
        <v>0</v>
      </c>
      <c r="T68" s="21">
        <f t="shared" ref="T68:T95" si="53">IF(J68&gt;0,K68,0)</f>
        <v>0</v>
      </c>
      <c r="U68" s="21">
        <f t="shared" ref="U68:U95" si="54">IF(L68&gt;0,M68,0)</f>
        <v>0</v>
      </c>
      <c r="V68" s="21">
        <f t="shared" ref="V68:V95" si="55">IF(N68&gt;0,O68,0)</f>
        <v>0</v>
      </c>
      <c r="W68" s="21">
        <f t="shared" ref="W68:W95" si="56">IF(P68&gt;0,Q68,0)</f>
        <v>0</v>
      </c>
      <c r="X68" s="11" t="e">
        <f>IF(#REF!&gt;0,#REF!,0)</f>
        <v>#REF!</v>
      </c>
      <c r="Y68" s="21">
        <f t="shared" si="44"/>
        <v>0</v>
      </c>
      <c r="Z68" s="21">
        <f t="shared" si="45"/>
        <v>0</v>
      </c>
      <c r="AA68" s="21">
        <f t="shared" si="46"/>
        <v>0</v>
      </c>
      <c r="AB68" s="21">
        <f t="shared" si="47"/>
        <v>0</v>
      </c>
      <c r="AC68" s="21">
        <f t="shared" si="48"/>
        <v>0</v>
      </c>
      <c r="AD68" s="3">
        <f t="shared" ref="AD68:AD95" si="57">COUNT(F68:Q68)/2</f>
        <v>0</v>
      </c>
      <c r="AE68" s="12">
        <f t="shared" si="49"/>
        <v>0</v>
      </c>
      <c r="AF68" s="13" t="str">
        <f t="shared" ref="AF68:AF95" si="58">IF(B68&lt;&gt;"",RANK(AE68,AE$4:AE$70,0),"")</f>
        <v/>
      </c>
    </row>
    <row r="69" spans="1:32" ht="15.75" x14ac:dyDescent="0.25">
      <c r="A69" s="14" t="str">
        <f t="shared" si="43"/>
        <v/>
      </c>
      <c r="B69" s="20"/>
      <c r="C69" s="20"/>
      <c r="D69" s="16" t="str">
        <f t="shared" si="50"/>
        <v/>
      </c>
      <c r="E69" s="2" t="str">
        <f t="shared" si="36"/>
        <v xml:space="preserve"> </v>
      </c>
      <c r="F69" s="16"/>
      <c r="G69" s="16"/>
      <c r="H69" s="16"/>
      <c r="I69" s="14" t="str">
        <f>IF(H69&gt;0,INDEX(Poeng!$A$1:$B$100,H69,2),"")</f>
        <v/>
      </c>
      <c r="J69" s="18"/>
      <c r="K69" s="14" t="str">
        <f>IF(J69&gt;0,INDEX(Poeng!$A$1:$B$100,J69,2),"")</f>
        <v/>
      </c>
      <c r="L69" s="16"/>
      <c r="M69" s="14" t="str">
        <f>IF(L69&gt;0,INDEX(Poeng!$A$1:$B$100,L69,2),"")</f>
        <v/>
      </c>
      <c r="N69" s="16"/>
      <c r="O69" s="14" t="str">
        <f>IF(N69&gt;0,INDEX(Poeng!$A$1:$B$100,N69,2),"")</f>
        <v/>
      </c>
      <c r="P69" s="16"/>
      <c r="Q69" s="14" t="str">
        <f>IF(P69&gt;0,INDEX(Poeng!$A$1:$B$100,P69,2),"")</f>
        <v/>
      </c>
      <c r="R69" s="21">
        <f t="shared" si="51"/>
        <v>0</v>
      </c>
      <c r="S69" s="21">
        <f t="shared" si="52"/>
        <v>0</v>
      </c>
      <c r="T69" s="21">
        <f t="shared" si="53"/>
        <v>0</v>
      </c>
      <c r="U69" s="21">
        <f t="shared" si="54"/>
        <v>0</v>
      </c>
      <c r="V69" s="21">
        <f t="shared" si="55"/>
        <v>0</v>
      </c>
      <c r="W69" s="21">
        <f t="shared" si="56"/>
        <v>0</v>
      </c>
      <c r="X69" s="11" t="e">
        <f>IF(#REF!&gt;0,#REF!,0)</f>
        <v>#REF!</v>
      </c>
      <c r="Y69" s="21">
        <f t="shared" si="44"/>
        <v>0</v>
      </c>
      <c r="Z69" s="21">
        <f t="shared" si="45"/>
        <v>0</v>
      </c>
      <c r="AA69" s="21">
        <f t="shared" si="46"/>
        <v>0</v>
      </c>
      <c r="AB69" s="21">
        <f t="shared" si="47"/>
        <v>0</v>
      </c>
      <c r="AC69" s="21">
        <f t="shared" si="48"/>
        <v>0</v>
      </c>
      <c r="AD69" s="3">
        <f t="shared" si="57"/>
        <v>0</v>
      </c>
      <c r="AE69" s="12">
        <f t="shared" si="49"/>
        <v>0</v>
      </c>
      <c r="AF69" s="13" t="str">
        <f t="shared" si="58"/>
        <v/>
      </c>
    </row>
    <row r="70" spans="1:32" ht="15.75" x14ac:dyDescent="0.25">
      <c r="A70" s="14" t="str">
        <f t="shared" si="43"/>
        <v/>
      </c>
      <c r="B70" s="20"/>
      <c r="C70" s="20"/>
      <c r="D70" s="16" t="str">
        <f t="shared" si="50"/>
        <v/>
      </c>
      <c r="E70" s="2" t="str">
        <f t="shared" si="36"/>
        <v xml:space="preserve"> </v>
      </c>
      <c r="F70" s="16"/>
      <c r="G70" s="16"/>
      <c r="H70" s="16"/>
      <c r="I70" s="14" t="str">
        <f>IF(H70&gt;0,INDEX(Poeng!$A$1:$B$100,H70,2),"")</f>
        <v/>
      </c>
      <c r="J70" s="18"/>
      <c r="K70" s="14" t="str">
        <f>IF(J70&gt;0,INDEX(Poeng!$A$1:$B$100,J70,2),"")</f>
        <v/>
      </c>
      <c r="L70" s="16"/>
      <c r="M70" s="14" t="str">
        <f>IF(L70&gt;0,INDEX(Poeng!$A$1:$B$100,L70,2),"")</f>
        <v/>
      </c>
      <c r="N70" s="16"/>
      <c r="O70" s="14" t="str">
        <f>IF(N70&gt;0,INDEX(Poeng!$A$1:$B$100,N70,2),"")</f>
        <v/>
      </c>
      <c r="P70" s="16"/>
      <c r="Q70" s="14" t="str">
        <f>IF(P70&gt;0,INDEX(Poeng!$A$1:$B$100,P70,2),"")</f>
        <v/>
      </c>
      <c r="R70" s="21">
        <f t="shared" si="51"/>
        <v>0</v>
      </c>
      <c r="S70" s="21">
        <f t="shared" si="52"/>
        <v>0</v>
      </c>
      <c r="T70" s="21">
        <f t="shared" si="53"/>
        <v>0</v>
      </c>
      <c r="U70" s="21">
        <f t="shared" si="54"/>
        <v>0</v>
      </c>
      <c r="V70" s="21">
        <f t="shared" si="55"/>
        <v>0</v>
      </c>
      <c r="W70" s="21">
        <f t="shared" si="56"/>
        <v>0</v>
      </c>
      <c r="X70" s="11" t="e">
        <f>IF(#REF!&gt;0,#REF!,0)</f>
        <v>#REF!</v>
      </c>
      <c r="Y70" s="21">
        <f t="shared" si="44"/>
        <v>0</v>
      </c>
      <c r="Z70" s="21">
        <f t="shared" si="45"/>
        <v>0</v>
      </c>
      <c r="AA70" s="21">
        <f t="shared" si="46"/>
        <v>0</v>
      </c>
      <c r="AB70" s="21">
        <f t="shared" si="47"/>
        <v>0</v>
      </c>
      <c r="AC70" s="21">
        <f t="shared" si="48"/>
        <v>0</v>
      </c>
      <c r="AD70" s="3">
        <f t="shared" si="57"/>
        <v>0</v>
      </c>
      <c r="AE70" s="12">
        <f t="shared" si="49"/>
        <v>0</v>
      </c>
      <c r="AF70" s="13" t="str">
        <f t="shared" si="58"/>
        <v/>
      </c>
    </row>
    <row r="71" spans="1:32" ht="15.75" x14ac:dyDescent="0.25">
      <c r="A71" s="14" t="str">
        <f t="shared" si="43"/>
        <v/>
      </c>
      <c r="B71" s="20"/>
      <c r="C71" s="20"/>
      <c r="D71" s="16" t="str">
        <f t="shared" si="50"/>
        <v/>
      </c>
      <c r="E71" s="2" t="str">
        <f t="shared" si="36"/>
        <v xml:space="preserve"> </v>
      </c>
      <c r="F71" s="16"/>
      <c r="G71" s="16"/>
      <c r="H71" s="16"/>
      <c r="I71" s="14" t="str">
        <f>IF(H71&gt;0,INDEX(Poeng!$A$1:$B$100,H71,2),"")</f>
        <v/>
      </c>
      <c r="J71" s="18"/>
      <c r="K71" s="14" t="str">
        <f>IF(J71&gt;0,INDEX(Poeng!$A$1:$B$100,J71,2),"")</f>
        <v/>
      </c>
      <c r="L71" s="16"/>
      <c r="M71" s="14" t="str">
        <f>IF(L71&gt;0,INDEX(Poeng!$A$1:$B$100,L71,2),"")</f>
        <v/>
      </c>
      <c r="N71" s="16"/>
      <c r="O71" s="14" t="str">
        <f>IF(N71&gt;0,INDEX(Poeng!$A$1:$B$100,N71,2),"")</f>
        <v/>
      </c>
      <c r="P71" s="16"/>
      <c r="Q71" s="14" t="str">
        <f>IF(P71&gt;0,INDEX(Poeng!$A$1:$B$100,P71,2),"")</f>
        <v/>
      </c>
      <c r="R71" s="21">
        <f t="shared" si="51"/>
        <v>0</v>
      </c>
      <c r="S71" s="21">
        <f t="shared" si="52"/>
        <v>0</v>
      </c>
      <c r="T71" s="21">
        <f t="shared" si="53"/>
        <v>0</v>
      </c>
      <c r="U71" s="21">
        <f t="shared" si="54"/>
        <v>0</v>
      </c>
      <c r="V71" s="21">
        <f t="shared" si="55"/>
        <v>0</v>
      </c>
      <c r="W71" s="21">
        <f t="shared" si="56"/>
        <v>0</v>
      </c>
      <c r="X71" s="11" t="e">
        <f>IF(#REF!&gt;0,#REF!,0)</f>
        <v>#REF!</v>
      </c>
      <c r="Y71" s="21">
        <f t="shared" si="44"/>
        <v>0</v>
      </c>
      <c r="Z71" s="21">
        <f t="shared" si="45"/>
        <v>0</v>
      </c>
      <c r="AA71" s="21">
        <f t="shared" si="46"/>
        <v>0</v>
      </c>
      <c r="AB71" s="21">
        <f t="shared" si="47"/>
        <v>0</v>
      </c>
      <c r="AC71" s="21">
        <f t="shared" si="48"/>
        <v>0</v>
      </c>
      <c r="AD71" s="3">
        <f t="shared" si="57"/>
        <v>0</v>
      </c>
      <c r="AE71" s="12">
        <f t="shared" si="49"/>
        <v>0</v>
      </c>
      <c r="AF71" s="13" t="str">
        <f t="shared" si="58"/>
        <v/>
      </c>
    </row>
    <row r="72" spans="1:32" ht="15.75" x14ac:dyDescent="0.25">
      <c r="A72" s="14" t="str">
        <f t="shared" si="43"/>
        <v/>
      </c>
      <c r="B72" s="20"/>
      <c r="C72" s="20"/>
      <c r="D72" s="16" t="str">
        <f t="shared" si="50"/>
        <v/>
      </c>
      <c r="E72" s="2" t="str">
        <f t="shared" si="36"/>
        <v xml:space="preserve"> </v>
      </c>
      <c r="F72" s="16"/>
      <c r="G72" s="16"/>
      <c r="H72" s="16"/>
      <c r="I72" s="14" t="str">
        <f>IF(H72&gt;0,INDEX(Poeng!$A$1:$B$100,H72,2),"")</f>
        <v/>
      </c>
      <c r="J72" s="18"/>
      <c r="K72" s="14" t="str">
        <f>IF(J72&gt;0,INDEX(Poeng!$A$1:$B$100,J72,2),"")</f>
        <v/>
      </c>
      <c r="L72" s="16"/>
      <c r="M72" s="14" t="str">
        <f>IF(L72&gt;0,INDEX(Poeng!$A$1:$B$100,L72,2),"")</f>
        <v/>
      </c>
      <c r="N72" s="16"/>
      <c r="O72" s="14" t="str">
        <f>IF(N72&gt;0,INDEX(Poeng!$A$1:$B$100,N72,2),"")</f>
        <v/>
      </c>
      <c r="P72" s="16"/>
      <c r="Q72" s="14" t="str">
        <f>IF(P72&gt;0,INDEX(Poeng!$A$1:$B$100,P72,2),"")</f>
        <v/>
      </c>
      <c r="R72" s="21">
        <f t="shared" si="51"/>
        <v>0</v>
      </c>
      <c r="S72" s="21">
        <f t="shared" si="52"/>
        <v>0</v>
      </c>
      <c r="T72" s="21">
        <f t="shared" si="53"/>
        <v>0</v>
      </c>
      <c r="U72" s="21">
        <f t="shared" si="54"/>
        <v>0</v>
      </c>
      <c r="V72" s="21">
        <f t="shared" si="55"/>
        <v>0</v>
      </c>
      <c r="W72" s="21">
        <f t="shared" si="56"/>
        <v>0</v>
      </c>
      <c r="X72" s="11" t="e">
        <f>IF(#REF!&gt;0,#REF!,0)</f>
        <v>#REF!</v>
      </c>
      <c r="Y72" s="21">
        <f t="shared" si="44"/>
        <v>0</v>
      </c>
      <c r="Z72" s="21">
        <f t="shared" si="45"/>
        <v>0</v>
      </c>
      <c r="AA72" s="21">
        <f t="shared" si="46"/>
        <v>0</v>
      </c>
      <c r="AB72" s="21">
        <f t="shared" si="47"/>
        <v>0</v>
      </c>
      <c r="AC72" s="21">
        <f t="shared" si="48"/>
        <v>0</v>
      </c>
      <c r="AD72" s="3">
        <f t="shared" si="57"/>
        <v>0</v>
      </c>
      <c r="AE72" s="12">
        <f t="shared" si="49"/>
        <v>0</v>
      </c>
      <c r="AF72" s="13" t="str">
        <f t="shared" si="58"/>
        <v/>
      </c>
    </row>
    <row r="73" spans="1:32" ht="15.75" x14ac:dyDescent="0.25">
      <c r="A73" s="14" t="str">
        <f t="shared" si="43"/>
        <v/>
      </c>
      <c r="B73" s="20"/>
      <c r="C73" s="20"/>
      <c r="D73" s="16" t="str">
        <f t="shared" si="50"/>
        <v/>
      </c>
      <c r="E73" s="2" t="str">
        <f t="shared" si="36"/>
        <v xml:space="preserve"> </v>
      </c>
      <c r="F73" s="16"/>
      <c r="G73" s="16"/>
      <c r="H73" s="16"/>
      <c r="I73" s="14" t="str">
        <f>IF(H73&gt;0,INDEX(Poeng!$A$1:$B$100,H73,2),"")</f>
        <v/>
      </c>
      <c r="J73" s="18"/>
      <c r="K73" s="14" t="str">
        <f>IF(J73&gt;0,INDEX(Poeng!$A$1:$B$100,J73,2),"")</f>
        <v/>
      </c>
      <c r="L73" s="16"/>
      <c r="M73" s="14" t="str">
        <f>IF(L73&gt;0,INDEX(Poeng!$A$1:$B$100,L73,2),"")</f>
        <v/>
      </c>
      <c r="N73" s="16"/>
      <c r="O73" s="14" t="str">
        <f>IF(N73&gt;0,INDEX(Poeng!$A$1:$B$100,N73,2),"")</f>
        <v/>
      </c>
      <c r="P73" s="16"/>
      <c r="Q73" s="14" t="str">
        <f>IF(P73&gt;0,INDEX(Poeng!$A$1:$B$100,P73,2),"")</f>
        <v/>
      </c>
      <c r="R73" s="21">
        <f t="shared" si="51"/>
        <v>0</v>
      </c>
      <c r="S73" s="21">
        <f t="shared" si="52"/>
        <v>0</v>
      </c>
      <c r="T73" s="21">
        <f t="shared" si="53"/>
        <v>0</v>
      </c>
      <c r="U73" s="21">
        <f t="shared" si="54"/>
        <v>0</v>
      </c>
      <c r="V73" s="21">
        <f t="shared" si="55"/>
        <v>0</v>
      </c>
      <c r="W73" s="21">
        <f t="shared" si="56"/>
        <v>0</v>
      </c>
      <c r="X73" s="11" t="e">
        <f>IF(#REF!&gt;0,#REF!,0)</f>
        <v>#REF!</v>
      </c>
      <c r="Y73" s="21">
        <f t="shared" si="44"/>
        <v>0</v>
      </c>
      <c r="Z73" s="21">
        <f t="shared" si="45"/>
        <v>0</v>
      </c>
      <c r="AA73" s="21">
        <f t="shared" si="46"/>
        <v>0</v>
      </c>
      <c r="AB73" s="21">
        <f t="shared" si="47"/>
        <v>0</v>
      </c>
      <c r="AC73" s="21">
        <f t="shared" si="48"/>
        <v>0</v>
      </c>
      <c r="AD73" s="3">
        <f t="shared" si="57"/>
        <v>0</v>
      </c>
      <c r="AE73" s="12">
        <f t="shared" si="49"/>
        <v>0</v>
      </c>
      <c r="AF73" s="13" t="str">
        <f t="shared" si="58"/>
        <v/>
      </c>
    </row>
    <row r="74" spans="1:32" ht="15.75" x14ac:dyDescent="0.25">
      <c r="A74" s="14" t="str">
        <f t="shared" si="43"/>
        <v/>
      </c>
      <c r="B74" s="20"/>
      <c r="C74" s="20"/>
      <c r="D74" s="16" t="str">
        <f t="shared" si="50"/>
        <v/>
      </c>
      <c r="E74" s="2" t="str">
        <f t="shared" si="36"/>
        <v xml:space="preserve"> </v>
      </c>
      <c r="F74" s="16"/>
      <c r="G74" s="16"/>
      <c r="H74" s="16"/>
      <c r="I74" s="14" t="str">
        <f>IF(H74&gt;0,INDEX(Poeng!$A$1:$B$100,H74,2),"")</f>
        <v/>
      </c>
      <c r="J74" s="18"/>
      <c r="K74" s="14" t="str">
        <f>IF(J74&gt;0,INDEX(Poeng!$A$1:$B$100,J74,2),"")</f>
        <v/>
      </c>
      <c r="L74" s="16"/>
      <c r="M74" s="14" t="str">
        <f>IF(L74&gt;0,INDEX(Poeng!$A$1:$B$100,L74,2),"")</f>
        <v/>
      </c>
      <c r="N74" s="16"/>
      <c r="O74" s="14" t="str">
        <f>IF(N74&gt;0,INDEX(Poeng!$A$1:$B$100,N74,2),"")</f>
        <v/>
      </c>
      <c r="P74" s="16"/>
      <c r="Q74" s="14" t="str">
        <f>IF(P74&gt;0,INDEX(Poeng!$A$1:$B$100,P74,2),"")</f>
        <v/>
      </c>
      <c r="R74" s="21">
        <f t="shared" si="51"/>
        <v>0</v>
      </c>
      <c r="S74" s="21">
        <f t="shared" si="52"/>
        <v>0</v>
      </c>
      <c r="T74" s="21">
        <f t="shared" si="53"/>
        <v>0</v>
      </c>
      <c r="U74" s="21">
        <f t="shared" si="54"/>
        <v>0</v>
      </c>
      <c r="V74" s="21">
        <f t="shared" si="55"/>
        <v>0</v>
      </c>
      <c r="W74" s="21">
        <f t="shared" si="56"/>
        <v>0</v>
      </c>
      <c r="X74" s="11" t="e">
        <f>IF(#REF!&gt;0,#REF!,0)</f>
        <v>#REF!</v>
      </c>
      <c r="Y74" s="21">
        <f t="shared" si="44"/>
        <v>0</v>
      </c>
      <c r="Z74" s="21">
        <f t="shared" si="45"/>
        <v>0</v>
      </c>
      <c r="AA74" s="21">
        <f t="shared" si="46"/>
        <v>0</v>
      </c>
      <c r="AB74" s="21">
        <f t="shared" si="47"/>
        <v>0</v>
      </c>
      <c r="AC74" s="21">
        <f t="shared" si="48"/>
        <v>0</v>
      </c>
      <c r="AD74" s="3">
        <f t="shared" si="57"/>
        <v>0</v>
      </c>
      <c r="AE74" s="12">
        <f t="shared" si="49"/>
        <v>0</v>
      </c>
      <c r="AF74" s="13" t="str">
        <f t="shared" si="58"/>
        <v/>
      </c>
    </row>
    <row r="75" spans="1:32" ht="15.75" x14ac:dyDescent="0.25">
      <c r="A75" s="14" t="str">
        <f t="shared" si="43"/>
        <v/>
      </c>
      <c r="B75" s="20"/>
      <c r="C75" s="20"/>
      <c r="D75" s="16" t="str">
        <f t="shared" si="50"/>
        <v/>
      </c>
      <c r="E75" s="2" t="str">
        <f t="shared" si="36"/>
        <v xml:space="preserve"> </v>
      </c>
      <c r="F75" s="16"/>
      <c r="G75" s="16"/>
      <c r="H75" s="16"/>
      <c r="I75" s="14" t="str">
        <f>IF(H75&gt;0,INDEX(Poeng!$A$1:$B$100,H75,2),"")</f>
        <v/>
      </c>
      <c r="J75" s="18"/>
      <c r="K75" s="14" t="str">
        <f>IF(J75&gt;0,INDEX(Poeng!$A$1:$B$100,J75,2),"")</f>
        <v/>
      </c>
      <c r="L75" s="16"/>
      <c r="M75" s="14" t="str">
        <f>IF(L75&gt;0,INDEX(Poeng!$A$1:$B$100,L75,2),"")</f>
        <v/>
      </c>
      <c r="N75" s="16"/>
      <c r="O75" s="14" t="str">
        <f>IF(N75&gt;0,INDEX(Poeng!$A$1:$B$100,N75,2),"")</f>
        <v/>
      </c>
      <c r="P75" s="16"/>
      <c r="Q75" s="14" t="str">
        <f>IF(P75&gt;0,INDEX(Poeng!$A$1:$B$100,P75,2),"")</f>
        <v/>
      </c>
      <c r="R75" s="21">
        <f t="shared" si="51"/>
        <v>0</v>
      </c>
      <c r="S75" s="21">
        <f t="shared" si="52"/>
        <v>0</v>
      </c>
      <c r="T75" s="21">
        <f t="shared" si="53"/>
        <v>0</v>
      </c>
      <c r="U75" s="21">
        <f t="shared" si="54"/>
        <v>0</v>
      </c>
      <c r="V75" s="21">
        <f t="shared" si="55"/>
        <v>0</v>
      </c>
      <c r="W75" s="21">
        <f t="shared" si="56"/>
        <v>0</v>
      </c>
      <c r="X75" s="11" t="e">
        <f>IF(#REF!&gt;0,#REF!,0)</f>
        <v>#REF!</v>
      </c>
      <c r="Y75" s="21">
        <f t="shared" si="44"/>
        <v>0</v>
      </c>
      <c r="Z75" s="21">
        <f t="shared" si="45"/>
        <v>0</v>
      </c>
      <c r="AA75" s="21">
        <f t="shared" si="46"/>
        <v>0</v>
      </c>
      <c r="AB75" s="21">
        <f t="shared" si="47"/>
        <v>0</v>
      </c>
      <c r="AC75" s="21">
        <f t="shared" si="48"/>
        <v>0</v>
      </c>
      <c r="AD75" s="3">
        <f t="shared" si="57"/>
        <v>0</v>
      </c>
      <c r="AE75" s="12">
        <f t="shared" si="49"/>
        <v>0</v>
      </c>
      <c r="AF75" s="13" t="str">
        <f t="shared" si="58"/>
        <v/>
      </c>
    </row>
    <row r="76" spans="1:32" ht="15.75" x14ac:dyDescent="0.25">
      <c r="A76" s="14" t="str">
        <f t="shared" si="43"/>
        <v/>
      </c>
      <c r="B76" s="20"/>
      <c r="C76" s="20"/>
      <c r="D76" s="16" t="str">
        <f t="shared" si="50"/>
        <v/>
      </c>
      <c r="E76" s="2" t="str">
        <f t="shared" si="36"/>
        <v xml:space="preserve"> </v>
      </c>
      <c r="F76" s="16"/>
      <c r="G76" s="16"/>
      <c r="H76" s="16"/>
      <c r="I76" s="14" t="str">
        <f>IF(H76&gt;0,INDEX(Poeng!$A$1:$B$100,H76,2),"")</f>
        <v/>
      </c>
      <c r="J76" s="18"/>
      <c r="K76" s="14" t="str">
        <f>IF(J76&gt;0,INDEX(Poeng!$A$1:$B$100,J76,2),"")</f>
        <v/>
      </c>
      <c r="L76" s="16"/>
      <c r="M76" s="14" t="str">
        <f>IF(L76&gt;0,INDEX(Poeng!$A$1:$B$100,L76,2),"")</f>
        <v/>
      </c>
      <c r="N76" s="16"/>
      <c r="O76" s="14" t="str">
        <f>IF(N76&gt;0,INDEX(Poeng!$A$1:$B$100,N76,2),"")</f>
        <v/>
      </c>
      <c r="P76" s="16"/>
      <c r="Q76" s="14" t="str">
        <f>IF(P76&gt;0,INDEX(Poeng!$A$1:$B$100,P76,2),"")</f>
        <v/>
      </c>
      <c r="R76" s="21">
        <f t="shared" si="51"/>
        <v>0</v>
      </c>
      <c r="S76" s="21">
        <f t="shared" si="52"/>
        <v>0</v>
      </c>
      <c r="T76" s="21">
        <f t="shared" si="53"/>
        <v>0</v>
      </c>
      <c r="U76" s="21">
        <f t="shared" si="54"/>
        <v>0</v>
      </c>
      <c r="V76" s="21">
        <f t="shared" si="55"/>
        <v>0</v>
      </c>
      <c r="W76" s="21">
        <f t="shared" si="56"/>
        <v>0</v>
      </c>
      <c r="X76" s="19" t="e">
        <f>IF(#REF!&gt;0,#REF!,0)</f>
        <v>#REF!</v>
      </c>
      <c r="Y76" s="21">
        <f t="shared" si="44"/>
        <v>0</v>
      </c>
      <c r="Z76" s="21">
        <f t="shared" si="45"/>
        <v>0</v>
      </c>
      <c r="AA76" s="21">
        <f t="shared" si="46"/>
        <v>0</v>
      </c>
      <c r="AB76" s="21">
        <f t="shared" si="47"/>
        <v>0</v>
      </c>
      <c r="AC76" s="21">
        <f t="shared" si="48"/>
        <v>0</v>
      </c>
      <c r="AD76" s="3">
        <f t="shared" si="57"/>
        <v>0</v>
      </c>
      <c r="AE76" s="12">
        <f t="shared" si="49"/>
        <v>0</v>
      </c>
      <c r="AF76" s="13" t="str">
        <f t="shared" si="58"/>
        <v/>
      </c>
    </row>
    <row r="77" spans="1:32" ht="15.75" x14ac:dyDescent="0.25">
      <c r="A77" s="14" t="str">
        <f t="shared" si="43"/>
        <v/>
      </c>
      <c r="B77" s="20"/>
      <c r="C77" s="20"/>
      <c r="D77" s="16" t="str">
        <f t="shared" si="50"/>
        <v/>
      </c>
      <c r="E77" s="2" t="str">
        <f t="shared" si="36"/>
        <v xml:space="preserve"> </v>
      </c>
      <c r="F77" s="16"/>
      <c r="G77" s="16"/>
      <c r="H77" s="16"/>
      <c r="I77" s="14" t="str">
        <f>IF(H77&gt;0,INDEX(Poeng!$A$1:$B$100,H77,2),"")</f>
        <v/>
      </c>
      <c r="J77" s="18"/>
      <c r="K77" s="14" t="str">
        <f>IF(J77&gt;0,INDEX(Poeng!$A$1:$B$100,J77,2),"")</f>
        <v/>
      </c>
      <c r="L77" s="16"/>
      <c r="M77" s="14" t="str">
        <f>IF(L77&gt;0,INDEX(Poeng!$A$1:$B$100,L77,2),"")</f>
        <v/>
      </c>
      <c r="N77" s="16"/>
      <c r="O77" s="14" t="str">
        <f>IF(N77&gt;0,INDEX(Poeng!$A$1:$B$100,N77,2),"")</f>
        <v/>
      </c>
      <c r="P77" s="16"/>
      <c r="Q77" s="14" t="str">
        <f>IF(P77&gt;0,INDEX(Poeng!$A$1:$B$100,P77,2),"")</f>
        <v/>
      </c>
      <c r="R77" s="21">
        <f t="shared" si="51"/>
        <v>0</v>
      </c>
      <c r="S77" s="21">
        <f t="shared" si="52"/>
        <v>0</v>
      </c>
      <c r="T77" s="21">
        <f t="shared" si="53"/>
        <v>0</v>
      </c>
      <c r="U77" s="21">
        <f t="shared" si="54"/>
        <v>0</v>
      </c>
      <c r="V77" s="21">
        <f t="shared" si="55"/>
        <v>0</v>
      </c>
      <c r="W77" s="21">
        <f t="shared" si="56"/>
        <v>0</v>
      </c>
      <c r="X77" s="11" t="e">
        <f>IF(#REF!&gt;0,#REF!,0)</f>
        <v>#REF!</v>
      </c>
      <c r="Y77" s="21">
        <f t="shared" si="44"/>
        <v>0</v>
      </c>
      <c r="Z77" s="21">
        <f t="shared" si="45"/>
        <v>0</v>
      </c>
      <c r="AA77" s="21">
        <f t="shared" si="46"/>
        <v>0</v>
      </c>
      <c r="AB77" s="21">
        <f t="shared" si="47"/>
        <v>0</v>
      </c>
      <c r="AC77" s="21">
        <f t="shared" si="48"/>
        <v>0</v>
      </c>
      <c r="AD77" s="3">
        <f t="shared" si="57"/>
        <v>0</v>
      </c>
      <c r="AE77" s="12">
        <f t="shared" si="49"/>
        <v>0</v>
      </c>
      <c r="AF77" s="13" t="str">
        <f t="shared" si="58"/>
        <v/>
      </c>
    </row>
    <row r="78" spans="1:32" ht="15.75" x14ac:dyDescent="0.25">
      <c r="A78" s="14" t="str">
        <f t="shared" si="43"/>
        <v/>
      </c>
      <c r="B78" s="20"/>
      <c r="C78" s="20"/>
      <c r="D78" s="16" t="str">
        <f t="shared" si="50"/>
        <v/>
      </c>
      <c r="E78" s="2" t="str">
        <f t="shared" si="36"/>
        <v xml:space="preserve"> </v>
      </c>
      <c r="F78" s="16"/>
      <c r="G78" s="16"/>
      <c r="H78" s="16"/>
      <c r="I78" s="14" t="str">
        <f>IF(H78&gt;0,INDEX(Poeng!$A$1:$B$100,H78,2),"")</f>
        <v/>
      </c>
      <c r="J78" s="18"/>
      <c r="K78" s="14" t="str">
        <f>IF(J78&gt;0,INDEX(Poeng!$A$1:$B$100,J78,2),"")</f>
        <v/>
      </c>
      <c r="L78" s="16"/>
      <c r="M78" s="14" t="str">
        <f>IF(L78&gt;0,INDEX(Poeng!$A$1:$B$100,L78,2),"")</f>
        <v/>
      </c>
      <c r="N78" s="16"/>
      <c r="O78" s="14" t="str">
        <f>IF(N78&gt;0,INDEX(Poeng!$A$1:$B$100,N78,2),"")</f>
        <v/>
      </c>
      <c r="P78" s="16"/>
      <c r="Q78" s="14" t="str">
        <f>IF(P78&gt;0,INDEX(Poeng!$A$1:$B$100,P78,2),"")</f>
        <v/>
      </c>
      <c r="R78" s="21">
        <f t="shared" si="51"/>
        <v>0</v>
      </c>
      <c r="S78" s="21">
        <f t="shared" si="52"/>
        <v>0</v>
      </c>
      <c r="T78" s="21">
        <f t="shared" si="53"/>
        <v>0</v>
      </c>
      <c r="U78" s="21">
        <f t="shared" si="54"/>
        <v>0</v>
      </c>
      <c r="V78" s="21">
        <f t="shared" si="55"/>
        <v>0</v>
      </c>
      <c r="W78" s="21">
        <f t="shared" si="56"/>
        <v>0</v>
      </c>
      <c r="X78" s="19" t="e">
        <f>IF(#REF!&gt;0,#REF!,0)</f>
        <v>#REF!</v>
      </c>
      <c r="Y78" s="21">
        <f t="shared" si="44"/>
        <v>0</v>
      </c>
      <c r="Z78" s="21">
        <f t="shared" si="45"/>
        <v>0</v>
      </c>
      <c r="AA78" s="21">
        <f t="shared" si="46"/>
        <v>0</v>
      </c>
      <c r="AB78" s="21">
        <f t="shared" si="47"/>
        <v>0</v>
      </c>
      <c r="AC78" s="21">
        <f t="shared" si="48"/>
        <v>0</v>
      </c>
      <c r="AD78" s="3">
        <f t="shared" si="57"/>
        <v>0</v>
      </c>
      <c r="AE78" s="12">
        <f t="shared" si="49"/>
        <v>0</v>
      </c>
      <c r="AF78" s="13" t="str">
        <f t="shared" si="58"/>
        <v/>
      </c>
    </row>
    <row r="79" spans="1:32" ht="15.75" x14ac:dyDescent="0.25">
      <c r="A79" s="14" t="str">
        <f t="shared" si="43"/>
        <v/>
      </c>
      <c r="B79" s="20"/>
      <c r="C79" s="20"/>
      <c r="D79" s="16" t="str">
        <f t="shared" si="50"/>
        <v/>
      </c>
      <c r="E79" s="2" t="str">
        <f t="shared" si="36"/>
        <v xml:space="preserve"> </v>
      </c>
      <c r="F79" s="16"/>
      <c r="G79" s="16"/>
      <c r="H79" s="16"/>
      <c r="I79" s="14" t="str">
        <f>IF(H79&gt;0,INDEX(Poeng!$A$1:$B$100,H79,2),"")</f>
        <v/>
      </c>
      <c r="J79" s="18"/>
      <c r="K79" s="14" t="str">
        <f>IF(J79&gt;0,INDEX(Poeng!$A$1:$B$100,J79,2),"")</f>
        <v/>
      </c>
      <c r="L79" s="16"/>
      <c r="M79" s="14" t="str">
        <f>IF(L79&gt;0,INDEX(Poeng!$A$1:$B$100,L79,2),"")</f>
        <v/>
      </c>
      <c r="N79" s="16"/>
      <c r="O79" s="14" t="str">
        <f>IF(N79&gt;0,INDEX(Poeng!$A$1:$B$100,N79,2),"")</f>
        <v/>
      </c>
      <c r="P79" s="16"/>
      <c r="Q79" s="14" t="str">
        <f>IF(P79&gt;0,INDEX(Poeng!$A$1:$B$100,P79,2),"")</f>
        <v/>
      </c>
      <c r="R79" s="21">
        <f t="shared" si="51"/>
        <v>0</v>
      </c>
      <c r="S79" s="21">
        <f t="shared" si="52"/>
        <v>0</v>
      </c>
      <c r="T79" s="21">
        <f t="shared" si="53"/>
        <v>0</v>
      </c>
      <c r="U79" s="21">
        <f t="shared" si="54"/>
        <v>0</v>
      </c>
      <c r="V79" s="21">
        <f t="shared" si="55"/>
        <v>0</v>
      </c>
      <c r="W79" s="21">
        <f t="shared" si="56"/>
        <v>0</v>
      </c>
      <c r="X79" s="11" t="e">
        <f>IF(#REF!&gt;0,#REF!,0)</f>
        <v>#REF!</v>
      </c>
      <c r="Y79" s="21">
        <f t="shared" si="44"/>
        <v>0</v>
      </c>
      <c r="Z79" s="21">
        <f t="shared" si="45"/>
        <v>0</v>
      </c>
      <c r="AA79" s="21">
        <f t="shared" si="46"/>
        <v>0</v>
      </c>
      <c r="AB79" s="21">
        <f t="shared" si="47"/>
        <v>0</v>
      </c>
      <c r="AC79" s="21">
        <f t="shared" si="48"/>
        <v>0</v>
      </c>
      <c r="AD79" s="3">
        <f t="shared" si="57"/>
        <v>0</v>
      </c>
      <c r="AE79" s="12">
        <f t="shared" si="49"/>
        <v>0</v>
      </c>
      <c r="AF79" s="13" t="str">
        <f t="shared" si="58"/>
        <v/>
      </c>
    </row>
    <row r="80" spans="1:32" ht="15.75" x14ac:dyDescent="0.25">
      <c r="A80" s="14" t="str">
        <f t="shared" si="43"/>
        <v/>
      </c>
      <c r="B80" s="20"/>
      <c r="C80" s="20"/>
      <c r="D80" s="16" t="str">
        <f t="shared" si="50"/>
        <v/>
      </c>
      <c r="E80" s="2" t="str">
        <f t="shared" si="36"/>
        <v xml:space="preserve"> </v>
      </c>
      <c r="F80" s="16"/>
      <c r="G80" s="16"/>
      <c r="H80" s="16"/>
      <c r="I80" s="14" t="str">
        <f>IF(H80&gt;0,INDEX(Poeng!$A$1:$B$100,H80,2),"")</f>
        <v/>
      </c>
      <c r="J80" s="18"/>
      <c r="K80" s="14" t="str">
        <f>IF(J80&gt;0,INDEX(Poeng!$A$1:$B$100,J80,2),"")</f>
        <v/>
      </c>
      <c r="L80" s="16"/>
      <c r="M80" s="14" t="str">
        <f>IF(L80&gt;0,INDEX(Poeng!$A$1:$B$100,L80,2),"")</f>
        <v/>
      </c>
      <c r="N80" s="16"/>
      <c r="O80" s="14" t="str">
        <f>IF(N80&gt;0,INDEX(Poeng!$A$1:$B$100,N80,2),"")</f>
        <v/>
      </c>
      <c r="P80" s="16"/>
      <c r="Q80" s="14" t="str">
        <f>IF(P80&gt;0,INDEX(Poeng!$A$1:$B$100,P80,2),"")</f>
        <v/>
      </c>
      <c r="R80" s="21">
        <f t="shared" si="51"/>
        <v>0</v>
      </c>
      <c r="S80" s="21">
        <f t="shared" si="52"/>
        <v>0</v>
      </c>
      <c r="T80" s="21">
        <f t="shared" si="53"/>
        <v>0</v>
      </c>
      <c r="U80" s="21">
        <f t="shared" si="54"/>
        <v>0</v>
      </c>
      <c r="V80" s="21">
        <f t="shared" si="55"/>
        <v>0</v>
      </c>
      <c r="W80" s="21">
        <f t="shared" si="56"/>
        <v>0</v>
      </c>
      <c r="X80" s="19" t="e">
        <f>IF(#REF!&gt;0,#REF!,0)</f>
        <v>#REF!</v>
      </c>
      <c r="Y80" s="21">
        <f t="shared" si="44"/>
        <v>0</v>
      </c>
      <c r="Z80" s="21">
        <f t="shared" si="45"/>
        <v>0</v>
      </c>
      <c r="AA80" s="21">
        <f t="shared" si="46"/>
        <v>0</v>
      </c>
      <c r="AB80" s="21">
        <f t="shared" si="47"/>
        <v>0</v>
      </c>
      <c r="AC80" s="21">
        <f t="shared" si="48"/>
        <v>0</v>
      </c>
      <c r="AD80" s="3">
        <f t="shared" si="57"/>
        <v>0</v>
      </c>
      <c r="AE80" s="12">
        <f t="shared" si="49"/>
        <v>0</v>
      </c>
      <c r="AF80" s="13" t="str">
        <f t="shared" si="58"/>
        <v/>
      </c>
    </row>
    <row r="81" spans="1:32" ht="15.75" x14ac:dyDescent="0.25">
      <c r="A81" s="14" t="str">
        <f t="shared" si="43"/>
        <v/>
      </c>
      <c r="B81" s="20"/>
      <c r="C81" s="20"/>
      <c r="D81" s="16" t="str">
        <f t="shared" si="50"/>
        <v/>
      </c>
      <c r="E81" s="2" t="str">
        <f t="shared" si="36"/>
        <v xml:space="preserve"> </v>
      </c>
      <c r="F81" s="16"/>
      <c r="G81" s="16"/>
      <c r="H81" s="16"/>
      <c r="I81" s="14" t="str">
        <f>IF(H81&gt;0,INDEX(Poeng!$A$1:$B$100,H81,2),"")</f>
        <v/>
      </c>
      <c r="J81" s="18"/>
      <c r="K81" s="14" t="str">
        <f>IF(J81&gt;0,INDEX(Poeng!$A$1:$B$100,J81,2),"")</f>
        <v/>
      </c>
      <c r="L81" s="16"/>
      <c r="M81" s="14" t="str">
        <f>IF(L81&gt;0,INDEX(Poeng!$A$1:$B$100,L81,2),"")</f>
        <v/>
      </c>
      <c r="N81" s="16"/>
      <c r="O81" s="14" t="str">
        <f>IF(N81&gt;0,INDEX(Poeng!$A$1:$B$100,N81,2),"")</f>
        <v/>
      </c>
      <c r="P81" s="16"/>
      <c r="Q81" s="14" t="str">
        <f>IF(P81&gt;0,INDEX(Poeng!$A$1:$B$100,P81,2),"")</f>
        <v/>
      </c>
      <c r="R81" s="21">
        <f t="shared" si="51"/>
        <v>0</v>
      </c>
      <c r="S81" s="21">
        <f t="shared" si="52"/>
        <v>0</v>
      </c>
      <c r="T81" s="21">
        <f t="shared" si="53"/>
        <v>0</v>
      </c>
      <c r="U81" s="21">
        <f t="shared" si="54"/>
        <v>0</v>
      </c>
      <c r="V81" s="21">
        <f t="shared" si="55"/>
        <v>0</v>
      </c>
      <c r="W81" s="21">
        <f t="shared" si="56"/>
        <v>0</v>
      </c>
      <c r="X81" s="11" t="e">
        <f>IF(#REF!&gt;0,#REF!,0)</f>
        <v>#REF!</v>
      </c>
      <c r="Y81" s="21">
        <f t="shared" si="44"/>
        <v>0</v>
      </c>
      <c r="Z81" s="21">
        <f t="shared" si="45"/>
        <v>0</v>
      </c>
      <c r="AA81" s="21">
        <f t="shared" si="46"/>
        <v>0</v>
      </c>
      <c r="AB81" s="21">
        <f t="shared" si="47"/>
        <v>0</v>
      </c>
      <c r="AC81" s="21">
        <f t="shared" si="48"/>
        <v>0</v>
      </c>
      <c r="AD81" s="3">
        <f t="shared" si="57"/>
        <v>0</v>
      </c>
      <c r="AE81" s="12">
        <f t="shared" si="49"/>
        <v>0</v>
      </c>
      <c r="AF81" s="13" t="str">
        <f t="shared" si="58"/>
        <v/>
      </c>
    </row>
    <row r="82" spans="1:32" ht="15.75" x14ac:dyDescent="0.25">
      <c r="A82" s="14" t="str">
        <f t="shared" si="43"/>
        <v/>
      </c>
      <c r="B82" s="20"/>
      <c r="C82" s="20"/>
      <c r="D82" s="16" t="str">
        <f t="shared" si="50"/>
        <v/>
      </c>
      <c r="E82" s="2" t="str">
        <f t="shared" si="36"/>
        <v xml:space="preserve"> </v>
      </c>
      <c r="F82" s="16"/>
      <c r="G82" s="16"/>
      <c r="H82" s="16"/>
      <c r="I82" s="14" t="str">
        <f>IF(H82&gt;0,INDEX(Poeng!$A$1:$B$100,H82,2),"")</f>
        <v/>
      </c>
      <c r="J82" s="18"/>
      <c r="K82" s="14" t="str">
        <f>IF(J82&gt;0,INDEX(Poeng!$A$1:$B$100,J82,2),"")</f>
        <v/>
      </c>
      <c r="L82" s="16"/>
      <c r="M82" s="14" t="str">
        <f>IF(L82&gt;0,INDEX(Poeng!$A$1:$B$100,L82,2),"")</f>
        <v/>
      </c>
      <c r="N82" s="16"/>
      <c r="O82" s="14" t="str">
        <f>IF(N82&gt;0,INDEX(Poeng!$A$1:$B$100,N82,2),"")</f>
        <v/>
      </c>
      <c r="P82" s="16"/>
      <c r="Q82" s="14" t="str">
        <f>IF(P82&gt;0,INDEX(Poeng!$A$1:$B$100,P82,2),"")</f>
        <v/>
      </c>
      <c r="R82" s="21">
        <f t="shared" si="51"/>
        <v>0</v>
      </c>
      <c r="S82" s="21">
        <f t="shared" si="52"/>
        <v>0</v>
      </c>
      <c r="T82" s="21">
        <f t="shared" si="53"/>
        <v>0</v>
      </c>
      <c r="U82" s="21">
        <f t="shared" si="54"/>
        <v>0</v>
      </c>
      <c r="V82" s="21">
        <f t="shared" si="55"/>
        <v>0</v>
      </c>
      <c r="W82" s="21">
        <f t="shared" si="56"/>
        <v>0</v>
      </c>
      <c r="X82" s="19" t="e">
        <f>IF(#REF!&gt;0,#REF!,0)</f>
        <v>#REF!</v>
      </c>
      <c r="Y82" s="21">
        <f t="shared" si="44"/>
        <v>0</v>
      </c>
      <c r="Z82" s="21">
        <f t="shared" si="45"/>
        <v>0</v>
      </c>
      <c r="AA82" s="21">
        <f t="shared" si="46"/>
        <v>0</v>
      </c>
      <c r="AB82" s="21">
        <f t="shared" si="47"/>
        <v>0</v>
      </c>
      <c r="AC82" s="21">
        <f t="shared" si="48"/>
        <v>0</v>
      </c>
      <c r="AD82" s="3">
        <f t="shared" si="57"/>
        <v>0</v>
      </c>
      <c r="AE82" s="12">
        <f t="shared" si="49"/>
        <v>0</v>
      </c>
      <c r="AF82" s="13" t="str">
        <f t="shared" si="58"/>
        <v/>
      </c>
    </row>
    <row r="83" spans="1:32" ht="15.75" x14ac:dyDescent="0.25">
      <c r="A83" s="14" t="str">
        <f t="shared" si="43"/>
        <v/>
      </c>
      <c r="B83" s="20"/>
      <c r="C83" s="20"/>
      <c r="D83" s="16" t="str">
        <f t="shared" si="50"/>
        <v/>
      </c>
      <c r="E83" s="2" t="str">
        <f t="shared" si="36"/>
        <v xml:space="preserve"> </v>
      </c>
      <c r="F83" s="16"/>
      <c r="G83" s="16"/>
      <c r="H83" s="16"/>
      <c r="I83" s="14" t="str">
        <f>IF(H83&gt;0,INDEX(Poeng!$A$1:$B$100,H83,2),"")</f>
        <v/>
      </c>
      <c r="J83" s="18"/>
      <c r="K83" s="14" t="str">
        <f>IF(J83&gt;0,INDEX(Poeng!$A$1:$B$100,J83,2),"")</f>
        <v/>
      </c>
      <c r="L83" s="16"/>
      <c r="M83" s="14" t="str">
        <f>IF(L83&gt;0,INDEX(Poeng!$A$1:$B$100,L83,2),"")</f>
        <v/>
      </c>
      <c r="N83" s="16"/>
      <c r="O83" s="14" t="str">
        <f>IF(N83&gt;0,INDEX(Poeng!$A$1:$B$100,N83,2),"")</f>
        <v/>
      </c>
      <c r="P83" s="16"/>
      <c r="Q83" s="14" t="str">
        <f>IF(P83&gt;0,INDEX(Poeng!$A$1:$B$100,P83,2),"")</f>
        <v/>
      </c>
      <c r="R83" s="21">
        <f t="shared" si="51"/>
        <v>0</v>
      </c>
      <c r="S83" s="21">
        <f t="shared" si="52"/>
        <v>0</v>
      </c>
      <c r="T83" s="21">
        <f t="shared" si="53"/>
        <v>0</v>
      </c>
      <c r="U83" s="21">
        <f t="shared" si="54"/>
        <v>0</v>
      </c>
      <c r="V83" s="21">
        <f t="shared" si="55"/>
        <v>0</v>
      </c>
      <c r="W83" s="21">
        <f t="shared" si="56"/>
        <v>0</v>
      </c>
      <c r="X83" s="11" t="e">
        <f>IF(#REF!&gt;0,#REF!,0)</f>
        <v>#REF!</v>
      </c>
      <c r="Y83" s="21">
        <f t="shared" si="44"/>
        <v>0</v>
      </c>
      <c r="Z83" s="21">
        <f t="shared" si="45"/>
        <v>0</v>
      </c>
      <c r="AA83" s="21">
        <f t="shared" si="46"/>
        <v>0</v>
      </c>
      <c r="AB83" s="21">
        <f t="shared" si="47"/>
        <v>0</v>
      </c>
      <c r="AC83" s="21">
        <f t="shared" si="48"/>
        <v>0</v>
      </c>
      <c r="AD83" s="3">
        <f t="shared" si="57"/>
        <v>0</v>
      </c>
      <c r="AE83" s="12">
        <f t="shared" si="49"/>
        <v>0</v>
      </c>
      <c r="AF83" s="13" t="str">
        <f t="shared" si="58"/>
        <v/>
      </c>
    </row>
    <row r="84" spans="1:32" ht="15.75" x14ac:dyDescent="0.25">
      <c r="A84" s="14" t="str">
        <f t="shared" si="43"/>
        <v/>
      </c>
      <c r="B84" s="20"/>
      <c r="C84" s="20"/>
      <c r="D84" s="16" t="str">
        <f t="shared" si="50"/>
        <v/>
      </c>
      <c r="E84" s="2" t="str">
        <f t="shared" si="36"/>
        <v xml:space="preserve"> </v>
      </c>
      <c r="F84" s="16"/>
      <c r="G84" s="16"/>
      <c r="H84" s="16"/>
      <c r="I84" s="14" t="str">
        <f>IF(H84&gt;0,INDEX(Poeng!$A$1:$B$100,H84,2),"")</f>
        <v/>
      </c>
      <c r="J84" s="18"/>
      <c r="K84" s="14" t="str">
        <f>IF(J84&gt;0,INDEX(Poeng!$A$1:$B$100,J84,2),"")</f>
        <v/>
      </c>
      <c r="L84" s="16"/>
      <c r="M84" s="14" t="str">
        <f>IF(L84&gt;0,INDEX(Poeng!$A$1:$B$100,L84,2),"")</f>
        <v/>
      </c>
      <c r="N84" s="16"/>
      <c r="O84" s="14" t="str">
        <f>IF(N84&gt;0,INDEX(Poeng!$A$1:$B$100,N84,2),"")</f>
        <v/>
      </c>
      <c r="P84" s="16"/>
      <c r="Q84" s="14" t="str">
        <f>IF(P84&gt;0,INDEX(Poeng!$A$1:$B$100,P84,2),"")</f>
        <v/>
      </c>
      <c r="R84" s="21">
        <f t="shared" si="51"/>
        <v>0</v>
      </c>
      <c r="S84" s="21">
        <f t="shared" si="52"/>
        <v>0</v>
      </c>
      <c r="T84" s="21">
        <f t="shared" si="53"/>
        <v>0</v>
      </c>
      <c r="U84" s="21">
        <f t="shared" si="54"/>
        <v>0</v>
      </c>
      <c r="V84" s="21">
        <f t="shared" si="55"/>
        <v>0</v>
      </c>
      <c r="W84" s="21">
        <f t="shared" si="56"/>
        <v>0</v>
      </c>
      <c r="X84" s="19" t="e">
        <f>IF(#REF!&gt;0,#REF!,0)</f>
        <v>#REF!</v>
      </c>
      <c r="Y84" s="21">
        <f t="shared" si="44"/>
        <v>0</v>
      </c>
      <c r="Z84" s="21">
        <f t="shared" si="45"/>
        <v>0</v>
      </c>
      <c r="AA84" s="21">
        <f t="shared" si="46"/>
        <v>0</v>
      </c>
      <c r="AB84" s="21">
        <f t="shared" si="47"/>
        <v>0</v>
      </c>
      <c r="AC84" s="21">
        <f t="shared" si="48"/>
        <v>0</v>
      </c>
      <c r="AD84" s="3">
        <f t="shared" si="57"/>
        <v>0</v>
      </c>
      <c r="AE84" s="12">
        <f t="shared" si="49"/>
        <v>0</v>
      </c>
      <c r="AF84" s="13" t="str">
        <f t="shared" si="58"/>
        <v/>
      </c>
    </row>
    <row r="85" spans="1:32" ht="15.75" x14ac:dyDescent="0.25">
      <c r="A85" s="14" t="str">
        <f t="shared" si="43"/>
        <v/>
      </c>
      <c r="B85" s="20"/>
      <c r="C85" s="20"/>
      <c r="D85" s="16" t="str">
        <f t="shared" si="50"/>
        <v/>
      </c>
      <c r="E85" s="2" t="str">
        <f t="shared" si="36"/>
        <v xml:space="preserve"> </v>
      </c>
      <c r="F85" s="16"/>
      <c r="G85" s="16"/>
      <c r="H85" s="16"/>
      <c r="I85" s="14" t="str">
        <f>IF(H85&gt;0,INDEX(Poeng!$A$1:$B$100,H85,2),"")</f>
        <v/>
      </c>
      <c r="J85" s="18"/>
      <c r="K85" s="14" t="str">
        <f>IF(J85&gt;0,INDEX(Poeng!$A$1:$B$100,J85,2),"")</f>
        <v/>
      </c>
      <c r="L85" s="16"/>
      <c r="M85" s="14" t="str">
        <f>IF(L85&gt;0,INDEX(Poeng!$A$1:$B$100,L85,2),"")</f>
        <v/>
      </c>
      <c r="N85" s="16"/>
      <c r="O85" s="14" t="str">
        <f>IF(N85&gt;0,INDEX(Poeng!$A$1:$B$100,N85,2),"")</f>
        <v/>
      </c>
      <c r="P85" s="16"/>
      <c r="Q85" s="14" t="str">
        <f>IF(P85&gt;0,INDEX(Poeng!$A$1:$B$100,P85,2),"")</f>
        <v/>
      </c>
      <c r="R85" s="21">
        <f t="shared" si="51"/>
        <v>0</v>
      </c>
      <c r="S85" s="21">
        <f t="shared" si="52"/>
        <v>0</v>
      </c>
      <c r="T85" s="21">
        <f t="shared" si="53"/>
        <v>0</v>
      </c>
      <c r="U85" s="21">
        <f t="shared" si="54"/>
        <v>0</v>
      </c>
      <c r="V85" s="21">
        <f t="shared" si="55"/>
        <v>0</v>
      </c>
      <c r="W85" s="21">
        <f t="shared" si="56"/>
        <v>0</v>
      </c>
      <c r="X85" s="11" t="e">
        <f>IF(#REF!&gt;0,#REF!,0)</f>
        <v>#REF!</v>
      </c>
      <c r="Y85" s="21">
        <f t="shared" si="44"/>
        <v>0</v>
      </c>
      <c r="Z85" s="21">
        <f t="shared" si="45"/>
        <v>0</v>
      </c>
      <c r="AA85" s="21">
        <f t="shared" si="46"/>
        <v>0</v>
      </c>
      <c r="AB85" s="21">
        <f t="shared" si="47"/>
        <v>0</v>
      </c>
      <c r="AC85" s="21">
        <f t="shared" si="48"/>
        <v>0</v>
      </c>
      <c r="AD85" s="3">
        <f t="shared" si="57"/>
        <v>0</v>
      </c>
      <c r="AE85" s="12">
        <f t="shared" si="49"/>
        <v>0</v>
      </c>
      <c r="AF85" s="13" t="str">
        <f t="shared" si="58"/>
        <v/>
      </c>
    </row>
    <row r="86" spans="1:32" ht="15.75" x14ac:dyDescent="0.25">
      <c r="A86" s="14" t="str">
        <f t="shared" si="43"/>
        <v/>
      </c>
      <c r="B86" s="20"/>
      <c r="C86" s="20"/>
      <c r="D86" s="16" t="str">
        <f t="shared" si="50"/>
        <v/>
      </c>
      <c r="E86" s="2" t="str">
        <f t="shared" si="36"/>
        <v xml:space="preserve"> </v>
      </c>
      <c r="F86" s="16"/>
      <c r="G86" s="16"/>
      <c r="H86" s="16"/>
      <c r="I86" s="14" t="str">
        <f>IF(H86&gt;0,INDEX(Poeng!$A$1:$B$100,H86,2),"")</f>
        <v/>
      </c>
      <c r="J86" s="18"/>
      <c r="K86" s="14" t="str">
        <f>IF(J86&gt;0,INDEX(Poeng!$A$1:$B$100,J86,2),"")</f>
        <v/>
      </c>
      <c r="L86" s="16"/>
      <c r="M86" s="14" t="str">
        <f>IF(L86&gt;0,INDEX(Poeng!$A$1:$B$100,L86,2),"")</f>
        <v/>
      </c>
      <c r="N86" s="16"/>
      <c r="O86" s="14" t="str">
        <f>IF(N86&gt;0,INDEX(Poeng!$A$1:$B$100,N86,2),"")</f>
        <v/>
      </c>
      <c r="P86" s="16"/>
      <c r="Q86" s="14" t="str">
        <f>IF(P86&gt;0,INDEX(Poeng!$A$1:$B$100,P86,2),"")</f>
        <v/>
      </c>
      <c r="R86" s="21">
        <f t="shared" si="51"/>
        <v>0</v>
      </c>
      <c r="S86" s="21">
        <f t="shared" si="52"/>
        <v>0</v>
      </c>
      <c r="T86" s="21">
        <f t="shared" si="53"/>
        <v>0</v>
      </c>
      <c r="U86" s="21">
        <f t="shared" si="54"/>
        <v>0</v>
      </c>
      <c r="V86" s="21">
        <f t="shared" si="55"/>
        <v>0</v>
      </c>
      <c r="W86" s="21">
        <f t="shared" si="56"/>
        <v>0</v>
      </c>
      <c r="X86" s="19" t="e">
        <f>IF(#REF!&gt;0,#REF!,0)</f>
        <v>#REF!</v>
      </c>
      <c r="Y86" s="21">
        <f t="shared" si="44"/>
        <v>0</v>
      </c>
      <c r="Z86" s="21">
        <f t="shared" si="45"/>
        <v>0</v>
      </c>
      <c r="AA86" s="21">
        <f t="shared" si="46"/>
        <v>0</v>
      </c>
      <c r="AB86" s="21">
        <f t="shared" si="47"/>
        <v>0</v>
      </c>
      <c r="AC86" s="21">
        <f t="shared" si="48"/>
        <v>0</v>
      </c>
      <c r="AD86" s="3">
        <f t="shared" si="57"/>
        <v>0</v>
      </c>
      <c r="AE86" s="12">
        <f t="shared" si="49"/>
        <v>0</v>
      </c>
      <c r="AF86" s="13" t="str">
        <f t="shared" si="58"/>
        <v/>
      </c>
    </row>
    <row r="87" spans="1:32" ht="15.75" x14ac:dyDescent="0.25">
      <c r="A87" s="14" t="str">
        <f t="shared" si="43"/>
        <v/>
      </c>
      <c r="B87" s="20"/>
      <c r="C87" s="20"/>
      <c r="D87" s="16" t="str">
        <f t="shared" si="50"/>
        <v/>
      </c>
      <c r="E87" s="2" t="str">
        <f t="shared" si="36"/>
        <v xml:space="preserve"> </v>
      </c>
      <c r="F87" s="16"/>
      <c r="G87" s="16"/>
      <c r="H87" s="16"/>
      <c r="I87" s="14" t="str">
        <f>IF(H87&gt;0,INDEX(Poeng!$A$1:$B$100,H87,2),"")</f>
        <v/>
      </c>
      <c r="J87" s="18"/>
      <c r="K87" s="14" t="str">
        <f>IF(J87&gt;0,INDEX(Poeng!$A$1:$B$100,J87,2),"")</f>
        <v/>
      </c>
      <c r="L87" s="16"/>
      <c r="M87" s="14" t="str">
        <f>IF(L87&gt;0,INDEX(Poeng!$A$1:$B$100,L87,2),"")</f>
        <v/>
      </c>
      <c r="N87" s="16"/>
      <c r="O87" s="14" t="str">
        <f>IF(N87&gt;0,INDEX(Poeng!$A$1:$B$100,N87,2),"")</f>
        <v/>
      </c>
      <c r="P87" s="16"/>
      <c r="Q87" s="14" t="str">
        <f>IF(P87&gt;0,INDEX(Poeng!$A$1:$B$100,P87,2),"")</f>
        <v/>
      </c>
      <c r="R87" s="21">
        <f t="shared" si="51"/>
        <v>0</v>
      </c>
      <c r="S87" s="21">
        <f t="shared" si="52"/>
        <v>0</v>
      </c>
      <c r="T87" s="21">
        <f t="shared" si="53"/>
        <v>0</v>
      </c>
      <c r="U87" s="21">
        <f t="shared" si="54"/>
        <v>0</v>
      </c>
      <c r="V87" s="21">
        <f t="shared" si="55"/>
        <v>0</v>
      </c>
      <c r="W87" s="21">
        <f t="shared" si="56"/>
        <v>0</v>
      </c>
      <c r="X87" s="11" t="e">
        <f>IF(#REF!&gt;0,#REF!,0)</f>
        <v>#REF!</v>
      </c>
      <c r="Y87" s="21">
        <f t="shared" si="44"/>
        <v>0</v>
      </c>
      <c r="Z87" s="21">
        <f t="shared" si="45"/>
        <v>0</v>
      </c>
      <c r="AA87" s="21">
        <f t="shared" si="46"/>
        <v>0</v>
      </c>
      <c r="AB87" s="21">
        <f t="shared" si="47"/>
        <v>0</v>
      </c>
      <c r="AC87" s="21">
        <f t="shared" si="48"/>
        <v>0</v>
      </c>
      <c r="AD87" s="3">
        <f t="shared" si="57"/>
        <v>0</v>
      </c>
      <c r="AE87" s="12">
        <f t="shared" si="49"/>
        <v>0</v>
      </c>
      <c r="AF87" s="13" t="str">
        <f t="shared" si="58"/>
        <v/>
      </c>
    </row>
    <row r="88" spans="1:32" ht="15.75" x14ac:dyDescent="0.25">
      <c r="A88" s="14" t="str">
        <f t="shared" si="43"/>
        <v/>
      </c>
      <c r="B88" s="20"/>
      <c r="C88" s="20"/>
      <c r="D88" s="16" t="str">
        <f t="shared" si="50"/>
        <v/>
      </c>
      <c r="E88" s="2" t="str">
        <f t="shared" si="36"/>
        <v xml:space="preserve"> </v>
      </c>
      <c r="F88" s="16"/>
      <c r="G88" s="16"/>
      <c r="H88" s="16"/>
      <c r="I88" s="14" t="str">
        <f>IF(H88&gt;0,INDEX(Poeng!$A$1:$B$100,H88,2),"")</f>
        <v/>
      </c>
      <c r="J88" s="18"/>
      <c r="K88" s="14" t="str">
        <f>IF(J88&gt;0,INDEX(Poeng!$A$1:$B$100,J88,2),"")</f>
        <v/>
      </c>
      <c r="L88" s="16"/>
      <c r="M88" s="14" t="str">
        <f>IF(L88&gt;0,INDEX(Poeng!$A$1:$B$100,L88,2),"")</f>
        <v/>
      </c>
      <c r="N88" s="16"/>
      <c r="O88" s="14" t="str">
        <f>IF(N88&gt;0,INDEX(Poeng!$A$1:$B$100,N88,2),"")</f>
        <v/>
      </c>
      <c r="P88" s="16"/>
      <c r="Q88" s="14" t="str">
        <f>IF(P88&gt;0,INDEX(Poeng!$A$1:$B$100,P88,2),"")</f>
        <v/>
      </c>
      <c r="R88" s="21">
        <f t="shared" si="51"/>
        <v>0</v>
      </c>
      <c r="S88" s="21">
        <f t="shared" si="52"/>
        <v>0</v>
      </c>
      <c r="T88" s="21">
        <f t="shared" si="53"/>
        <v>0</v>
      </c>
      <c r="U88" s="21">
        <f t="shared" si="54"/>
        <v>0</v>
      </c>
      <c r="V88" s="21">
        <f t="shared" si="55"/>
        <v>0</v>
      </c>
      <c r="W88" s="21">
        <f t="shared" si="56"/>
        <v>0</v>
      </c>
      <c r="X88" s="19" t="e">
        <f>IF(#REF!&gt;0,#REF!,0)</f>
        <v>#REF!</v>
      </c>
      <c r="Y88" s="21">
        <f t="shared" si="44"/>
        <v>0</v>
      </c>
      <c r="Z88" s="21">
        <f t="shared" si="45"/>
        <v>0</v>
      </c>
      <c r="AA88" s="21">
        <f t="shared" si="46"/>
        <v>0</v>
      </c>
      <c r="AB88" s="21">
        <f t="shared" si="47"/>
        <v>0</v>
      </c>
      <c r="AC88" s="21">
        <f t="shared" si="48"/>
        <v>0</v>
      </c>
      <c r="AD88" s="3">
        <f t="shared" si="57"/>
        <v>0</v>
      </c>
      <c r="AE88" s="12">
        <f t="shared" si="49"/>
        <v>0</v>
      </c>
      <c r="AF88" s="13" t="str">
        <f t="shared" si="58"/>
        <v/>
      </c>
    </row>
    <row r="89" spans="1:32" ht="15.75" x14ac:dyDescent="0.25">
      <c r="A89" s="14" t="str">
        <f t="shared" si="43"/>
        <v/>
      </c>
      <c r="B89" s="20"/>
      <c r="C89" s="20"/>
      <c r="D89" s="16" t="str">
        <f t="shared" si="50"/>
        <v/>
      </c>
      <c r="E89" s="2" t="str">
        <f t="shared" si="36"/>
        <v xml:space="preserve"> </v>
      </c>
      <c r="F89" s="16"/>
      <c r="G89" s="16"/>
      <c r="H89" s="16"/>
      <c r="I89" s="14" t="str">
        <f>IF(H89&gt;0,INDEX(Poeng!$A$1:$B$100,H89,2),"")</f>
        <v/>
      </c>
      <c r="J89" s="18"/>
      <c r="K89" s="14" t="str">
        <f>IF(J89&gt;0,INDEX(Poeng!$A$1:$B$100,J89,2),"")</f>
        <v/>
      </c>
      <c r="L89" s="16"/>
      <c r="M89" s="14" t="str">
        <f>IF(L89&gt;0,INDEX(Poeng!$A$1:$B$100,L89,2),"")</f>
        <v/>
      </c>
      <c r="N89" s="16"/>
      <c r="O89" s="14" t="str">
        <f>IF(N89&gt;0,INDEX(Poeng!$A$1:$B$100,N89,2),"")</f>
        <v/>
      </c>
      <c r="P89" s="16"/>
      <c r="Q89" s="14" t="str">
        <f>IF(P89&gt;0,INDEX(Poeng!$A$1:$B$100,P89,2),"")</f>
        <v/>
      </c>
      <c r="R89" s="21">
        <f t="shared" si="51"/>
        <v>0</v>
      </c>
      <c r="S89" s="21">
        <f t="shared" si="52"/>
        <v>0</v>
      </c>
      <c r="T89" s="21">
        <f t="shared" si="53"/>
        <v>0</v>
      </c>
      <c r="U89" s="21">
        <f t="shared" si="54"/>
        <v>0</v>
      </c>
      <c r="V89" s="21">
        <f t="shared" si="55"/>
        <v>0</v>
      </c>
      <c r="W89" s="21">
        <f t="shared" si="56"/>
        <v>0</v>
      </c>
      <c r="X89" s="11" t="e">
        <f>IF(#REF!&gt;0,#REF!,0)</f>
        <v>#REF!</v>
      </c>
      <c r="Y89" s="21">
        <f t="shared" si="44"/>
        <v>0</v>
      </c>
      <c r="Z89" s="21">
        <f t="shared" si="45"/>
        <v>0</v>
      </c>
      <c r="AA89" s="21">
        <f t="shared" si="46"/>
        <v>0</v>
      </c>
      <c r="AB89" s="21">
        <f t="shared" si="47"/>
        <v>0</v>
      </c>
      <c r="AC89" s="21">
        <f t="shared" si="48"/>
        <v>0</v>
      </c>
      <c r="AD89" s="3">
        <f t="shared" si="57"/>
        <v>0</v>
      </c>
      <c r="AE89" s="12">
        <f t="shared" si="49"/>
        <v>0</v>
      </c>
      <c r="AF89" s="13" t="str">
        <f t="shared" si="58"/>
        <v/>
      </c>
    </row>
    <row r="90" spans="1:32" ht="15.75" x14ac:dyDescent="0.25">
      <c r="A90" s="14" t="str">
        <f t="shared" si="43"/>
        <v/>
      </c>
      <c r="B90" s="20"/>
      <c r="C90" s="20"/>
      <c r="D90" s="16" t="str">
        <f t="shared" si="50"/>
        <v/>
      </c>
      <c r="E90" s="2" t="str">
        <f t="shared" si="36"/>
        <v xml:space="preserve"> </v>
      </c>
      <c r="F90" s="16"/>
      <c r="G90" s="16"/>
      <c r="H90" s="16"/>
      <c r="I90" s="14" t="str">
        <f>IF(H90&gt;0,INDEX(Poeng!$A$1:$B$100,H90,2),"")</f>
        <v/>
      </c>
      <c r="J90" s="18"/>
      <c r="K90" s="14" t="str">
        <f>IF(J90&gt;0,INDEX(Poeng!$A$1:$B$100,J90,2),"")</f>
        <v/>
      </c>
      <c r="L90" s="16"/>
      <c r="M90" s="14" t="str">
        <f>IF(L90&gt;0,INDEX(Poeng!$A$1:$B$100,L90,2),"")</f>
        <v/>
      </c>
      <c r="N90" s="16"/>
      <c r="O90" s="14" t="str">
        <f>IF(N90&gt;0,INDEX(Poeng!$A$1:$B$100,N90,2),"")</f>
        <v/>
      </c>
      <c r="P90" s="16"/>
      <c r="Q90" s="14" t="str">
        <f>IF(P90&gt;0,INDEX(Poeng!$A$1:$B$100,P90,2),"")</f>
        <v/>
      </c>
      <c r="R90" s="21">
        <f t="shared" si="51"/>
        <v>0</v>
      </c>
      <c r="S90" s="21">
        <f t="shared" si="52"/>
        <v>0</v>
      </c>
      <c r="T90" s="21">
        <f t="shared" si="53"/>
        <v>0</v>
      </c>
      <c r="U90" s="21">
        <f t="shared" si="54"/>
        <v>0</v>
      </c>
      <c r="V90" s="21">
        <f t="shared" si="55"/>
        <v>0</v>
      </c>
      <c r="W90" s="21">
        <f t="shared" si="56"/>
        <v>0</v>
      </c>
      <c r="X90" s="19" t="e">
        <f>IF(#REF!&gt;0,#REF!,0)</f>
        <v>#REF!</v>
      </c>
      <c r="Y90" s="21">
        <f t="shared" si="44"/>
        <v>0</v>
      </c>
      <c r="Z90" s="21">
        <f t="shared" si="45"/>
        <v>0</v>
      </c>
      <c r="AA90" s="21">
        <f t="shared" si="46"/>
        <v>0</v>
      </c>
      <c r="AB90" s="21">
        <f t="shared" si="47"/>
        <v>0</v>
      </c>
      <c r="AC90" s="21">
        <f t="shared" si="48"/>
        <v>0</v>
      </c>
      <c r="AD90" s="3">
        <f t="shared" si="57"/>
        <v>0</v>
      </c>
      <c r="AE90" s="12">
        <f t="shared" si="49"/>
        <v>0</v>
      </c>
      <c r="AF90" s="13" t="str">
        <f t="shared" si="58"/>
        <v/>
      </c>
    </row>
    <row r="91" spans="1:32" ht="15.75" x14ac:dyDescent="0.25">
      <c r="A91" s="14" t="str">
        <f t="shared" si="43"/>
        <v/>
      </c>
      <c r="B91" s="20"/>
      <c r="C91" s="20"/>
      <c r="D91" s="16" t="str">
        <f t="shared" si="50"/>
        <v/>
      </c>
      <c r="E91" s="2" t="str">
        <f t="shared" si="36"/>
        <v xml:space="preserve"> </v>
      </c>
      <c r="F91" s="16"/>
      <c r="G91" s="16"/>
      <c r="H91" s="16"/>
      <c r="I91" s="14" t="str">
        <f>IF(H91&gt;0,INDEX(Poeng!$A$1:$B$100,H91,2),"")</f>
        <v/>
      </c>
      <c r="J91" s="18"/>
      <c r="K91" s="14" t="str">
        <f>IF(J91&gt;0,INDEX(Poeng!$A$1:$B$100,J91,2),"")</f>
        <v/>
      </c>
      <c r="L91" s="16"/>
      <c r="M91" s="14" t="str">
        <f>IF(L91&gt;0,INDEX(Poeng!$A$1:$B$100,L91,2),"")</f>
        <v/>
      </c>
      <c r="N91" s="16"/>
      <c r="O91" s="14" t="str">
        <f>IF(N91&gt;0,INDEX(Poeng!$A$1:$B$100,N91,2),"")</f>
        <v/>
      </c>
      <c r="P91" s="16"/>
      <c r="Q91" s="14" t="str">
        <f>IF(P91&gt;0,INDEX(Poeng!$A$1:$B$100,P91,2),"")</f>
        <v/>
      </c>
      <c r="R91" s="21">
        <f t="shared" si="51"/>
        <v>0</v>
      </c>
      <c r="S91" s="21">
        <f t="shared" si="52"/>
        <v>0</v>
      </c>
      <c r="T91" s="21">
        <f t="shared" si="53"/>
        <v>0</v>
      </c>
      <c r="U91" s="21">
        <f t="shared" si="54"/>
        <v>0</v>
      </c>
      <c r="V91" s="21">
        <f t="shared" si="55"/>
        <v>0</v>
      </c>
      <c r="W91" s="21">
        <f t="shared" si="56"/>
        <v>0</v>
      </c>
      <c r="X91" s="11" t="e">
        <f>IF(#REF!&gt;0,#REF!,0)</f>
        <v>#REF!</v>
      </c>
      <c r="Y91" s="21">
        <f t="shared" si="44"/>
        <v>0</v>
      </c>
      <c r="Z91" s="21">
        <f t="shared" si="45"/>
        <v>0</v>
      </c>
      <c r="AA91" s="21">
        <f t="shared" si="46"/>
        <v>0</v>
      </c>
      <c r="AB91" s="21">
        <f t="shared" si="47"/>
        <v>0</v>
      </c>
      <c r="AC91" s="21">
        <f t="shared" si="48"/>
        <v>0</v>
      </c>
      <c r="AD91" s="3">
        <f t="shared" si="57"/>
        <v>0</v>
      </c>
      <c r="AE91" s="12">
        <f t="shared" si="49"/>
        <v>0</v>
      </c>
      <c r="AF91" s="13" t="str">
        <f t="shared" si="58"/>
        <v/>
      </c>
    </row>
    <row r="92" spans="1:32" ht="15.75" x14ac:dyDescent="0.25">
      <c r="A92" s="14" t="str">
        <f t="shared" si="43"/>
        <v/>
      </c>
      <c r="B92" s="20"/>
      <c r="C92" s="20"/>
      <c r="D92" s="16" t="str">
        <f t="shared" si="50"/>
        <v/>
      </c>
      <c r="E92" s="2" t="str">
        <f t="shared" si="36"/>
        <v xml:space="preserve"> </v>
      </c>
      <c r="F92" s="16"/>
      <c r="G92" s="16"/>
      <c r="H92" s="16"/>
      <c r="I92" s="14" t="str">
        <f>IF(H92&gt;0,INDEX(Poeng!$A$1:$B$100,H92,2),"")</f>
        <v/>
      </c>
      <c r="J92" s="18"/>
      <c r="K92" s="14" t="str">
        <f>IF(J92&gt;0,INDEX(Poeng!$A$1:$B$100,J92,2),"")</f>
        <v/>
      </c>
      <c r="L92" s="16"/>
      <c r="M92" s="14" t="str">
        <f>IF(L92&gt;0,INDEX(Poeng!$A$1:$B$100,L92,2),"")</f>
        <v/>
      </c>
      <c r="N92" s="16"/>
      <c r="O92" s="14" t="str">
        <f>IF(N92&gt;0,INDEX(Poeng!$A$1:$B$100,N92,2),"")</f>
        <v/>
      </c>
      <c r="P92" s="16"/>
      <c r="Q92" s="14" t="str">
        <f>IF(P92&gt;0,INDEX(Poeng!$A$1:$B$100,P92,2),"")</f>
        <v/>
      </c>
      <c r="R92" s="21">
        <f t="shared" si="51"/>
        <v>0</v>
      </c>
      <c r="S92" s="21">
        <f t="shared" si="52"/>
        <v>0</v>
      </c>
      <c r="T92" s="21">
        <f t="shared" si="53"/>
        <v>0</v>
      </c>
      <c r="U92" s="21">
        <f t="shared" si="54"/>
        <v>0</v>
      </c>
      <c r="V92" s="21">
        <f t="shared" si="55"/>
        <v>0</v>
      </c>
      <c r="W92" s="21">
        <f t="shared" si="56"/>
        <v>0</v>
      </c>
      <c r="X92" s="19" t="e">
        <f>IF(#REF!&gt;0,#REF!,0)</f>
        <v>#REF!</v>
      </c>
      <c r="Y92" s="21">
        <f t="shared" si="44"/>
        <v>0</v>
      </c>
      <c r="Z92" s="21">
        <f t="shared" si="45"/>
        <v>0</v>
      </c>
      <c r="AA92" s="21">
        <f t="shared" si="46"/>
        <v>0</v>
      </c>
      <c r="AB92" s="21">
        <f t="shared" si="47"/>
        <v>0</v>
      </c>
      <c r="AC92" s="21">
        <f t="shared" si="48"/>
        <v>0</v>
      </c>
      <c r="AD92" s="3">
        <f t="shared" si="57"/>
        <v>0</v>
      </c>
      <c r="AE92" s="12">
        <f t="shared" si="49"/>
        <v>0</v>
      </c>
      <c r="AF92" s="13" t="str">
        <f t="shared" si="58"/>
        <v/>
      </c>
    </row>
    <row r="93" spans="1:32" ht="15.75" x14ac:dyDescent="0.25">
      <c r="A93" s="14" t="str">
        <f t="shared" si="43"/>
        <v/>
      </c>
      <c r="B93" s="20"/>
      <c r="C93" s="20"/>
      <c r="D93" s="16" t="str">
        <f t="shared" si="50"/>
        <v/>
      </c>
      <c r="E93" s="2" t="str">
        <f t="shared" si="36"/>
        <v xml:space="preserve"> </v>
      </c>
      <c r="F93" s="16"/>
      <c r="G93" s="16"/>
      <c r="H93" s="16"/>
      <c r="I93" s="14" t="str">
        <f>IF(H93&gt;0,INDEX(Poeng!$A$1:$B$100,H93,2),"")</f>
        <v/>
      </c>
      <c r="J93" s="18"/>
      <c r="K93" s="14" t="str">
        <f>IF(J93&gt;0,INDEX(Poeng!$A$1:$B$100,J93,2),"")</f>
        <v/>
      </c>
      <c r="L93" s="16"/>
      <c r="M93" s="14" t="str">
        <f>IF(L93&gt;0,INDEX(Poeng!$A$1:$B$100,L93,2),"")</f>
        <v/>
      </c>
      <c r="N93" s="16"/>
      <c r="O93" s="14" t="str">
        <f>IF(N93&gt;0,INDEX(Poeng!$A$1:$B$100,N93,2),"")</f>
        <v/>
      </c>
      <c r="P93" s="16"/>
      <c r="Q93" s="14" t="str">
        <f>IF(P93&gt;0,INDEX(Poeng!$A$1:$B$100,P93,2),"")</f>
        <v/>
      </c>
      <c r="R93" s="21">
        <f t="shared" si="51"/>
        <v>0</v>
      </c>
      <c r="S93" s="21">
        <f t="shared" si="52"/>
        <v>0</v>
      </c>
      <c r="T93" s="21">
        <f t="shared" si="53"/>
        <v>0</v>
      </c>
      <c r="U93" s="21">
        <f t="shared" si="54"/>
        <v>0</v>
      </c>
      <c r="V93" s="21">
        <f t="shared" si="55"/>
        <v>0</v>
      </c>
      <c r="W93" s="21">
        <f t="shared" si="56"/>
        <v>0</v>
      </c>
      <c r="X93" s="11" t="e">
        <f>IF(#REF!&gt;0,#REF!,0)</f>
        <v>#REF!</v>
      </c>
      <c r="Y93" s="21">
        <f t="shared" si="44"/>
        <v>0</v>
      </c>
      <c r="Z93" s="21">
        <f t="shared" si="45"/>
        <v>0</v>
      </c>
      <c r="AA93" s="21">
        <f t="shared" si="46"/>
        <v>0</v>
      </c>
      <c r="AB93" s="21">
        <f t="shared" si="47"/>
        <v>0</v>
      </c>
      <c r="AC93" s="21">
        <f t="shared" si="48"/>
        <v>0</v>
      </c>
      <c r="AD93" s="3">
        <f t="shared" si="57"/>
        <v>0</v>
      </c>
      <c r="AE93" s="12">
        <f t="shared" si="49"/>
        <v>0</v>
      </c>
      <c r="AF93" s="13" t="str">
        <f t="shared" si="58"/>
        <v/>
      </c>
    </row>
    <row r="94" spans="1:32" ht="15.75" x14ac:dyDescent="0.25">
      <c r="A94" s="14" t="str">
        <f t="shared" si="43"/>
        <v/>
      </c>
      <c r="B94" s="20"/>
      <c r="C94" s="20"/>
      <c r="D94" s="16" t="str">
        <f t="shared" si="50"/>
        <v/>
      </c>
      <c r="E94" s="2" t="str">
        <f>IF(AD94&lt;4," ","F")</f>
        <v xml:space="preserve"> </v>
      </c>
      <c r="F94" s="16"/>
      <c r="G94" s="16"/>
      <c r="H94" s="16"/>
      <c r="I94" s="14" t="str">
        <f>IF(H94&gt;0,INDEX(Poeng!$A$1:$B$100,H94,2),"")</f>
        <v/>
      </c>
      <c r="J94" s="18"/>
      <c r="K94" s="14" t="str">
        <f>IF(J94&gt;0,INDEX(Poeng!$A$1:$B$100,J94,2),"")</f>
        <v/>
      </c>
      <c r="L94" s="16"/>
      <c r="M94" s="14" t="str">
        <f>IF(L94&gt;0,INDEX(Poeng!$A$1:$B$100,L94,2),"")</f>
        <v/>
      </c>
      <c r="N94" s="16"/>
      <c r="O94" s="14" t="str">
        <f>IF(N94&gt;0,INDEX(Poeng!$A$1:$B$100,N94,2),"")</f>
        <v/>
      </c>
      <c r="P94" s="16"/>
      <c r="Q94" s="14" t="str">
        <f>IF(P94&gt;0,INDEX(Poeng!$A$1:$B$100,P94,2),"")</f>
        <v/>
      </c>
      <c r="R94" s="21">
        <f t="shared" si="51"/>
        <v>0</v>
      </c>
      <c r="S94" s="21">
        <f t="shared" si="52"/>
        <v>0</v>
      </c>
      <c r="T94" s="21">
        <f t="shared" si="53"/>
        <v>0</v>
      </c>
      <c r="U94" s="21">
        <f t="shared" si="54"/>
        <v>0</v>
      </c>
      <c r="V94" s="21">
        <f t="shared" si="55"/>
        <v>0</v>
      </c>
      <c r="W94" s="21">
        <f t="shared" si="56"/>
        <v>0</v>
      </c>
      <c r="X94" s="19" t="e">
        <f>IF(#REF!&gt;0,#REF!,0)</f>
        <v>#REF!</v>
      </c>
      <c r="Y94" s="21">
        <f t="shared" si="44"/>
        <v>0</v>
      </c>
      <c r="Z94" s="21">
        <f t="shared" si="45"/>
        <v>0</v>
      </c>
      <c r="AA94" s="21">
        <f t="shared" si="46"/>
        <v>0</v>
      </c>
      <c r="AB94" s="21">
        <f t="shared" si="47"/>
        <v>0</v>
      </c>
      <c r="AC94" s="21">
        <f>SUM(Y94:AB94)</f>
        <v>0</v>
      </c>
      <c r="AD94" s="3">
        <f t="shared" si="57"/>
        <v>0</v>
      </c>
      <c r="AE94" s="12">
        <f t="shared" si="49"/>
        <v>0</v>
      </c>
      <c r="AF94" s="13" t="str">
        <f t="shared" si="58"/>
        <v/>
      </c>
    </row>
    <row r="95" spans="1:32" ht="15.75" x14ac:dyDescent="0.25">
      <c r="A95" s="14" t="str">
        <f t="shared" si="43"/>
        <v/>
      </c>
      <c r="B95" s="20"/>
      <c r="C95" s="20"/>
      <c r="D95" s="16" t="str">
        <f t="shared" si="50"/>
        <v/>
      </c>
      <c r="E95" s="2" t="str">
        <f>IF(AD95&lt;4," ","F")</f>
        <v xml:space="preserve"> </v>
      </c>
      <c r="F95" s="16"/>
      <c r="G95" s="16"/>
      <c r="H95" s="16"/>
      <c r="I95" s="14" t="str">
        <f>IF(H95&gt;0,INDEX(Poeng!$A$1:$B$100,H95,2),"")</f>
        <v/>
      </c>
      <c r="J95" s="18"/>
      <c r="K95" s="14" t="str">
        <f>IF(J95&gt;0,INDEX(Poeng!$A$1:$B$100,J95,2),"")</f>
        <v/>
      </c>
      <c r="L95" s="16"/>
      <c r="M95" s="14" t="str">
        <f>IF(L95&gt;0,INDEX(Poeng!$A$1:$B$100,L95,2),"")</f>
        <v/>
      </c>
      <c r="N95" s="16"/>
      <c r="O95" s="14" t="str">
        <f>IF(N95&gt;0,INDEX(Poeng!$A$1:$B$100,N95,2),"")</f>
        <v/>
      </c>
      <c r="P95" s="16"/>
      <c r="Q95" s="14" t="str">
        <f>IF(P95&gt;0,INDEX(Poeng!$A$1:$B$100,P95,2),"")</f>
        <v/>
      </c>
      <c r="R95" s="21">
        <f t="shared" si="51"/>
        <v>0</v>
      </c>
      <c r="S95" s="21">
        <f t="shared" si="52"/>
        <v>0</v>
      </c>
      <c r="T95" s="21">
        <f t="shared" si="53"/>
        <v>0</v>
      </c>
      <c r="U95" s="21">
        <f t="shared" si="54"/>
        <v>0</v>
      </c>
      <c r="V95" s="21">
        <f t="shared" si="55"/>
        <v>0</v>
      </c>
      <c r="W95" s="21">
        <f t="shared" si="56"/>
        <v>0</v>
      </c>
      <c r="X95" s="11" t="e">
        <f>IF(#REF!&gt;0,#REF!,0)</f>
        <v>#REF!</v>
      </c>
      <c r="Y95" s="21">
        <f t="shared" si="44"/>
        <v>0</v>
      </c>
      <c r="Z95" s="21">
        <f t="shared" si="45"/>
        <v>0</v>
      </c>
      <c r="AA95" s="21">
        <f t="shared" si="46"/>
        <v>0</v>
      </c>
      <c r="AB95" s="21">
        <f t="shared" si="47"/>
        <v>0</v>
      </c>
      <c r="AC95" s="21">
        <f>SUM(Y95:AB95)</f>
        <v>0</v>
      </c>
      <c r="AD95" s="3">
        <f t="shared" si="57"/>
        <v>0</v>
      </c>
      <c r="AE95" s="12">
        <f t="shared" si="49"/>
        <v>0</v>
      </c>
      <c r="AF95" s="13" t="str">
        <f t="shared" si="58"/>
        <v/>
      </c>
    </row>
    <row r="98" spans="2:18" x14ac:dyDescent="0.2">
      <c r="F98" s="6"/>
      <c r="G98" s="26"/>
      <c r="H98" s="6"/>
      <c r="I98" s="26"/>
      <c r="J98" s="6"/>
      <c r="K98" s="26"/>
      <c r="L98" s="27"/>
      <c r="M98" s="28"/>
      <c r="N98" s="27"/>
      <c r="P98" s="27"/>
      <c r="R98" s="29"/>
    </row>
    <row r="99" spans="2:18" ht="18" x14ac:dyDescent="0.25">
      <c r="B99" s="30"/>
      <c r="C99" s="9"/>
      <c r="D99" s="10"/>
      <c r="E99" s="10"/>
      <c r="F99" s="31"/>
      <c r="H99" s="31"/>
      <c r="I99" s="31"/>
      <c r="J99" s="31"/>
      <c r="K99" s="31"/>
    </row>
    <row r="101" spans="2:18" x14ac:dyDescent="0.2">
      <c r="J101" s="32"/>
    </row>
    <row r="102" spans="2:18" x14ac:dyDescent="0.2">
      <c r="J102" s="32"/>
    </row>
    <row r="103" spans="2:18" x14ac:dyDescent="0.2">
      <c r="J103" s="32"/>
    </row>
    <row r="104" spans="2:18" x14ac:dyDescent="0.2">
      <c r="J104" s="32"/>
    </row>
    <row r="105" spans="2:18" x14ac:dyDescent="0.2">
      <c r="J105" s="32"/>
    </row>
    <row r="106" spans="2:18" x14ac:dyDescent="0.2">
      <c r="J106" s="32"/>
    </row>
    <row r="107" spans="2:18" x14ac:dyDescent="0.2">
      <c r="J107" s="32"/>
    </row>
    <row r="108" spans="2:18" x14ac:dyDescent="0.2">
      <c r="J108" s="32"/>
    </row>
    <row r="110" spans="2:18" x14ac:dyDescent="0.2">
      <c r="J110" s="32"/>
    </row>
    <row r="111" spans="2:18" x14ac:dyDescent="0.2">
      <c r="J111" s="32"/>
    </row>
    <row r="112" spans="2:18" x14ac:dyDescent="0.2">
      <c r="J112" s="32"/>
    </row>
    <row r="114" spans="10:10" x14ac:dyDescent="0.2">
      <c r="J114" s="32"/>
    </row>
    <row r="118" spans="10:10" x14ac:dyDescent="0.2">
      <c r="J118" s="32"/>
    </row>
    <row r="119" spans="10:10" x14ac:dyDescent="0.2">
      <c r="J119" s="32"/>
    </row>
    <row r="120" spans="10:10" x14ac:dyDescent="0.2">
      <c r="J120" s="32"/>
    </row>
    <row r="121" spans="10:10" x14ac:dyDescent="0.2">
      <c r="J121" s="32"/>
    </row>
    <row r="122" spans="10:10" x14ac:dyDescent="0.2">
      <c r="J122" s="32"/>
    </row>
    <row r="124" spans="10:10" x14ac:dyDescent="0.2">
      <c r="J124" s="32"/>
    </row>
    <row r="125" spans="10:10" x14ac:dyDescent="0.2">
      <c r="J125" s="32"/>
    </row>
    <row r="126" spans="10:10" x14ac:dyDescent="0.2">
      <c r="J126" s="32"/>
    </row>
    <row r="129" spans="10:10" x14ac:dyDescent="0.2">
      <c r="J129" s="32"/>
    </row>
    <row r="134" spans="10:10" x14ac:dyDescent="0.2">
      <c r="J134" s="32"/>
    </row>
    <row r="140" spans="10:10" x14ac:dyDescent="0.2">
      <c r="J140" s="32"/>
    </row>
    <row r="141" spans="10:10" x14ac:dyDescent="0.2">
      <c r="J141" s="32"/>
    </row>
    <row r="142" spans="10:10" x14ac:dyDescent="0.2">
      <c r="J142" s="32"/>
    </row>
    <row r="143" spans="10:10" x14ac:dyDescent="0.2">
      <c r="J143" s="32"/>
    </row>
    <row r="144" spans="10:10" x14ac:dyDescent="0.2">
      <c r="J144" s="32"/>
    </row>
    <row r="145" spans="10:10" x14ac:dyDescent="0.2">
      <c r="J145" s="32"/>
    </row>
    <row r="149" spans="10:10" x14ac:dyDescent="0.2">
      <c r="J149" s="32"/>
    </row>
    <row r="158" spans="10:10" x14ac:dyDescent="0.2">
      <c r="J158" s="32"/>
    </row>
    <row r="159" spans="10:10" x14ac:dyDescent="0.2">
      <c r="J159" s="32"/>
    </row>
    <row r="165" spans="2:18" x14ac:dyDescent="0.2">
      <c r="F165" s="6"/>
      <c r="G165" s="26"/>
      <c r="H165" s="6"/>
      <c r="I165" s="26"/>
      <c r="J165" s="6"/>
      <c r="K165" s="26"/>
      <c r="L165" s="27"/>
      <c r="M165" s="28"/>
      <c r="N165" s="27"/>
      <c r="P165" s="27"/>
      <c r="R165" s="29"/>
    </row>
    <row r="166" spans="2:18" ht="18" x14ac:dyDescent="0.25">
      <c r="B166" s="30"/>
      <c r="C166" s="9"/>
      <c r="D166" s="10"/>
      <c r="E166" s="10"/>
      <c r="F166" s="31"/>
      <c r="H166" s="31"/>
      <c r="I166" s="31"/>
      <c r="J166" s="31"/>
      <c r="K166" s="31"/>
    </row>
    <row r="168" spans="2:18" x14ac:dyDescent="0.2">
      <c r="J168" s="32"/>
    </row>
    <row r="169" spans="2:18" x14ac:dyDescent="0.2">
      <c r="J169" s="32"/>
    </row>
    <row r="170" spans="2:18" x14ac:dyDescent="0.2">
      <c r="J170" s="32"/>
    </row>
    <row r="171" spans="2:18" x14ac:dyDescent="0.2">
      <c r="J171" s="32"/>
    </row>
    <row r="173" spans="2:18" x14ac:dyDescent="0.2">
      <c r="J173" s="32"/>
    </row>
    <row r="174" spans="2:18" x14ac:dyDescent="0.2">
      <c r="J174" s="32"/>
    </row>
    <row r="175" spans="2:18" x14ac:dyDescent="0.2">
      <c r="J175" s="32"/>
    </row>
    <row r="177" spans="10:10" x14ac:dyDescent="0.2">
      <c r="J177" s="32"/>
    </row>
    <row r="178" spans="10:10" x14ac:dyDescent="0.2">
      <c r="J178" s="32"/>
    </row>
    <row r="181" spans="10:10" x14ac:dyDescent="0.2">
      <c r="J181" s="32"/>
    </row>
    <row r="182" spans="10:10" x14ac:dyDescent="0.2">
      <c r="J182" s="32"/>
    </row>
    <row r="185" spans="10:10" x14ac:dyDescent="0.2">
      <c r="J185" s="32"/>
    </row>
    <row r="186" spans="10:10" x14ac:dyDescent="0.2">
      <c r="J186" s="32"/>
    </row>
    <row r="187" spans="10:10" x14ac:dyDescent="0.2">
      <c r="J187" s="32"/>
    </row>
    <row r="188" spans="10:10" x14ac:dyDescent="0.2">
      <c r="J188" s="32"/>
    </row>
    <row r="196" spans="10:10" x14ac:dyDescent="0.2">
      <c r="J196" s="32"/>
    </row>
    <row r="268" spans="2:18" x14ac:dyDescent="0.2">
      <c r="F268" s="6"/>
      <c r="G268" s="26"/>
      <c r="H268" s="6"/>
      <c r="I268" s="26"/>
      <c r="J268" s="6"/>
      <c r="K268" s="26"/>
      <c r="L268" s="27"/>
      <c r="M268" s="28"/>
      <c r="N268" s="27"/>
      <c r="P268" s="27"/>
      <c r="R268" s="29"/>
    </row>
    <row r="269" spans="2:18" ht="18" x14ac:dyDescent="0.25">
      <c r="B269" s="30"/>
      <c r="C269" s="9"/>
      <c r="D269" s="10"/>
      <c r="E269" s="10"/>
      <c r="F269" s="31"/>
      <c r="H269" s="31"/>
      <c r="I269" s="31"/>
      <c r="J269" s="31"/>
      <c r="K269" s="31"/>
    </row>
    <row r="271" spans="2:18" x14ac:dyDescent="0.2">
      <c r="J271" s="32"/>
    </row>
    <row r="272" spans="2:18" x14ac:dyDescent="0.2">
      <c r="J272" s="32"/>
    </row>
    <row r="273" spans="6:18" x14ac:dyDescent="0.2">
      <c r="J273" s="32"/>
    </row>
    <row r="275" spans="6:18" x14ac:dyDescent="0.2">
      <c r="J275" s="32"/>
    </row>
    <row r="276" spans="6:18" x14ac:dyDescent="0.2">
      <c r="J276" s="32"/>
    </row>
    <row r="277" spans="6:18" x14ac:dyDescent="0.2">
      <c r="J277" s="32"/>
    </row>
    <row r="288" spans="6:18" x14ac:dyDescent="0.2">
      <c r="F288" s="6"/>
      <c r="G288" s="26"/>
      <c r="H288" s="6"/>
      <c r="I288" s="26"/>
      <c r="J288" s="6"/>
      <c r="K288" s="26"/>
      <c r="L288" s="27"/>
      <c r="M288" s="28"/>
      <c r="N288" s="27"/>
      <c r="P288" s="27"/>
      <c r="R288" s="29"/>
    </row>
    <row r="289" spans="2:11" ht="18" x14ac:dyDescent="0.25">
      <c r="B289" s="30"/>
      <c r="C289" s="9"/>
      <c r="D289" s="10"/>
      <c r="E289" s="10"/>
      <c r="F289" s="31"/>
      <c r="H289" s="31"/>
      <c r="I289" s="31"/>
      <c r="J289" s="31"/>
      <c r="K289" s="31"/>
    </row>
    <row r="291" spans="2:11" x14ac:dyDescent="0.2">
      <c r="J291" s="32"/>
    </row>
    <row r="292" spans="2:11" x14ac:dyDescent="0.2">
      <c r="J292" s="32"/>
    </row>
    <row r="293" spans="2:11" x14ac:dyDescent="0.2">
      <c r="J293" s="32"/>
    </row>
    <row r="295" spans="2:11" x14ac:dyDescent="0.2">
      <c r="J295" s="32"/>
    </row>
    <row r="296" spans="2:11" x14ac:dyDescent="0.2">
      <c r="J296" s="32"/>
    </row>
    <row r="297" spans="2:11" x14ac:dyDescent="0.2">
      <c r="J297" s="32"/>
    </row>
    <row r="298" spans="2:11" x14ac:dyDescent="0.2">
      <c r="J298" s="32"/>
    </row>
    <row r="299" spans="2:11" x14ac:dyDescent="0.2">
      <c r="J299" s="32"/>
    </row>
    <row r="300" spans="2:11" x14ac:dyDescent="0.2">
      <c r="J300" s="32"/>
    </row>
    <row r="304" spans="2:11" x14ac:dyDescent="0.2">
      <c r="J304" s="32"/>
    </row>
    <row r="310" spans="10:10" x14ac:dyDescent="0.2">
      <c r="J310" s="32"/>
    </row>
    <row r="311" spans="10:10" x14ac:dyDescent="0.2">
      <c r="J311" s="32"/>
    </row>
    <row r="321" spans="2:18" x14ac:dyDescent="0.2">
      <c r="F321" s="6"/>
      <c r="G321" s="26"/>
      <c r="H321" s="6"/>
      <c r="I321" s="26"/>
      <c r="J321" s="6"/>
      <c r="K321" s="26"/>
      <c r="L321" s="27"/>
      <c r="M321" s="28"/>
      <c r="N321" s="27"/>
      <c r="P321" s="27"/>
      <c r="R321" s="29"/>
    </row>
    <row r="322" spans="2:18" ht="18" x14ac:dyDescent="0.25">
      <c r="B322" s="30"/>
      <c r="C322" s="9"/>
      <c r="D322" s="10"/>
      <c r="E322" s="10"/>
      <c r="F322" s="31"/>
      <c r="H322" s="31"/>
      <c r="I322" s="31"/>
      <c r="J322" s="31"/>
      <c r="K322" s="31"/>
    </row>
    <row r="324" spans="2:18" x14ac:dyDescent="0.2">
      <c r="J324" s="32"/>
    </row>
    <row r="325" spans="2:18" x14ac:dyDescent="0.2">
      <c r="J325" s="32"/>
    </row>
    <row r="326" spans="2:18" x14ac:dyDescent="0.2">
      <c r="J326" s="32"/>
    </row>
    <row r="327" spans="2:18" x14ac:dyDescent="0.2">
      <c r="J327" s="32"/>
    </row>
    <row r="328" spans="2:18" x14ac:dyDescent="0.2">
      <c r="J328" s="32"/>
    </row>
    <row r="329" spans="2:18" x14ac:dyDescent="0.2">
      <c r="J329" s="32"/>
    </row>
    <row r="330" spans="2:18" x14ac:dyDescent="0.2">
      <c r="J330" s="32"/>
    </row>
    <row r="331" spans="2:18" x14ac:dyDescent="0.2">
      <c r="J331" s="32"/>
    </row>
    <row r="332" spans="2:18" x14ac:dyDescent="0.2">
      <c r="J332" s="32"/>
    </row>
    <row r="333" spans="2:18" x14ac:dyDescent="0.2">
      <c r="J333" s="32"/>
    </row>
    <row r="334" spans="2:18" x14ac:dyDescent="0.2">
      <c r="J334" s="32"/>
    </row>
    <row r="337" spans="2:18" x14ac:dyDescent="0.2">
      <c r="J337" s="32"/>
    </row>
    <row r="338" spans="2:18" x14ac:dyDescent="0.2">
      <c r="J338" s="32"/>
    </row>
    <row r="340" spans="2:18" x14ac:dyDescent="0.2">
      <c r="J340" s="32"/>
    </row>
    <row r="347" spans="2:18" x14ac:dyDescent="0.2">
      <c r="F347" s="6"/>
      <c r="G347" s="26"/>
      <c r="H347" s="6"/>
      <c r="I347" s="26"/>
      <c r="J347" s="6"/>
      <c r="K347" s="26"/>
      <c r="L347" s="27"/>
      <c r="M347" s="28"/>
      <c r="N347" s="27"/>
      <c r="P347" s="27"/>
      <c r="R347" s="29"/>
    </row>
    <row r="348" spans="2:18" ht="18" x14ac:dyDescent="0.25">
      <c r="B348" s="30"/>
      <c r="C348" s="9"/>
      <c r="D348" s="10"/>
      <c r="E348" s="10"/>
      <c r="F348" s="31"/>
      <c r="H348" s="31"/>
      <c r="I348" s="31"/>
      <c r="J348" s="31"/>
      <c r="K348" s="31"/>
    </row>
    <row r="352" spans="2:18" x14ac:dyDescent="0.2">
      <c r="J352" s="32"/>
    </row>
    <row r="353" spans="10:10" x14ac:dyDescent="0.2">
      <c r="J353" s="32"/>
    </row>
    <row r="354" spans="10:10" x14ac:dyDescent="0.2">
      <c r="J354" s="32"/>
    </row>
    <row r="355" spans="10:10" x14ac:dyDescent="0.2">
      <c r="J355" s="32"/>
    </row>
    <row r="356" spans="10:10" x14ac:dyDescent="0.2">
      <c r="J356" s="32"/>
    </row>
    <row r="357" spans="10:10" x14ac:dyDescent="0.2">
      <c r="J357" s="32"/>
    </row>
    <row r="358" spans="10:10" x14ac:dyDescent="0.2">
      <c r="J358" s="32"/>
    </row>
    <row r="359" spans="10:10" x14ac:dyDescent="0.2">
      <c r="J359" s="32"/>
    </row>
    <row r="360" spans="10:10" x14ac:dyDescent="0.2">
      <c r="J360" s="32"/>
    </row>
    <row r="361" spans="10:10" x14ac:dyDescent="0.2">
      <c r="J361" s="32"/>
    </row>
    <row r="363" spans="10:10" x14ac:dyDescent="0.2">
      <c r="J363" s="32"/>
    </row>
    <row r="365" spans="10:10" x14ac:dyDescent="0.2">
      <c r="J365" s="32"/>
    </row>
    <row r="366" spans="10:10" x14ac:dyDescent="0.2">
      <c r="J366" s="32"/>
    </row>
    <row r="367" spans="10:10" x14ac:dyDescent="0.2">
      <c r="J367" s="32"/>
    </row>
    <row r="370" spans="2:18" x14ac:dyDescent="0.2">
      <c r="J370" s="32"/>
    </row>
    <row r="376" spans="2:18" x14ac:dyDescent="0.2">
      <c r="J376" s="32"/>
    </row>
    <row r="377" spans="2:18" x14ac:dyDescent="0.2">
      <c r="J377" s="32"/>
    </row>
    <row r="382" spans="2:18" x14ac:dyDescent="0.2">
      <c r="F382" s="6"/>
      <c r="G382" s="26"/>
      <c r="H382" s="6"/>
      <c r="I382" s="26"/>
      <c r="J382" s="6"/>
      <c r="K382" s="26"/>
      <c r="L382" s="27"/>
      <c r="M382" s="28"/>
      <c r="N382" s="27"/>
      <c r="P382" s="27"/>
      <c r="R382" s="29"/>
    </row>
    <row r="383" spans="2:18" ht="18" x14ac:dyDescent="0.25">
      <c r="B383" s="30"/>
      <c r="C383" s="9"/>
      <c r="D383" s="10"/>
      <c r="E383" s="10"/>
      <c r="F383" s="31"/>
      <c r="H383" s="31"/>
      <c r="I383" s="31"/>
      <c r="J383" s="31"/>
      <c r="K383" s="31"/>
    </row>
    <row r="385" spans="10:10" x14ac:dyDescent="0.2">
      <c r="J385" s="32"/>
    </row>
    <row r="388" spans="10:10" x14ac:dyDescent="0.2">
      <c r="J388" s="32"/>
    </row>
    <row r="389" spans="10:10" x14ac:dyDescent="0.2">
      <c r="J389" s="32"/>
    </row>
    <row r="404" spans="2:18" x14ac:dyDescent="0.2">
      <c r="F404" s="6"/>
      <c r="G404" s="26"/>
      <c r="H404" s="6"/>
      <c r="I404" s="26"/>
      <c r="J404" s="6"/>
      <c r="K404" s="26"/>
      <c r="L404" s="27"/>
      <c r="M404" s="28"/>
      <c r="N404" s="27"/>
      <c r="P404" s="27"/>
      <c r="R404" s="29"/>
    </row>
    <row r="405" spans="2:18" ht="18" x14ac:dyDescent="0.25">
      <c r="B405" s="30"/>
      <c r="C405" s="9"/>
      <c r="D405" s="10"/>
      <c r="E405" s="10"/>
      <c r="F405" s="31"/>
      <c r="H405" s="31"/>
      <c r="I405" s="31"/>
      <c r="J405" s="31"/>
      <c r="K405" s="31"/>
    </row>
    <row r="408" spans="2:18" x14ac:dyDescent="0.2">
      <c r="J408" s="32"/>
    </row>
    <row r="409" spans="2:18" x14ac:dyDescent="0.2">
      <c r="J409" s="32"/>
    </row>
    <row r="410" spans="2:18" x14ac:dyDescent="0.2">
      <c r="J410" s="32"/>
    </row>
    <row r="411" spans="2:18" x14ac:dyDescent="0.2">
      <c r="J411" s="32"/>
    </row>
    <row r="412" spans="2:18" x14ac:dyDescent="0.2">
      <c r="J412" s="32"/>
    </row>
    <row r="414" spans="2:18" x14ac:dyDescent="0.2">
      <c r="J414" s="32"/>
    </row>
    <row r="415" spans="2:18" x14ac:dyDescent="0.2">
      <c r="J415" s="32"/>
    </row>
    <row r="416" spans="2:18" x14ac:dyDescent="0.2">
      <c r="J416" s="32"/>
    </row>
    <row r="417" spans="10:10" x14ac:dyDescent="0.2">
      <c r="J417" s="32"/>
    </row>
    <row r="420" spans="10:10" x14ac:dyDescent="0.2">
      <c r="J420" s="32"/>
    </row>
    <row r="433" spans="2:18" x14ac:dyDescent="0.2">
      <c r="F433" s="6"/>
      <c r="G433" s="26"/>
      <c r="H433" s="6"/>
      <c r="I433" s="26"/>
      <c r="J433" s="6"/>
      <c r="K433" s="26"/>
      <c r="L433" s="27"/>
      <c r="M433" s="28"/>
      <c r="N433" s="27"/>
      <c r="P433" s="27"/>
      <c r="R433" s="29"/>
    </row>
    <row r="434" spans="2:18" ht="18" x14ac:dyDescent="0.25">
      <c r="B434" s="30"/>
      <c r="C434" s="9"/>
      <c r="D434" s="10"/>
      <c r="E434" s="10"/>
      <c r="F434" s="31"/>
      <c r="H434" s="31"/>
      <c r="I434" s="31"/>
      <c r="J434" s="31"/>
      <c r="K434" s="31"/>
    </row>
    <row r="438" spans="2:18" x14ac:dyDescent="0.2">
      <c r="J438" s="32"/>
    </row>
    <row r="439" spans="2:18" x14ac:dyDescent="0.2">
      <c r="J439" s="32"/>
    </row>
    <row r="440" spans="2:18" x14ac:dyDescent="0.2">
      <c r="J440" s="32"/>
    </row>
    <row r="441" spans="2:18" x14ac:dyDescent="0.2">
      <c r="J441" s="32"/>
    </row>
    <row r="442" spans="2:18" x14ac:dyDescent="0.2">
      <c r="J442" s="32"/>
    </row>
    <row r="443" spans="2:18" x14ac:dyDescent="0.2">
      <c r="J443" s="32"/>
    </row>
    <row r="444" spans="2:18" x14ac:dyDescent="0.2">
      <c r="J444" s="32"/>
    </row>
    <row r="446" spans="2:18" x14ac:dyDescent="0.2">
      <c r="J446" s="32"/>
    </row>
    <row r="448" spans="2:18" x14ac:dyDescent="0.2">
      <c r="J448" s="32"/>
    </row>
    <row r="463" spans="2:18" x14ac:dyDescent="0.2">
      <c r="F463" s="6"/>
      <c r="G463" s="26"/>
      <c r="H463" s="6"/>
      <c r="I463" s="26"/>
      <c r="J463" s="6"/>
      <c r="K463" s="26"/>
      <c r="L463" s="27"/>
      <c r="M463" s="28"/>
      <c r="N463" s="27"/>
      <c r="P463" s="27"/>
      <c r="R463" s="29"/>
    </row>
    <row r="464" spans="2:18" ht="18" x14ac:dyDescent="0.25">
      <c r="B464" s="30"/>
      <c r="C464" s="9"/>
      <c r="D464" s="10"/>
      <c r="E464" s="10"/>
      <c r="F464" s="31"/>
      <c r="H464" s="31"/>
      <c r="I464" s="31"/>
      <c r="J464" s="31"/>
      <c r="K464" s="31"/>
    </row>
    <row r="466" spans="10:10" x14ac:dyDescent="0.2">
      <c r="J466" s="32"/>
    </row>
    <row r="467" spans="10:10" x14ac:dyDescent="0.2">
      <c r="J467" s="32"/>
    </row>
    <row r="468" spans="10:10" x14ac:dyDescent="0.2">
      <c r="J468" s="32"/>
    </row>
    <row r="469" spans="10:10" x14ac:dyDescent="0.2">
      <c r="J469" s="32"/>
    </row>
    <row r="470" spans="10:10" x14ac:dyDescent="0.2">
      <c r="J470" s="32"/>
    </row>
    <row r="472" spans="10:10" x14ac:dyDescent="0.2">
      <c r="J472" s="32"/>
    </row>
    <row r="473" spans="10:10" x14ac:dyDescent="0.2">
      <c r="J473" s="32"/>
    </row>
    <row r="474" spans="10:10" x14ac:dyDescent="0.2">
      <c r="J474" s="32"/>
    </row>
    <row r="477" spans="10:10" x14ac:dyDescent="0.2">
      <c r="J477" s="32"/>
    </row>
    <row r="478" spans="10:10" x14ac:dyDescent="0.2">
      <c r="J478" s="32"/>
    </row>
    <row r="481" spans="3:10" x14ac:dyDescent="0.2">
      <c r="J481" s="32"/>
    </row>
    <row r="482" spans="3:10" x14ac:dyDescent="0.2">
      <c r="J482" s="32"/>
    </row>
    <row r="483" spans="3:10" x14ac:dyDescent="0.2">
      <c r="J483" s="32"/>
    </row>
    <row r="488" spans="3:10" x14ac:dyDescent="0.2">
      <c r="C488" s="33"/>
    </row>
    <row r="490" spans="3:10" x14ac:dyDescent="0.2">
      <c r="C490" s="33"/>
      <c r="J490" s="32"/>
    </row>
    <row r="492" spans="3:10" x14ac:dyDescent="0.2">
      <c r="C492" s="33"/>
      <c r="J492" s="32"/>
    </row>
    <row r="494" spans="3:10" x14ac:dyDescent="0.2">
      <c r="C494" s="33"/>
      <c r="J494" s="32"/>
    </row>
    <row r="495" spans="3:10" x14ac:dyDescent="0.2">
      <c r="C495" s="33"/>
      <c r="J495" s="32"/>
    </row>
    <row r="496" spans="3:10" x14ac:dyDescent="0.2">
      <c r="C496" s="33"/>
      <c r="J496" s="32"/>
    </row>
    <row r="497" spans="2:18" x14ac:dyDescent="0.2">
      <c r="C497" s="33"/>
      <c r="J497" s="32"/>
    </row>
    <row r="499" spans="2:18" x14ac:dyDescent="0.2">
      <c r="F499" s="6"/>
      <c r="G499" s="26"/>
      <c r="H499" s="6"/>
      <c r="I499" s="26"/>
      <c r="J499" s="6"/>
      <c r="K499" s="26"/>
      <c r="L499" s="27"/>
      <c r="M499" s="28"/>
      <c r="N499" s="27"/>
      <c r="P499" s="27"/>
      <c r="R499" s="29"/>
    </row>
    <row r="500" spans="2:18" ht="18" x14ac:dyDescent="0.25">
      <c r="B500" s="30"/>
      <c r="C500" s="9"/>
      <c r="D500" s="10"/>
      <c r="E500" s="10"/>
      <c r="F500" s="31"/>
      <c r="H500" s="31"/>
      <c r="I500" s="31"/>
      <c r="J500" s="31"/>
      <c r="K500" s="31"/>
    </row>
    <row r="503" spans="2:18" x14ac:dyDescent="0.2">
      <c r="J503" s="32"/>
    </row>
    <row r="505" spans="2:18" ht="18" x14ac:dyDescent="0.25">
      <c r="N505" s="34"/>
    </row>
    <row r="506" spans="2:18" x14ac:dyDescent="0.2">
      <c r="J506" s="32"/>
    </row>
    <row r="510" spans="2:18" x14ac:dyDescent="0.2">
      <c r="J510" s="32"/>
    </row>
    <row r="514" spans="2:18" x14ac:dyDescent="0.2">
      <c r="J514" s="32"/>
    </row>
    <row r="515" spans="2:18" x14ac:dyDescent="0.2">
      <c r="J515" s="32"/>
    </row>
    <row r="517" spans="2:18" x14ac:dyDescent="0.2">
      <c r="J517" s="32"/>
    </row>
    <row r="518" spans="2:18" x14ac:dyDescent="0.2">
      <c r="J518" s="32"/>
    </row>
    <row r="527" spans="2:18" x14ac:dyDescent="0.2">
      <c r="F527" s="6"/>
      <c r="G527" s="26"/>
      <c r="H527" s="6"/>
      <c r="I527" s="26"/>
      <c r="J527" s="6"/>
      <c r="K527" s="26"/>
      <c r="L527" s="27"/>
      <c r="M527" s="28"/>
      <c r="N527" s="27"/>
      <c r="P527" s="27"/>
      <c r="R527" s="29"/>
    </row>
    <row r="528" spans="2:18" ht="18" x14ac:dyDescent="0.25">
      <c r="B528" s="30"/>
      <c r="C528" s="9"/>
      <c r="D528" s="10"/>
      <c r="E528" s="10"/>
      <c r="F528" s="31"/>
      <c r="H528" s="31"/>
      <c r="I528" s="31"/>
      <c r="J528" s="31"/>
      <c r="K528" s="31"/>
    </row>
    <row r="533" spans="10:10" x14ac:dyDescent="0.2">
      <c r="J533" s="32"/>
    </row>
    <row r="535" spans="10:10" x14ac:dyDescent="0.2">
      <c r="J535" s="32"/>
    </row>
    <row r="547" spans="1:10" x14ac:dyDescent="0.2">
      <c r="C547" s="33"/>
      <c r="D547" s="32"/>
      <c r="E547" s="32"/>
      <c r="J547" s="32"/>
    </row>
    <row r="548" spans="1:10" x14ac:dyDescent="0.2">
      <c r="A548" s="33"/>
    </row>
    <row r="549" spans="1:10" x14ac:dyDescent="0.2">
      <c r="A549" s="33"/>
    </row>
    <row r="550" spans="1:10" x14ac:dyDescent="0.2">
      <c r="A550" s="33"/>
      <c r="C550" s="33"/>
      <c r="D550" s="32"/>
      <c r="E550" s="32"/>
      <c r="J550" s="32"/>
    </row>
    <row r="551" spans="1:10" x14ac:dyDescent="0.2">
      <c r="A551" s="33"/>
    </row>
    <row r="552" spans="1:10" x14ac:dyDescent="0.2">
      <c r="A552" s="33"/>
    </row>
    <row r="553" spans="1:10" x14ac:dyDescent="0.2">
      <c r="A553" s="33"/>
      <c r="C553" s="33"/>
      <c r="J553" s="32"/>
    </row>
    <row r="554" spans="1:10" x14ac:dyDescent="0.2">
      <c r="A554" s="33"/>
      <c r="C554" s="33"/>
      <c r="D554" s="32"/>
      <c r="E554" s="32"/>
      <c r="J554" s="32"/>
    </row>
    <row r="555" spans="1:10" x14ac:dyDescent="0.2">
      <c r="A555" s="33"/>
    </row>
    <row r="556" spans="1:10" x14ac:dyDescent="0.2">
      <c r="A556" s="33"/>
    </row>
    <row r="573" spans="2:18" x14ac:dyDescent="0.2">
      <c r="F573" s="6"/>
      <c r="G573" s="26"/>
      <c r="H573" s="6"/>
      <c r="I573" s="26"/>
      <c r="J573" s="6"/>
      <c r="K573" s="26"/>
      <c r="L573" s="27"/>
      <c r="M573" s="28"/>
      <c r="N573" s="27"/>
      <c r="P573" s="27"/>
      <c r="R573" s="29"/>
    </row>
    <row r="574" spans="2:18" ht="18" x14ac:dyDescent="0.25">
      <c r="B574" s="30"/>
      <c r="C574" s="9"/>
      <c r="D574" s="10"/>
      <c r="E574" s="10"/>
      <c r="F574" s="31"/>
      <c r="H574" s="31"/>
      <c r="I574" s="31"/>
      <c r="J574" s="31"/>
      <c r="K574" s="31"/>
    </row>
  </sheetData>
  <sheetProtection selectLockedCells="1" selectUnlockedCells="1"/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ageMargins left="0.7" right="0.7" top="0.75" bottom="0.75" header="0.51180555555555551" footer="0.51180555555555551"/>
  <pageSetup paperSize="9" scale="98" firstPageNumber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571"/>
  <sheetViews>
    <sheetView zoomScale="115" zoomScaleNormal="115" workbookViewId="0">
      <selection activeCell="B18" sqref="B18"/>
    </sheetView>
  </sheetViews>
  <sheetFormatPr baseColWidth="10" defaultRowHeight="12.75" x14ac:dyDescent="0.2"/>
  <cols>
    <col min="1" max="1" width="4.28515625" style="1" customWidth="1"/>
    <col min="2" max="2" width="26.42578125" style="1" customWidth="1"/>
    <col min="3" max="3" width="21.5703125" style="1" customWidth="1"/>
    <col min="4" max="6" width="6" style="2" customWidth="1"/>
    <col min="7" max="7" width="6.140625" style="2" customWidth="1"/>
    <col min="8" max="17" width="6" style="2" customWidth="1"/>
    <col min="18" max="32" width="9.140625" style="3" hidden="1" customWidth="1"/>
    <col min="33" max="256" width="9.140625" style="1" customWidth="1"/>
    <col min="257" max="16384" width="11.42578125" style="1"/>
  </cols>
  <sheetData>
    <row r="1" spans="1:254" ht="23.25" x14ac:dyDescent="0.35">
      <c r="A1" s="151" t="s">
        <v>31</v>
      </c>
      <c r="B1"/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7" customFormat="1" x14ac:dyDescent="0.2">
      <c r="A2" s="5"/>
      <c r="B2" s="5"/>
      <c r="C2" s="1"/>
      <c r="D2" s="2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/>
      <c r="Y2" s="4" t="s">
        <v>2</v>
      </c>
      <c r="Z2" s="4"/>
      <c r="AA2" s="4"/>
      <c r="AB2" s="4"/>
      <c r="AC2" s="4" t="s">
        <v>3</v>
      </c>
      <c r="AD2" s="4"/>
      <c r="AE2" s="4"/>
      <c r="AF2" s="4"/>
    </row>
    <row r="3" spans="1:254" s="7" customFormat="1" ht="15.75" x14ac:dyDescent="0.25">
      <c r="A3" s="8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7</v>
      </c>
      <c r="Y3" s="4">
        <v>1</v>
      </c>
      <c r="Z3" s="4">
        <v>2</v>
      </c>
      <c r="AA3" s="4">
        <v>3</v>
      </c>
      <c r="AB3" s="4">
        <v>4</v>
      </c>
      <c r="AC3" s="4"/>
      <c r="AD3" s="4"/>
      <c r="AE3" s="4"/>
      <c r="AF3" s="4"/>
    </row>
    <row r="4" spans="1:254" s="20" customFormat="1" ht="15" customHeight="1" x14ac:dyDescent="0.25">
      <c r="A4" s="89">
        <f t="shared" ref="A4:A18" si="0">AF4</f>
        <v>1</v>
      </c>
      <c r="B4" s="87" t="s">
        <v>457</v>
      </c>
      <c r="C4" s="87" t="s">
        <v>458</v>
      </c>
      <c r="D4" s="90">
        <f t="shared" ref="D4:D18" si="1">IF(B4&lt;&gt;"",AC4,"")</f>
        <v>296</v>
      </c>
      <c r="E4" s="90" t="str">
        <f t="shared" ref="E4:E22" si="2">IF(AD4&lt;4," ","F")</f>
        <v>F</v>
      </c>
      <c r="F4" s="91">
        <v>7</v>
      </c>
      <c r="G4" s="92">
        <f>IF(F4&gt;0,INDEX(Poeng!$A$1:$B$100,F4,2),"")</f>
        <v>36</v>
      </c>
      <c r="H4" s="90">
        <v>1</v>
      </c>
      <c r="I4" s="92">
        <f>IF(H4&gt;0,INDEX(Poeng!$A$1:$B$100,H4,2),"")</f>
        <v>100</v>
      </c>
      <c r="J4" s="93">
        <v>3</v>
      </c>
      <c r="K4" s="92">
        <f>IF(J4&gt;0,INDEX(Poeng!$A$1:$B$100,J4,2),"")</f>
        <v>60</v>
      </c>
      <c r="L4" s="94"/>
      <c r="M4" s="95" t="str">
        <f>IF(L4&gt;0,INDEX(Poeng!$A$1:$B$100,L4,2),"")</f>
        <v/>
      </c>
      <c r="N4" s="94">
        <v>1</v>
      </c>
      <c r="O4" s="95">
        <f>IF(N4&gt;0,INDEX(Poeng!$A$1:$B$100,N4,2),"")</f>
        <v>100</v>
      </c>
      <c r="P4" s="94"/>
      <c r="Q4" s="95" t="str">
        <f>IF(P4&gt;0,INDEX(Poeng!$A$1:$B$100,P4,2),"")</f>
        <v/>
      </c>
      <c r="R4" s="78">
        <f t="shared" ref="R4:R18" si="3">IF(F4&gt;0,G4,0)</f>
        <v>36</v>
      </c>
      <c r="S4" s="78">
        <f t="shared" ref="S4:S18" si="4">IF(H4&gt;0,I4,0)</f>
        <v>100</v>
      </c>
      <c r="T4" s="78">
        <f t="shared" ref="T4:T18" si="5">IF(J4&gt;0,K4,0)</f>
        <v>60</v>
      </c>
      <c r="U4" s="78">
        <f t="shared" ref="U4:U18" si="6">IF(L4&gt;0,M4,0)</f>
        <v>0</v>
      </c>
      <c r="V4" s="78">
        <f t="shared" ref="V4:V18" si="7">IF(N4&gt;0,O4,0)</f>
        <v>100</v>
      </c>
      <c r="W4" s="78">
        <f t="shared" ref="W4:W18" si="8">IF(P4&gt;0,Q4,0)</f>
        <v>0</v>
      </c>
      <c r="X4" s="79" t="e">
        <f>IF(#REF!&gt;0,#REF!,0)</f>
        <v>#REF!</v>
      </c>
      <c r="Y4" s="78">
        <f t="shared" ref="Y4:Y18" si="9">LARGE(R4:W4,1)</f>
        <v>100</v>
      </c>
      <c r="Z4" s="78">
        <f t="shared" ref="Z4:Z18" si="10">LARGE(R4:W4,2)</f>
        <v>100</v>
      </c>
      <c r="AA4" s="78">
        <f t="shared" ref="AA4:AA18" si="11">LARGE(R4:W4,3)</f>
        <v>60</v>
      </c>
      <c r="AB4" s="78">
        <f t="shared" ref="AB4:AB18" si="12">LARGE(R4:W4,4)</f>
        <v>36</v>
      </c>
      <c r="AC4" s="78">
        <f t="shared" ref="AC4:AC18" si="13">SUM(Y4:AB4)</f>
        <v>296</v>
      </c>
      <c r="AD4" s="80">
        <f t="shared" ref="AD4:AD18" si="14">COUNT(F4:Q4)/2</f>
        <v>4</v>
      </c>
      <c r="AE4" s="81">
        <f t="shared" ref="AE4:AE18" si="15">AC4*10^8+Y4*10^6/2+Z4*10^4/2+AA4*10^2/2+AB4/2</f>
        <v>29650503018</v>
      </c>
      <c r="AF4" s="13">
        <f t="shared" ref="AF4:AF18" si="16">IF(B4&lt;&gt;"",RANK(AE4,AE$4:AE$67,0),"")</f>
        <v>1</v>
      </c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pans="1:254" s="68" customFormat="1" ht="15" customHeight="1" x14ac:dyDescent="0.25">
      <c r="A5" s="93">
        <f t="shared" si="0"/>
        <v>2</v>
      </c>
      <c r="B5" s="96" t="s">
        <v>459</v>
      </c>
      <c r="C5" s="96" t="s">
        <v>98</v>
      </c>
      <c r="D5" s="90">
        <f t="shared" si="1"/>
        <v>150</v>
      </c>
      <c r="E5" s="90" t="str">
        <f t="shared" si="2"/>
        <v xml:space="preserve"> </v>
      </c>
      <c r="F5" s="91">
        <v>4</v>
      </c>
      <c r="G5" s="92">
        <f>IF(F5&gt;0,INDEX(Poeng!$A$1:$B$100,F5,2),"")</f>
        <v>50</v>
      </c>
      <c r="H5" s="90"/>
      <c r="I5" s="92" t="str">
        <f>IF(H5&gt;0,INDEX(Poeng!$A$1:$B$100,H5,2),"")</f>
        <v/>
      </c>
      <c r="J5" s="93">
        <v>1</v>
      </c>
      <c r="K5" s="92">
        <f>IF(J5&gt;0,INDEX(Poeng!$A$1:$B$100,J5,2),"")</f>
        <v>100</v>
      </c>
      <c r="L5" s="108"/>
      <c r="M5" s="109" t="str">
        <f>IF(L5&gt;0,INDEX(Poeng!$A$1:$B$100,L5,2),"")</f>
        <v/>
      </c>
      <c r="N5" s="108"/>
      <c r="O5" s="109" t="str">
        <f>IF(N5&gt;0,INDEX(Poeng!$A$1:$B$100,N5,2),"")</f>
        <v/>
      </c>
      <c r="P5" s="108"/>
      <c r="Q5" s="109" t="str">
        <f>IF(P5&gt;0,INDEX(Poeng!$A$1:$B$100,P5,2),"")</f>
        <v/>
      </c>
      <c r="R5" s="63">
        <f t="shared" si="3"/>
        <v>50</v>
      </c>
      <c r="S5" s="63">
        <f t="shared" si="4"/>
        <v>0</v>
      </c>
      <c r="T5" s="63">
        <f t="shared" si="5"/>
        <v>100</v>
      </c>
      <c r="U5" s="63">
        <f t="shared" si="6"/>
        <v>0</v>
      </c>
      <c r="V5" s="63">
        <f t="shared" si="7"/>
        <v>0</v>
      </c>
      <c r="W5" s="63">
        <f t="shared" si="8"/>
        <v>0</v>
      </c>
      <c r="X5" s="64" t="e">
        <f>IF(#REF!&gt;0,#REF!,0)</f>
        <v>#REF!</v>
      </c>
      <c r="Y5" s="63">
        <f t="shared" si="9"/>
        <v>100</v>
      </c>
      <c r="Z5" s="63">
        <f t="shared" si="10"/>
        <v>50</v>
      </c>
      <c r="AA5" s="63">
        <f t="shared" si="11"/>
        <v>0</v>
      </c>
      <c r="AB5" s="63">
        <f t="shared" si="12"/>
        <v>0</v>
      </c>
      <c r="AC5" s="63">
        <f t="shared" si="13"/>
        <v>150</v>
      </c>
      <c r="AD5" s="65">
        <f t="shared" si="14"/>
        <v>2</v>
      </c>
      <c r="AE5" s="66">
        <f t="shared" si="15"/>
        <v>15050250000</v>
      </c>
      <c r="AF5" s="67">
        <f t="shared" si="16"/>
        <v>2</v>
      </c>
    </row>
    <row r="6" spans="1:254" s="20" customFormat="1" ht="15" customHeight="1" x14ac:dyDescent="0.25">
      <c r="A6" s="93">
        <f t="shared" si="0"/>
        <v>3</v>
      </c>
      <c r="B6" s="96" t="s">
        <v>464</v>
      </c>
      <c r="C6" s="96" t="s">
        <v>52</v>
      </c>
      <c r="D6" s="90">
        <f t="shared" si="1"/>
        <v>145</v>
      </c>
      <c r="E6" s="90" t="str">
        <f t="shared" si="2"/>
        <v xml:space="preserve"> </v>
      </c>
      <c r="F6" s="91">
        <v>5</v>
      </c>
      <c r="G6" s="92">
        <f>IF(F6&gt;0,INDEX(Poeng!$A$1:$B$100,F6,2),"")</f>
        <v>45</v>
      </c>
      <c r="H6" s="93"/>
      <c r="I6" s="92" t="str">
        <f>IF(H6&gt;0,INDEX(Poeng!$A$1:$B$100,H6,2),"")</f>
        <v/>
      </c>
      <c r="J6" s="93"/>
      <c r="K6" s="92" t="str">
        <f>IF(J6&gt;0,INDEX(Poeng!$A$1:$B$100,J6,2),"")</f>
        <v/>
      </c>
      <c r="L6" s="99">
        <v>1</v>
      </c>
      <c r="M6" s="95">
        <f>IF(L6&gt;0,INDEX(Poeng!$A$1:$B$100,L6,2),"")</f>
        <v>100</v>
      </c>
      <c r="N6" s="94"/>
      <c r="O6" s="95" t="str">
        <f>IF(N6&gt;0,INDEX(Poeng!$A$1:$B$100,N6,2),"")</f>
        <v/>
      </c>
      <c r="P6" s="94"/>
      <c r="Q6" s="95" t="str">
        <f>IF(P6&gt;0,INDEX(Poeng!$A$1:$B$100,P6,2),"")</f>
        <v/>
      </c>
      <c r="R6" s="19">
        <f t="shared" si="3"/>
        <v>45</v>
      </c>
      <c r="S6" s="19">
        <f t="shared" si="4"/>
        <v>0</v>
      </c>
      <c r="T6" s="19">
        <f t="shared" si="5"/>
        <v>0</v>
      </c>
      <c r="U6" s="19">
        <f t="shared" si="6"/>
        <v>100</v>
      </c>
      <c r="V6" s="19">
        <f t="shared" si="7"/>
        <v>0</v>
      </c>
      <c r="W6" s="19">
        <f t="shared" si="8"/>
        <v>0</v>
      </c>
      <c r="X6" s="11" t="e">
        <f>IF(#REF!&gt;0,#REF!,0)</f>
        <v>#REF!</v>
      </c>
      <c r="Y6" s="19">
        <f t="shared" si="9"/>
        <v>100</v>
      </c>
      <c r="Z6" s="19">
        <f t="shared" si="10"/>
        <v>45</v>
      </c>
      <c r="AA6" s="19">
        <f t="shared" si="11"/>
        <v>0</v>
      </c>
      <c r="AB6" s="19">
        <f t="shared" si="12"/>
        <v>0</v>
      </c>
      <c r="AC6" s="19">
        <f t="shared" si="13"/>
        <v>145</v>
      </c>
      <c r="AD6" s="3">
        <f t="shared" si="14"/>
        <v>2</v>
      </c>
      <c r="AE6" s="12">
        <f t="shared" si="15"/>
        <v>14550225000</v>
      </c>
      <c r="AF6" s="13">
        <f t="shared" si="16"/>
        <v>3</v>
      </c>
    </row>
    <row r="7" spans="1:254" s="20" customFormat="1" ht="15" customHeight="1" x14ac:dyDescent="0.25">
      <c r="A7" s="93">
        <f t="shared" si="0"/>
        <v>4</v>
      </c>
      <c r="B7" s="96" t="s">
        <v>460</v>
      </c>
      <c r="C7" s="96" t="s">
        <v>98</v>
      </c>
      <c r="D7" s="90">
        <f t="shared" si="1"/>
        <v>112</v>
      </c>
      <c r="E7" s="90" t="str">
        <f t="shared" si="2"/>
        <v xml:space="preserve"> </v>
      </c>
      <c r="F7" s="91">
        <v>8</v>
      </c>
      <c r="G7" s="92">
        <f>IF(F7&gt;0,INDEX(Poeng!$A$1:$B$100,F7,2),"")</f>
        <v>32</v>
      </c>
      <c r="H7" s="90"/>
      <c r="I7" s="92" t="str">
        <f>IF(H7&gt;0,INDEX(Poeng!$A$1:$B$100,H7,2),"")</f>
        <v/>
      </c>
      <c r="J7" s="93">
        <v>2</v>
      </c>
      <c r="K7" s="92">
        <f>IF(J7&gt;0,INDEX(Poeng!$A$1:$B$100,J7,2),"")</f>
        <v>80</v>
      </c>
      <c r="L7" s="94"/>
      <c r="M7" s="95" t="str">
        <f>IF(L7&gt;0,INDEX(Poeng!$A$1:$B$100,L7,2),"")</f>
        <v/>
      </c>
      <c r="N7" s="94"/>
      <c r="O7" s="95" t="str">
        <f>IF(N7&gt;0,INDEX(Poeng!$A$1:$B$100,N7,2),"")</f>
        <v/>
      </c>
      <c r="P7" s="94"/>
      <c r="Q7" s="95" t="str">
        <f>IF(P7&gt;0,INDEX(Poeng!$A$1:$B$100,P7,2),"")</f>
        <v/>
      </c>
      <c r="R7" s="19">
        <f t="shared" si="3"/>
        <v>32</v>
      </c>
      <c r="S7" s="19">
        <f t="shared" si="4"/>
        <v>0</v>
      </c>
      <c r="T7" s="19">
        <f t="shared" si="5"/>
        <v>80</v>
      </c>
      <c r="U7" s="19">
        <f t="shared" si="6"/>
        <v>0</v>
      </c>
      <c r="V7" s="19">
        <f t="shared" si="7"/>
        <v>0</v>
      </c>
      <c r="W7" s="19">
        <f t="shared" si="8"/>
        <v>0</v>
      </c>
      <c r="X7" s="11" t="e">
        <f>IF(#REF!&gt;0,#REF!,0)</f>
        <v>#REF!</v>
      </c>
      <c r="Y7" s="19">
        <f t="shared" si="9"/>
        <v>80</v>
      </c>
      <c r="Z7" s="19">
        <f t="shared" si="10"/>
        <v>32</v>
      </c>
      <c r="AA7" s="19">
        <f t="shared" si="11"/>
        <v>0</v>
      </c>
      <c r="AB7" s="19">
        <f t="shared" si="12"/>
        <v>0</v>
      </c>
      <c r="AC7" s="19">
        <f t="shared" si="13"/>
        <v>112</v>
      </c>
      <c r="AD7" s="3">
        <f t="shared" si="14"/>
        <v>2</v>
      </c>
      <c r="AE7" s="12">
        <f t="shared" si="15"/>
        <v>11240160000</v>
      </c>
      <c r="AF7" s="13">
        <f t="shared" si="16"/>
        <v>4</v>
      </c>
    </row>
    <row r="8" spans="1:254" s="16" customFormat="1" ht="15" customHeight="1" x14ac:dyDescent="0.25">
      <c r="A8" s="93">
        <f t="shared" si="0"/>
        <v>5</v>
      </c>
      <c r="B8" s="105" t="s">
        <v>461</v>
      </c>
      <c r="C8" s="105" t="s">
        <v>78</v>
      </c>
      <c r="D8" s="90">
        <f t="shared" si="1"/>
        <v>100</v>
      </c>
      <c r="E8" s="107" t="str">
        <f t="shared" si="2"/>
        <v xml:space="preserve"> </v>
      </c>
      <c r="F8" s="91">
        <v>1</v>
      </c>
      <c r="G8" s="106">
        <f>IF(F8&gt;0,INDEX(Poeng!$A$1:$B$100,F8,2),"")</f>
        <v>100</v>
      </c>
      <c r="H8" s="130"/>
      <c r="I8" s="106" t="str">
        <f>IF(H8&gt;0,INDEX(Poeng!$A$1:$B$100,H8,2),"")</f>
        <v/>
      </c>
      <c r="J8" s="107"/>
      <c r="K8" s="106" t="str">
        <f>IF(J8&gt;0,INDEX(Poeng!$A$1:$B$100,J8,2),"")</f>
        <v/>
      </c>
      <c r="L8" s="94"/>
      <c r="M8" s="95" t="str">
        <f>IF(L8&gt;0,INDEX(Poeng!$A$1:$B$100,L8,2),"")</f>
        <v/>
      </c>
      <c r="N8" s="94"/>
      <c r="O8" s="95" t="str">
        <f>IF(N8&gt;0,INDEX(Poeng!$A$1:$B$100,N8,2),"")</f>
        <v/>
      </c>
      <c r="P8" s="94"/>
      <c r="Q8" s="95" t="str">
        <f>IF(P8&gt;0,INDEX(Poeng!$A$1:$B$100,P8,2),"")</f>
        <v/>
      </c>
      <c r="R8" s="19">
        <f t="shared" si="3"/>
        <v>100</v>
      </c>
      <c r="S8" s="19">
        <f t="shared" si="4"/>
        <v>0</v>
      </c>
      <c r="T8" s="19">
        <f t="shared" si="5"/>
        <v>0</v>
      </c>
      <c r="U8" s="19">
        <f t="shared" si="6"/>
        <v>0</v>
      </c>
      <c r="V8" s="19">
        <f t="shared" si="7"/>
        <v>0</v>
      </c>
      <c r="W8" s="19">
        <f t="shared" si="8"/>
        <v>0</v>
      </c>
      <c r="X8" s="11" t="e">
        <f>IF(#REF!&gt;0,#REF!,0)</f>
        <v>#REF!</v>
      </c>
      <c r="Y8" s="19">
        <f t="shared" si="9"/>
        <v>100</v>
      </c>
      <c r="Z8" s="19">
        <f t="shared" si="10"/>
        <v>0</v>
      </c>
      <c r="AA8" s="19">
        <f t="shared" si="11"/>
        <v>0</v>
      </c>
      <c r="AB8" s="19">
        <f t="shared" si="12"/>
        <v>0</v>
      </c>
      <c r="AC8" s="19">
        <f t="shared" si="13"/>
        <v>100</v>
      </c>
      <c r="AD8" s="3">
        <f t="shared" si="14"/>
        <v>1</v>
      </c>
      <c r="AE8" s="12">
        <f t="shared" si="15"/>
        <v>10050000000</v>
      </c>
      <c r="AF8" s="13">
        <f t="shared" si="16"/>
        <v>5</v>
      </c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</row>
    <row r="9" spans="1:254" s="20" customFormat="1" ht="15" customHeight="1" x14ac:dyDescent="0.25">
      <c r="A9" s="93">
        <f t="shared" si="0"/>
        <v>6</v>
      </c>
      <c r="B9" s="96" t="s">
        <v>462</v>
      </c>
      <c r="C9" s="96" t="s">
        <v>78</v>
      </c>
      <c r="D9" s="90">
        <f t="shared" si="1"/>
        <v>80</v>
      </c>
      <c r="E9" s="90" t="str">
        <f t="shared" si="2"/>
        <v xml:space="preserve"> </v>
      </c>
      <c r="F9" s="91">
        <v>2</v>
      </c>
      <c r="G9" s="92">
        <f>IF(F9&gt;0,INDEX(Poeng!$A$1:$B$100,F9,2),"")</f>
        <v>80</v>
      </c>
      <c r="H9" s="90"/>
      <c r="I9" s="92" t="str">
        <f>IF(H9&gt;0,INDEX(Poeng!$A$1:$B$100,H9,2),"")</f>
        <v/>
      </c>
      <c r="J9" s="93"/>
      <c r="K9" s="92" t="str">
        <f>IF(J9&gt;0,INDEX(Poeng!$A$1:$B$100,J9,2),"")</f>
        <v/>
      </c>
      <c r="L9" s="94"/>
      <c r="M9" s="95" t="str">
        <f>IF(L9&gt;0,INDEX(Poeng!$A$1:$B$100,L9,2),"")</f>
        <v/>
      </c>
      <c r="N9" s="94"/>
      <c r="O9" s="95" t="str">
        <f>IF(N9&gt;0,INDEX(Poeng!$A$1:$B$100,N9,2),"")</f>
        <v/>
      </c>
      <c r="P9" s="94"/>
      <c r="Q9" s="95" t="str">
        <f>IF(P9&gt;0,INDEX(Poeng!$A$1:$B$100,P9,2),"")</f>
        <v/>
      </c>
      <c r="R9" s="19">
        <f t="shared" si="3"/>
        <v>80</v>
      </c>
      <c r="S9" s="19">
        <f t="shared" si="4"/>
        <v>0</v>
      </c>
      <c r="T9" s="19">
        <f t="shared" si="5"/>
        <v>0</v>
      </c>
      <c r="U9" s="19">
        <f t="shared" si="6"/>
        <v>0</v>
      </c>
      <c r="V9" s="19">
        <f t="shared" si="7"/>
        <v>0</v>
      </c>
      <c r="W9" s="19">
        <f t="shared" si="8"/>
        <v>0</v>
      </c>
      <c r="X9" s="19" t="e">
        <f>IF(#REF!&gt;0,#REF!,0)</f>
        <v>#REF!</v>
      </c>
      <c r="Y9" s="19">
        <f t="shared" si="9"/>
        <v>80</v>
      </c>
      <c r="Z9" s="19">
        <f t="shared" si="10"/>
        <v>0</v>
      </c>
      <c r="AA9" s="19">
        <f t="shared" si="11"/>
        <v>0</v>
      </c>
      <c r="AB9" s="19">
        <f t="shared" si="12"/>
        <v>0</v>
      </c>
      <c r="AC9" s="19">
        <f t="shared" si="13"/>
        <v>80</v>
      </c>
      <c r="AD9" s="3">
        <f t="shared" si="14"/>
        <v>1</v>
      </c>
      <c r="AE9" s="12">
        <f t="shared" si="15"/>
        <v>8040000000</v>
      </c>
      <c r="AF9" s="13">
        <f t="shared" si="16"/>
        <v>6</v>
      </c>
    </row>
    <row r="10" spans="1:254" s="20" customFormat="1" ht="15" customHeight="1" x14ac:dyDescent="0.25">
      <c r="A10" s="93">
        <f t="shared" si="0"/>
        <v>7</v>
      </c>
      <c r="B10" s="96" t="s">
        <v>463</v>
      </c>
      <c r="C10" s="96" t="s">
        <v>263</v>
      </c>
      <c r="D10" s="90">
        <f t="shared" si="1"/>
        <v>60</v>
      </c>
      <c r="E10" s="90" t="str">
        <f t="shared" si="2"/>
        <v xml:space="preserve"> </v>
      </c>
      <c r="F10" s="91">
        <v>3</v>
      </c>
      <c r="G10" s="92">
        <f>IF(F10&gt;0,INDEX(Poeng!$A$1:$B$100,F10,2),"")</f>
        <v>60</v>
      </c>
      <c r="H10" s="90"/>
      <c r="I10" s="92" t="str">
        <f>IF(H10&gt;0,INDEX(Poeng!$A$1:$B$100,H10,2),"")</f>
        <v/>
      </c>
      <c r="J10" s="93"/>
      <c r="K10" s="92" t="str">
        <f>IF(J10&gt;0,INDEX(Poeng!$A$1:$B$100,J10,2),"")</f>
        <v/>
      </c>
      <c r="L10" s="94"/>
      <c r="M10" s="95" t="str">
        <f>IF(L10&gt;0,INDEX(Poeng!$A$1:$B$100,L10,2),"")</f>
        <v/>
      </c>
      <c r="N10" s="94"/>
      <c r="O10" s="95" t="str">
        <f>IF(N10&gt;0,INDEX(Poeng!$A$1:$B$100,N10,2),"")</f>
        <v/>
      </c>
      <c r="P10" s="94"/>
      <c r="Q10" s="95" t="str">
        <f>IF(P10&gt;0,INDEX(Poeng!$A$1:$B$100,P10,2),"")</f>
        <v/>
      </c>
      <c r="R10" s="19">
        <f t="shared" si="3"/>
        <v>60</v>
      </c>
      <c r="S10" s="19">
        <f t="shared" si="4"/>
        <v>0</v>
      </c>
      <c r="T10" s="19">
        <f t="shared" si="5"/>
        <v>0</v>
      </c>
      <c r="U10" s="19">
        <f t="shared" si="6"/>
        <v>0</v>
      </c>
      <c r="V10" s="19">
        <f t="shared" si="7"/>
        <v>0</v>
      </c>
      <c r="W10" s="19">
        <f t="shared" si="8"/>
        <v>0</v>
      </c>
      <c r="X10" s="11" t="e">
        <f>IF(#REF!&gt;0,#REF!,0)</f>
        <v>#REF!</v>
      </c>
      <c r="Y10" s="19">
        <f t="shared" si="9"/>
        <v>60</v>
      </c>
      <c r="Z10" s="19">
        <f t="shared" si="10"/>
        <v>0</v>
      </c>
      <c r="AA10" s="19">
        <f t="shared" si="11"/>
        <v>0</v>
      </c>
      <c r="AB10" s="19">
        <f t="shared" si="12"/>
        <v>0</v>
      </c>
      <c r="AC10" s="19">
        <f t="shared" si="13"/>
        <v>60</v>
      </c>
      <c r="AD10" s="3">
        <f t="shared" si="14"/>
        <v>1</v>
      </c>
      <c r="AE10" s="12">
        <f t="shared" si="15"/>
        <v>6030000000</v>
      </c>
      <c r="AF10" s="13">
        <f t="shared" si="16"/>
        <v>7</v>
      </c>
    </row>
    <row r="11" spans="1:254" s="20" customFormat="1" ht="15" customHeight="1" x14ac:dyDescent="0.25">
      <c r="A11" s="92">
        <f t="shared" si="0"/>
        <v>8</v>
      </c>
      <c r="B11" s="100" t="s">
        <v>373</v>
      </c>
      <c r="C11" s="100" t="s">
        <v>269</v>
      </c>
      <c r="D11" s="90">
        <f t="shared" si="1"/>
        <v>50</v>
      </c>
      <c r="E11" s="90" t="str">
        <f t="shared" si="2"/>
        <v xml:space="preserve"> </v>
      </c>
      <c r="F11" s="91"/>
      <c r="G11" s="92" t="str">
        <f>IF(F11&gt;0,INDEX(Poeng!$A$1:$B$100,F11,2),"")</f>
        <v/>
      </c>
      <c r="H11" s="93"/>
      <c r="I11" s="92" t="str">
        <f>IF(H11&gt;0,INDEX(Poeng!$A$1:$B$100,H11,2),"")</f>
        <v/>
      </c>
      <c r="J11" s="93">
        <v>4</v>
      </c>
      <c r="K11" s="92">
        <f>IF(J11&gt;0,INDEX(Poeng!$A$1:$B$100,J11,2),"")</f>
        <v>50</v>
      </c>
      <c r="L11" s="94"/>
      <c r="M11" s="95" t="str">
        <f>IF(L11&gt;0,INDEX(Poeng!$A$1:$B$100,L11,2),"")</f>
        <v/>
      </c>
      <c r="N11" s="94"/>
      <c r="O11" s="95" t="str">
        <f>IF(N11&gt;0,INDEX(Poeng!$A$1:$B$100,N11,2),"")</f>
        <v/>
      </c>
      <c r="P11" s="94"/>
      <c r="Q11" s="95" t="str">
        <f>IF(P11&gt;0,INDEX(Poeng!$A$1:$B$100,P11,2),"")</f>
        <v/>
      </c>
      <c r="R11" s="21">
        <f t="shared" si="3"/>
        <v>0</v>
      </c>
      <c r="S11" s="21">
        <f t="shared" si="4"/>
        <v>0</v>
      </c>
      <c r="T11" s="21">
        <f t="shared" si="5"/>
        <v>50</v>
      </c>
      <c r="U11" s="21">
        <f t="shared" si="6"/>
        <v>0</v>
      </c>
      <c r="V11" s="21">
        <f t="shared" si="7"/>
        <v>0</v>
      </c>
      <c r="W11" s="21">
        <f t="shared" si="8"/>
        <v>0</v>
      </c>
      <c r="X11" s="19" t="e">
        <f>IF(#REF!&gt;0,#REF!,0)</f>
        <v>#REF!</v>
      </c>
      <c r="Y11" s="21">
        <f t="shared" si="9"/>
        <v>50</v>
      </c>
      <c r="Z11" s="21">
        <f t="shared" si="10"/>
        <v>0</v>
      </c>
      <c r="AA11" s="21">
        <f t="shared" si="11"/>
        <v>0</v>
      </c>
      <c r="AB11" s="21">
        <f t="shared" si="12"/>
        <v>0</v>
      </c>
      <c r="AC11" s="21">
        <f t="shared" si="13"/>
        <v>50</v>
      </c>
      <c r="AD11" s="3">
        <f t="shared" si="14"/>
        <v>1</v>
      </c>
      <c r="AE11" s="12">
        <f t="shared" si="15"/>
        <v>5025000000</v>
      </c>
      <c r="AF11" s="13">
        <f t="shared" si="16"/>
        <v>8</v>
      </c>
    </row>
    <row r="12" spans="1:254" s="20" customFormat="1" ht="15" customHeight="1" x14ac:dyDescent="0.25">
      <c r="A12" s="92">
        <f t="shared" si="0"/>
        <v>9</v>
      </c>
      <c r="B12" s="100" t="s">
        <v>374</v>
      </c>
      <c r="C12" s="100" t="s">
        <v>57</v>
      </c>
      <c r="D12" s="90">
        <f t="shared" si="1"/>
        <v>45</v>
      </c>
      <c r="E12" s="90" t="str">
        <f t="shared" si="2"/>
        <v xml:space="preserve"> </v>
      </c>
      <c r="F12" s="91"/>
      <c r="G12" s="92" t="str">
        <f>IF(F12&gt;0,INDEX(Poeng!$A$1:$B$100,F12,2),"")</f>
        <v/>
      </c>
      <c r="H12" s="90"/>
      <c r="I12" s="92" t="str">
        <f>IF(H12&gt;0,INDEX(Poeng!$A$1:$B$100,H12,2),"")</f>
        <v/>
      </c>
      <c r="J12" s="93">
        <v>5</v>
      </c>
      <c r="K12" s="92">
        <f>IF(J12&gt;0,INDEX(Poeng!$A$1:$B$100,J12,2),"")</f>
        <v>45</v>
      </c>
      <c r="L12" s="94"/>
      <c r="M12" s="95" t="str">
        <f>IF(L12&gt;0,INDEX(Poeng!$A$1:$B$100,L12,2),"")</f>
        <v/>
      </c>
      <c r="N12" s="94"/>
      <c r="O12" s="95" t="str">
        <f>IF(N12&gt;0,INDEX(Poeng!$A$1:$B$100,N12,2),"")</f>
        <v/>
      </c>
      <c r="P12" s="94"/>
      <c r="Q12" s="95" t="str">
        <f>IF(P12&gt;0,INDEX(Poeng!$A$1:$B$100,P12,2),"")</f>
        <v/>
      </c>
      <c r="R12" s="19">
        <f t="shared" si="3"/>
        <v>0</v>
      </c>
      <c r="S12" s="19">
        <f t="shared" si="4"/>
        <v>0</v>
      </c>
      <c r="T12" s="19">
        <f t="shared" si="5"/>
        <v>45</v>
      </c>
      <c r="U12" s="19">
        <f t="shared" si="6"/>
        <v>0</v>
      </c>
      <c r="V12" s="19">
        <f t="shared" si="7"/>
        <v>0</v>
      </c>
      <c r="W12" s="19">
        <f t="shared" si="8"/>
        <v>0</v>
      </c>
      <c r="X12" s="19" t="e">
        <f>IF(#REF!&gt;0,#REF!,0)</f>
        <v>#REF!</v>
      </c>
      <c r="Y12" s="19">
        <f t="shared" si="9"/>
        <v>45</v>
      </c>
      <c r="Z12" s="19">
        <f t="shared" si="10"/>
        <v>0</v>
      </c>
      <c r="AA12" s="19">
        <f t="shared" si="11"/>
        <v>0</v>
      </c>
      <c r="AB12" s="19">
        <f t="shared" si="12"/>
        <v>0</v>
      </c>
      <c r="AC12" s="19">
        <f t="shared" si="13"/>
        <v>45</v>
      </c>
      <c r="AD12" s="3">
        <f t="shared" si="14"/>
        <v>1</v>
      </c>
      <c r="AE12" s="12">
        <f t="shared" si="15"/>
        <v>4522500000</v>
      </c>
      <c r="AF12" s="13">
        <f t="shared" si="16"/>
        <v>9</v>
      </c>
    </row>
    <row r="13" spans="1:254" s="20" customFormat="1" ht="15" customHeight="1" x14ac:dyDescent="0.25">
      <c r="A13" s="93">
        <f t="shared" si="0"/>
        <v>10</v>
      </c>
      <c r="B13" s="96" t="s">
        <v>465</v>
      </c>
      <c r="C13" s="96" t="s">
        <v>98</v>
      </c>
      <c r="D13" s="90">
        <f t="shared" si="1"/>
        <v>40</v>
      </c>
      <c r="E13" s="90" t="str">
        <f t="shared" si="2"/>
        <v xml:space="preserve"> </v>
      </c>
      <c r="F13" s="91">
        <v>6</v>
      </c>
      <c r="G13" s="92">
        <f>IF(F13&gt;0,INDEX(Poeng!$A$1:$B$100,F13,2),"")</f>
        <v>40</v>
      </c>
      <c r="H13" s="90"/>
      <c r="I13" s="92" t="str">
        <f>IF(H13&gt;0,INDEX(Poeng!$A$1:$B$100,H13,2),"")</f>
        <v/>
      </c>
      <c r="J13" s="93"/>
      <c r="K13" s="92" t="str">
        <f>IF(J13&gt;0,INDEX(Poeng!$A$1:$B$100,J13,2),"")</f>
        <v/>
      </c>
      <c r="L13" s="94"/>
      <c r="M13" s="95" t="str">
        <f>IF(L13&gt;0,INDEX(Poeng!$A$1:$B$100,L13,2),"")</f>
        <v/>
      </c>
      <c r="N13" s="94"/>
      <c r="O13" s="95" t="str">
        <f>IF(N13&gt;0,INDEX(Poeng!$A$1:$B$100,N13,2),"")</f>
        <v/>
      </c>
      <c r="P13" s="94"/>
      <c r="Q13" s="95" t="str">
        <f>IF(P13&gt;0,INDEX(Poeng!$A$1:$B$100,P13,2),"")</f>
        <v/>
      </c>
      <c r="R13" s="21">
        <f t="shared" si="3"/>
        <v>40</v>
      </c>
      <c r="S13" s="21">
        <f t="shared" si="4"/>
        <v>0</v>
      </c>
      <c r="T13" s="21">
        <f t="shared" si="5"/>
        <v>0</v>
      </c>
      <c r="U13" s="21">
        <f t="shared" si="6"/>
        <v>0</v>
      </c>
      <c r="V13" s="21">
        <f t="shared" si="7"/>
        <v>0</v>
      </c>
      <c r="W13" s="21">
        <f t="shared" si="8"/>
        <v>0</v>
      </c>
      <c r="X13" s="11" t="e">
        <f>IF(#REF!&gt;0,#REF!,0)</f>
        <v>#REF!</v>
      </c>
      <c r="Y13" s="21">
        <f t="shared" si="9"/>
        <v>40</v>
      </c>
      <c r="Z13" s="21">
        <f t="shared" si="10"/>
        <v>0</v>
      </c>
      <c r="AA13" s="21">
        <f t="shared" si="11"/>
        <v>0</v>
      </c>
      <c r="AB13" s="21">
        <f t="shared" si="12"/>
        <v>0</v>
      </c>
      <c r="AC13" s="21">
        <f t="shared" si="13"/>
        <v>40</v>
      </c>
      <c r="AD13" s="3">
        <f t="shared" si="14"/>
        <v>1</v>
      </c>
      <c r="AE13" s="12">
        <f t="shared" si="15"/>
        <v>4020000000</v>
      </c>
      <c r="AF13" s="13">
        <f t="shared" si="16"/>
        <v>10</v>
      </c>
    </row>
    <row r="14" spans="1:254" s="20" customFormat="1" ht="15" customHeight="1" x14ac:dyDescent="0.25">
      <c r="A14" s="92">
        <f t="shared" si="0"/>
        <v>11</v>
      </c>
      <c r="B14" s="96" t="s">
        <v>466</v>
      </c>
      <c r="C14" s="96" t="s">
        <v>52</v>
      </c>
      <c r="D14" s="90">
        <f t="shared" si="1"/>
        <v>29</v>
      </c>
      <c r="E14" s="90" t="str">
        <f t="shared" si="2"/>
        <v xml:space="preserve"> </v>
      </c>
      <c r="F14" s="91">
        <v>9</v>
      </c>
      <c r="G14" s="92">
        <f>IF(F14&gt;0,INDEX(Poeng!$A$1:$B$100,F14,2),"")</f>
        <v>29</v>
      </c>
      <c r="H14" s="93"/>
      <c r="I14" s="92" t="str">
        <f>IF(H14&gt;0,INDEX(Poeng!$A$1:$B$100,H14,2),"")</f>
        <v/>
      </c>
      <c r="J14" s="93"/>
      <c r="K14" s="92" t="str">
        <f>IF(J14&gt;0,INDEX(Poeng!$A$1:$B$100,J14,2),"")</f>
        <v/>
      </c>
      <c r="L14" s="101"/>
      <c r="M14" s="102" t="str">
        <f>IF(L14&gt;0,INDEX(Poeng!$A$1:$B$100,L14,2),"")</f>
        <v/>
      </c>
      <c r="N14" s="101"/>
      <c r="O14" s="102" t="str">
        <f>IF(N14&gt;0,INDEX(Poeng!$A$1:$B$100,N14,2),"")</f>
        <v/>
      </c>
      <c r="P14" s="101"/>
      <c r="Q14" s="102" t="str">
        <f>IF(P14&gt;0,INDEX(Poeng!$A$1:$B$100,P14,2),"")</f>
        <v/>
      </c>
      <c r="R14" s="19">
        <f t="shared" si="3"/>
        <v>29</v>
      </c>
      <c r="S14" s="19">
        <f t="shared" si="4"/>
        <v>0</v>
      </c>
      <c r="T14" s="19">
        <f t="shared" si="5"/>
        <v>0</v>
      </c>
      <c r="U14" s="19">
        <f t="shared" si="6"/>
        <v>0</v>
      </c>
      <c r="V14" s="19">
        <f t="shared" si="7"/>
        <v>0</v>
      </c>
      <c r="W14" s="19">
        <f t="shared" si="8"/>
        <v>0</v>
      </c>
      <c r="X14" s="11" t="e">
        <f>IF(#REF!&gt;0,#REF!,0)</f>
        <v>#REF!</v>
      </c>
      <c r="Y14" s="19">
        <f t="shared" si="9"/>
        <v>29</v>
      </c>
      <c r="Z14" s="19">
        <f t="shared" si="10"/>
        <v>0</v>
      </c>
      <c r="AA14" s="19">
        <f t="shared" si="11"/>
        <v>0</v>
      </c>
      <c r="AB14" s="19">
        <f t="shared" si="12"/>
        <v>0</v>
      </c>
      <c r="AC14" s="19">
        <f t="shared" si="13"/>
        <v>29</v>
      </c>
      <c r="AD14" s="3">
        <f t="shared" si="14"/>
        <v>1</v>
      </c>
      <c r="AE14" s="12">
        <f t="shared" si="15"/>
        <v>2914500000</v>
      </c>
      <c r="AF14" s="13">
        <f t="shared" si="16"/>
        <v>11</v>
      </c>
    </row>
    <row r="15" spans="1:254" s="20" customFormat="1" ht="15" customHeight="1" x14ac:dyDescent="0.25">
      <c r="A15" s="92">
        <f t="shared" si="0"/>
        <v>12</v>
      </c>
      <c r="B15" s="96" t="s">
        <v>467</v>
      </c>
      <c r="C15" s="96" t="s">
        <v>55</v>
      </c>
      <c r="D15" s="90">
        <f t="shared" si="1"/>
        <v>26</v>
      </c>
      <c r="E15" s="90" t="str">
        <f t="shared" si="2"/>
        <v xml:space="preserve"> </v>
      </c>
      <c r="F15" s="91">
        <v>10</v>
      </c>
      <c r="G15" s="92">
        <f>IF(F15&gt;0,INDEX(Poeng!$A$1:$B$100,F15,2),"")</f>
        <v>26</v>
      </c>
      <c r="H15" s="90"/>
      <c r="I15" s="92" t="str">
        <f>IF(H15&gt;0,INDEX(Poeng!$A$1:$B$100,H15,2),"")</f>
        <v/>
      </c>
      <c r="J15" s="93"/>
      <c r="K15" s="92" t="str">
        <f>IF(J15&gt;0,INDEX(Poeng!$A$1:$B$100,J15,2),"")</f>
        <v/>
      </c>
      <c r="L15" s="101"/>
      <c r="M15" s="102" t="str">
        <f>IF(L15&gt;0,INDEX(Poeng!$A$1:$B$100,L15,2),"")</f>
        <v/>
      </c>
      <c r="N15" s="101"/>
      <c r="O15" s="102" t="str">
        <f>IF(N15&gt;0,INDEX(Poeng!$A$1:$B$100,N15,2),"")</f>
        <v/>
      </c>
      <c r="P15" s="101"/>
      <c r="Q15" s="102" t="str">
        <f>IF(P15&gt;0,INDEX(Poeng!$A$1:$B$100,P15,2),"")</f>
        <v/>
      </c>
      <c r="R15" s="19">
        <f t="shared" si="3"/>
        <v>26</v>
      </c>
      <c r="S15" s="19">
        <f t="shared" si="4"/>
        <v>0</v>
      </c>
      <c r="T15" s="19">
        <f t="shared" si="5"/>
        <v>0</v>
      </c>
      <c r="U15" s="19">
        <f t="shared" si="6"/>
        <v>0</v>
      </c>
      <c r="V15" s="19">
        <f t="shared" si="7"/>
        <v>0</v>
      </c>
      <c r="W15" s="19">
        <f t="shared" si="8"/>
        <v>0</v>
      </c>
      <c r="X15" s="19" t="e">
        <f>IF(#REF!&gt;0,#REF!,0)</f>
        <v>#REF!</v>
      </c>
      <c r="Y15" s="19">
        <f t="shared" si="9"/>
        <v>26</v>
      </c>
      <c r="Z15" s="19">
        <f t="shared" si="10"/>
        <v>0</v>
      </c>
      <c r="AA15" s="19">
        <f t="shared" si="11"/>
        <v>0</v>
      </c>
      <c r="AB15" s="19">
        <f t="shared" si="12"/>
        <v>0</v>
      </c>
      <c r="AC15" s="19">
        <f t="shared" si="13"/>
        <v>26</v>
      </c>
      <c r="AD15" s="3">
        <f t="shared" si="14"/>
        <v>1</v>
      </c>
      <c r="AE15" s="12">
        <f t="shared" si="15"/>
        <v>2613000000</v>
      </c>
      <c r="AF15" s="13">
        <f t="shared" si="16"/>
        <v>12</v>
      </c>
    </row>
    <row r="16" spans="1:254" s="20" customFormat="1" ht="15" customHeight="1" x14ac:dyDescent="0.25">
      <c r="A16" s="92">
        <f t="shared" si="0"/>
        <v>13</v>
      </c>
      <c r="B16" s="96" t="s">
        <v>468</v>
      </c>
      <c r="C16" s="96" t="s">
        <v>98</v>
      </c>
      <c r="D16" s="90">
        <f t="shared" si="1"/>
        <v>24</v>
      </c>
      <c r="E16" s="90" t="str">
        <f t="shared" si="2"/>
        <v xml:space="preserve"> </v>
      </c>
      <c r="F16" s="91">
        <v>11</v>
      </c>
      <c r="G16" s="92">
        <f>IF(F16&gt;0,INDEX(Poeng!$A$1:$B$100,F16,2),"")</f>
        <v>24</v>
      </c>
      <c r="H16" s="90"/>
      <c r="I16" s="92" t="str">
        <f>IF(H16&gt;0,INDEX(Poeng!$A$1:$B$100,H16,2),"")</f>
        <v/>
      </c>
      <c r="J16" s="93"/>
      <c r="K16" s="92" t="str">
        <f>IF(J16&gt;0,INDEX(Poeng!$A$1:$B$100,J16,2),"")</f>
        <v/>
      </c>
      <c r="L16" s="103"/>
      <c r="M16" s="102" t="str">
        <f>IF(L16&gt;0,INDEX(Poeng!$A$1:$B$100,L16,2),"")</f>
        <v/>
      </c>
      <c r="N16" s="101"/>
      <c r="O16" s="102" t="str">
        <f>IF(N16&gt;0,INDEX(Poeng!$A$1:$B$100,N16,2),"")</f>
        <v/>
      </c>
      <c r="P16" s="101"/>
      <c r="Q16" s="102" t="str">
        <f>IF(P16&gt;0,INDEX(Poeng!$A$1:$B$100,P16,2),"")</f>
        <v/>
      </c>
      <c r="R16" s="19">
        <f t="shared" si="3"/>
        <v>24</v>
      </c>
      <c r="S16" s="19">
        <f t="shared" si="4"/>
        <v>0</v>
      </c>
      <c r="T16" s="19">
        <f t="shared" si="5"/>
        <v>0</v>
      </c>
      <c r="U16" s="19">
        <f t="shared" si="6"/>
        <v>0</v>
      </c>
      <c r="V16" s="19">
        <f t="shared" si="7"/>
        <v>0</v>
      </c>
      <c r="W16" s="19">
        <f t="shared" si="8"/>
        <v>0</v>
      </c>
      <c r="X16" s="19" t="e">
        <f>IF(#REF!&gt;0,#REF!,0)</f>
        <v>#REF!</v>
      </c>
      <c r="Y16" s="19">
        <f t="shared" si="9"/>
        <v>24</v>
      </c>
      <c r="Z16" s="19">
        <f t="shared" si="10"/>
        <v>0</v>
      </c>
      <c r="AA16" s="19">
        <f t="shared" si="11"/>
        <v>0</v>
      </c>
      <c r="AB16" s="19">
        <f t="shared" si="12"/>
        <v>0</v>
      </c>
      <c r="AC16" s="19">
        <f t="shared" si="13"/>
        <v>24</v>
      </c>
      <c r="AD16" s="3">
        <f t="shared" si="14"/>
        <v>1</v>
      </c>
      <c r="AE16" s="12">
        <f t="shared" si="15"/>
        <v>2412000000</v>
      </c>
      <c r="AF16" s="13">
        <f t="shared" si="16"/>
        <v>13</v>
      </c>
    </row>
    <row r="17" spans="1:32" s="20" customFormat="1" ht="15.75" x14ac:dyDescent="0.25">
      <c r="A17" s="92">
        <f t="shared" si="0"/>
        <v>14</v>
      </c>
      <c r="B17" s="96" t="s">
        <v>469</v>
      </c>
      <c r="C17" s="96" t="s">
        <v>52</v>
      </c>
      <c r="D17" s="90">
        <f t="shared" si="1"/>
        <v>22</v>
      </c>
      <c r="E17" s="90" t="str">
        <f t="shared" si="2"/>
        <v xml:space="preserve"> </v>
      </c>
      <c r="F17" s="91">
        <v>12</v>
      </c>
      <c r="G17" s="92">
        <f>IF(F17&gt;0,INDEX(Poeng!$A$1:$B$100,F17,2),"")</f>
        <v>22</v>
      </c>
      <c r="H17" s="93"/>
      <c r="I17" s="92" t="str">
        <f>IF(H17&gt;0,INDEX(Poeng!$A$1:$B$100,H17,2),"")</f>
        <v/>
      </c>
      <c r="J17" s="93"/>
      <c r="K17" s="92" t="str">
        <f>IF(J17&gt;0,INDEX(Poeng!$A$1:$B$100,J17,2),"")</f>
        <v/>
      </c>
      <c r="L17" s="101"/>
      <c r="M17" s="102" t="str">
        <f>IF(L17&gt;0,INDEX(Poeng!$A$1:$B$100,L17,2),"")</f>
        <v/>
      </c>
      <c r="N17" s="101"/>
      <c r="O17" s="102" t="str">
        <f>IF(N17&gt;0,INDEX(Poeng!$A$1:$B$100,N17,2),"")</f>
        <v/>
      </c>
      <c r="P17" s="101"/>
      <c r="Q17" s="102" t="str">
        <f>IF(P17&gt;0,INDEX(Poeng!$A$1:$B$100,P17,2),"")</f>
        <v/>
      </c>
      <c r="R17" s="19">
        <f t="shared" si="3"/>
        <v>22</v>
      </c>
      <c r="S17" s="19">
        <f t="shared" si="4"/>
        <v>0</v>
      </c>
      <c r="T17" s="19">
        <f t="shared" si="5"/>
        <v>0</v>
      </c>
      <c r="U17" s="19">
        <f t="shared" si="6"/>
        <v>0</v>
      </c>
      <c r="V17" s="19">
        <f t="shared" si="7"/>
        <v>0</v>
      </c>
      <c r="W17" s="19">
        <f t="shared" si="8"/>
        <v>0</v>
      </c>
      <c r="X17" s="19" t="e">
        <f>IF(#REF!&gt;0,#REF!,0)</f>
        <v>#REF!</v>
      </c>
      <c r="Y17" s="19">
        <f t="shared" si="9"/>
        <v>22</v>
      </c>
      <c r="Z17" s="19">
        <f t="shared" si="10"/>
        <v>0</v>
      </c>
      <c r="AA17" s="19">
        <f t="shared" si="11"/>
        <v>0</v>
      </c>
      <c r="AB17" s="19">
        <f t="shared" si="12"/>
        <v>0</v>
      </c>
      <c r="AC17" s="19">
        <f t="shared" si="13"/>
        <v>22</v>
      </c>
      <c r="AD17" s="3">
        <f t="shared" si="14"/>
        <v>1</v>
      </c>
      <c r="AE17" s="12">
        <f t="shared" si="15"/>
        <v>2211000000</v>
      </c>
      <c r="AF17" s="13">
        <f t="shared" si="16"/>
        <v>14</v>
      </c>
    </row>
    <row r="18" spans="1:32" s="20" customFormat="1" ht="15.75" x14ac:dyDescent="0.25">
      <c r="A18" s="92">
        <f t="shared" si="0"/>
        <v>15</v>
      </c>
      <c r="B18" s="96" t="s">
        <v>470</v>
      </c>
      <c r="C18" s="96" t="s">
        <v>64</v>
      </c>
      <c r="D18" s="90">
        <f t="shared" si="1"/>
        <v>20</v>
      </c>
      <c r="E18" s="90" t="str">
        <f t="shared" si="2"/>
        <v xml:space="preserve"> </v>
      </c>
      <c r="F18" s="91">
        <v>13</v>
      </c>
      <c r="G18" s="92">
        <f>IF(F18&gt;0,INDEX(Poeng!$A$1:$B$100,F18,2),"")</f>
        <v>20</v>
      </c>
      <c r="H18" s="93"/>
      <c r="I18" s="92" t="str">
        <f>IF(H18&gt;0,INDEX(Poeng!$A$1:$B$100,H18,2),"")</f>
        <v/>
      </c>
      <c r="J18" s="93"/>
      <c r="K18" s="92" t="str">
        <f>IF(J18&gt;0,INDEX(Poeng!$A$1:$B$100,J18,2),"")</f>
        <v/>
      </c>
      <c r="L18" s="101"/>
      <c r="M18" s="102" t="str">
        <f>IF(L18&gt;0,INDEX(Poeng!$A$1:$B$100,L18,2),"")</f>
        <v/>
      </c>
      <c r="N18" s="101"/>
      <c r="O18" s="102" t="str">
        <f>IF(N18&gt;0,INDEX(Poeng!$A$1:$B$100,N18,2),"")</f>
        <v/>
      </c>
      <c r="P18" s="101"/>
      <c r="Q18" s="102" t="str">
        <f>IF(P18&gt;0,INDEX(Poeng!$A$1:$B$100,P18,2),"")</f>
        <v/>
      </c>
      <c r="R18" s="19">
        <f t="shared" si="3"/>
        <v>20</v>
      </c>
      <c r="S18" s="19">
        <f t="shared" si="4"/>
        <v>0</v>
      </c>
      <c r="T18" s="19">
        <f t="shared" si="5"/>
        <v>0</v>
      </c>
      <c r="U18" s="19">
        <f t="shared" si="6"/>
        <v>0</v>
      </c>
      <c r="V18" s="19">
        <f t="shared" si="7"/>
        <v>0</v>
      </c>
      <c r="W18" s="19">
        <f t="shared" si="8"/>
        <v>0</v>
      </c>
      <c r="X18" s="11" t="e">
        <f>IF(#REF!&gt;0,#REF!,0)</f>
        <v>#REF!</v>
      </c>
      <c r="Y18" s="19">
        <f t="shared" si="9"/>
        <v>20</v>
      </c>
      <c r="Z18" s="19">
        <f t="shared" si="10"/>
        <v>0</v>
      </c>
      <c r="AA18" s="19">
        <f t="shared" si="11"/>
        <v>0</v>
      </c>
      <c r="AB18" s="19">
        <f t="shared" si="12"/>
        <v>0</v>
      </c>
      <c r="AC18" s="19">
        <f t="shared" si="13"/>
        <v>20</v>
      </c>
      <c r="AD18" s="3">
        <f t="shared" si="14"/>
        <v>1</v>
      </c>
      <c r="AE18" s="12">
        <f t="shared" si="15"/>
        <v>2010000000</v>
      </c>
      <c r="AF18" s="13">
        <f t="shared" si="16"/>
        <v>15</v>
      </c>
    </row>
    <row r="19" spans="1:32" s="20" customFormat="1" ht="15.75" x14ac:dyDescent="0.25">
      <c r="A19" s="71" t="str">
        <f t="shared" ref="A19:A50" si="17">AF19</f>
        <v/>
      </c>
      <c r="B19" s="36"/>
      <c r="C19" s="15"/>
      <c r="D19" s="16" t="str">
        <f t="shared" ref="D19:D35" si="18">IF(B19&lt;&gt;"",AC19,"")</f>
        <v/>
      </c>
      <c r="E19" s="2" t="str">
        <f t="shared" si="2"/>
        <v xml:space="preserve"> </v>
      </c>
      <c r="F19" s="17"/>
      <c r="G19" s="14" t="str">
        <f>IF(F19&gt;0,INDEX(Poeng!$A$1:$B$100,F19,2),"")</f>
        <v/>
      </c>
      <c r="H19" s="18"/>
      <c r="I19" s="14" t="str">
        <f>IF(H19&gt;0,INDEX(Poeng!$A$1:$B$100,H19,2),"")</f>
        <v/>
      </c>
      <c r="J19" s="18"/>
      <c r="K19" s="14" t="str">
        <f>IF(J19&gt;0,INDEX(Poeng!$A$1:$B$100,J19,2),"")</f>
        <v/>
      </c>
      <c r="L19" s="16"/>
      <c r="M19" s="14" t="str">
        <f>IF(L19&gt;0,INDEX(Poeng!$A$1:$B$100,L19,2),"")</f>
        <v/>
      </c>
      <c r="N19" s="16"/>
      <c r="O19" s="14" t="str">
        <f>IF(N19&gt;0,INDEX(Poeng!$A$1:$B$100,N19,2),"")</f>
        <v/>
      </c>
      <c r="P19" s="16"/>
      <c r="Q19" s="14" t="str">
        <f>IF(P19&gt;0,INDEX(Poeng!$A$1:$B$100,P19,2),"")</f>
        <v/>
      </c>
      <c r="R19" s="19">
        <f t="shared" ref="R19:R35" si="19">IF(F19&gt;0,G19,0)</f>
        <v>0</v>
      </c>
      <c r="S19" s="19">
        <f t="shared" ref="S19:S35" si="20">IF(H19&gt;0,I19,0)</f>
        <v>0</v>
      </c>
      <c r="T19" s="19">
        <f t="shared" ref="T19:T35" si="21">IF(J19&gt;0,K19,0)</f>
        <v>0</v>
      </c>
      <c r="U19" s="19">
        <f t="shared" ref="U19:U35" si="22">IF(L19&gt;0,M19,0)</f>
        <v>0</v>
      </c>
      <c r="V19" s="19">
        <f t="shared" ref="V19:V35" si="23">IF(N19&gt;0,O19,0)</f>
        <v>0</v>
      </c>
      <c r="W19" s="19">
        <f t="shared" ref="W19:W35" si="24">IF(P19&gt;0,Q19,0)</f>
        <v>0</v>
      </c>
      <c r="X19" s="19" t="e">
        <f>IF(#REF!&gt;0,#REF!,0)</f>
        <v>#REF!</v>
      </c>
      <c r="Y19" s="19">
        <f t="shared" ref="Y19:Y50" si="25">LARGE(R19:W19,1)</f>
        <v>0</v>
      </c>
      <c r="Z19" s="19">
        <f t="shared" ref="Z19:Z50" si="26">LARGE(R19:W19,2)</f>
        <v>0</v>
      </c>
      <c r="AA19" s="19">
        <f t="shared" ref="AA19:AA50" si="27">LARGE(R19:W19,3)</f>
        <v>0</v>
      </c>
      <c r="AB19" s="19">
        <f t="shared" ref="AB19:AB50" si="28">LARGE(R19:W19,4)</f>
        <v>0</v>
      </c>
      <c r="AC19" s="19">
        <f t="shared" ref="AC19:AC50" si="29">SUM(Y19:AB19)</f>
        <v>0</v>
      </c>
      <c r="AD19" s="3">
        <f t="shared" ref="AD19:AD35" si="30">COUNT(F19:Q19)/2</f>
        <v>0</v>
      </c>
      <c r="AE19" s="12">
        <f t="shared" ref="AE19:AE50" si="31">AC19*10^8+Y19*10^6/2+Z19*10^4/2+AA19*10^2/2+AB19/2</f>
        <v>0</v>
      </c>
      <c r="AF19" s="13" t="str">
        <f t="shared" ref="AF19:AF35" si="32">IF(B19&lt;&gt;"",RANK(AE19,AE$4:AE$67,0),"")</f>
        <v/>
      </c>
    </row>
    <row r="20" spans="1:32" s="20" customFormat="1" ht="15.75" x14ac:dyDescent="0.25">
      <c r="A20" s="71" t="str">
        <f t="shared" si="17"/>
        <v/>
      </c>
      <c r="B20" s="36"/>
      <c r="C20" s="15"/>
      <c r="D20" s="16" t="str">
        <f t="shared" si="18"/>
        <v/>
      </c>
      <c r="E20" s="2" t="str">
        <f t="shared" si="2"/>
        <v xml:space="preserve"> </v>
      </c>
      <c r="F20" s="17"/>
      <c r="G20" s="14" t="str">
        <f>IF(F20&gt;0,INDEX(Poeng!$A$1:$B$100,F20,2),"")</f>
        <v/>
      </c>
      <c r="H20" s="18"/>
      <c r="I20" s="14" t="str">
        <f>IF(H20&gt;0,INDEX(Poeng!$A$1:$B$100,H20,2),"")</f>
        <v/>
      </c>
      <c r="J20" s="18"/>
      <c r="K20" s="14" t="str">
        <f>IF(J20&gt;0,INDEX(Poeng!$A$1:$B$100,J20,2),"")</f>
        <v/>
      </c>
      <c r="L20" s="16"/>
      <c r="M20" s="14" t="str">
        <f>IF(L20&gt;0,INDEX(Poeng!$A$1:$B$100,L20,2),"")</f>
        <v/>
      </c>
      <c r="N20" s="16"/>
      <c r="O20" s="14" t="str">
        <f>IF(N20&gt;0,INDEX(Poeng!$A$1:$B$100,N20,2),"")</f>
        <v/>
      </c>
      <c r="P20" s="16"/>
      <c r="Q20" s="14" t="str">
        <f>IF(P20&gt;0,INDEX(Poeng!$A$1:$B$100,P20,2),"")</f>
        <v/>
      </c>
      <c r="R20" s="19">
        <f t="shared" si="19"/>
        <v>0</v>
      </c>
      <c r="S20" s="19">
        <f t="shared" si="20"/>
        <v>0</v>
      </c>
      <c r="T20" s="19">
        <f t="shared" si="21"/>
        <v>0</v>
      </c>
      <c r="U20" s="19">
        <f t="shared" si="22"/>
        <v>0</v>
      </c>
      <c r="V20" s="19">
        <f t="shared" si="23"/>
        <v>0</v>
      </c>
      <c r="W20" s="19">
        <f t="shared" si="24"/>
        <v>0</v>
      </c>
      <c r="X20" s="11" t="e">
        <f>IF(#REF!&gt;0,#REF!,0)</f>
        <v>#REF!</v>
      </c>
      <c r="Y20" s="19">
        <f t="shared" si="25"/>
        <v>0</v>
      </c>
      <c r="Z20" s="19">
        <f t="shared" si="26"/>
        <v>0</v>
      </c>
      <c r="AA20" s="19">
        <f t="shared" si="27"/>
        <v>0</v>
      </c>
      <c r="AB20" s="19">
        <f t="shared" si="28"/>
        <v>0</v>
      </c>
      <c r="AC20" s="19">
        <f t="shared" si="29"/>
        <v>0</v>
      </c>
      <c r="AD20" s="3">
        <f t="shared" si="30"/>
        <v>0</v>
      </c>
      <c r="AE20" s="12">
        <f t="shared" si="31"/>
        <v>0</v>
      </c>
      <c r="AF20" s="13" t="str">
        <f t="shared" si="32"/>
        <v/>
      </c>
    </row>
    <row r="21" spans="1:32" s="20" customFormat="1" ht="15.75" x14ac:dyDescent="0.25">
      <c r="A21" s="71" t="str">
        <f t="shared" si="17"/>
        <v/>
      </c>
      <c r="B21" s="22"/>
      <c r="C21" s="15"/>
      <c r="D21" s="16" t="str">
        <f t="shared" si="18"/>
        <v/>
      </c>
      <c r="E21" s="2" t="str">
        <f t="shared" si="2"/>
        <v xml:space="preserve"> </v>
      </c>
      <c r="F21" s="17"/>
      <c r="G21" s="14" t="str">
        <f>IF(F21&gt;0,INDEX(Poeng!$A$1:$B$100,F21,2),"")</f>
        <v/>
      </c>
      <c r="H21" s="18"/>
      <c r="I21" s="14" t="str">
        <f>IF(H21&gt;0,INDEX(Poeng!$A$1:$B$100,H21,2),"")</f>
        <v/>
      </c>
      <c r="J21" s="18"/>
      <c r="K21" s="14" t="str">
        <f>IF(J21&gt;0,INDEX(Poeng!$A$1:$B$100,J21,2),"")</f>
        <v/>
      </c>
      <c r="L21" s="18"/>
      <c r="M21" s="14" t="str">
        <f>IF(L21&gt;0,INDEX(Poeng!$A$1:$B$100,L21,2),"")</f>
        <v/>
      </c>
      <c r="N21" s="16"/>
      <c r="O21" s="14" t="str">
        <f>IF(N21&gt;0,INDEX(Poeng!$A$1:$B$100,N21,2),"")</f>
        <v/>
      </c>
      <c r="P21" s="16"/>
      <c r="Q21" s="14" t="str">
        <f>IF(P21&gt;0,INDEX(Poeng!$A$1:$B$100,P21,2),"")</f>
        <v/>
      </c>
      <c r="R21" s="21">
        <f t="shared" si="19"/>
        <v>0</v>
      </c>
      <c r="S21" s="21">
        <f t="shared" si="20"/>
        <v>0</v>
      </c>
      <c r="T21" s="21">
        <f t="shared" si="21"/>
        <v>0</v>
      </c>
      <c r="U21" s="21">
        <f t="shared" si="22"/>
        <v>0</v>
      </c>
      <c r="V21" s="21">
        <f t="shared" si="23"/>
        <v>0</v>
      </c>
      <c r="W21" s="21">
        <f t="shared" si="24"/>
        <v>0</v>
      </c>
      <c r="X21" s="11" t="e">
        <f>IF(#REF!&gt;0,#REF!,0)</f>
        <v>#REF!</v>
      </c>
      <c r="Y21" s="21">
        <f t="shared" si="25"/>
        <v>0</v>
      </c>
      <c r="Z21" s="21">
        <f t="shared" si="26"/>
        <v>0</v>
      </c>
      <c r="AA21" s="21">
        <f t="shared" si="27"/>
        <v>0</v>
      </c>
      <c r="AB21" s="21">
        <f t="shared" si="28"/>
        <v>0</v>
      </c>
      <c r="AC21" s="21">
        <f t="shared" si="29"/>
        <v>0</v>
      </c>
      <c r="AD21" s="3">
        <f t="shared" si="30"/>
        <v>0</v>
      </c>
      <c r="AE21" s="12">
        <f t="shared" si="31"/>
        <v>0</v>
      </c>
      <c r="AF21" s="13" t="str">
        <f t="shared" si="32"/>
        <v/>
      </c>
    </row>
    <row r="22" spans="1:32" s="20" customFormat="1" ht="15.75" x14ac:dyDescent="0.25">
      <c r="A22" s="71" t="str">
        <f t="shared" si="17"/>
        <v/>
      </c>
      <c r="B22" s="22"/>
      <c r="C22" s="15"/>
      <c r="D22" s="16" t="str">
        <f t="shared" si="18"/>
        <v/>
      </c>
      <c r="E22" s="2" t="str">
        <f t="shared" si="2"/>
        <v xml:space="preserve"> </v>
      </c>
      <c r="F22" s="17"/>
      <c r="G22" s="14" t="str">
        <f>IF(F22&gt;0,INDEX(Poeng!$A$1:$B$100,F22,2),"")</f>
        <v/>
      </c>
      <c r="H22" s="18"/>
      <c r="I22" s="14" t="str">
        <f>IF(H22&gt;0,INDEX(Poeng!$A$1:$B$100,H22,2),"")</f>
        <v/>
      </c>
      <c r="J22" s="18"/>
      <c r="K22" s="14" t="str">
        <f>IF(J22&gt;0,INDEX(Poeng!$A$1:$B$100,J22,2),"")</f>
        <v/>
      </c>
      <c r="L22" s="16"/>
      <c r="M22" s="14" t="str">
        <f>IF(L22&gt;0,INDEX(Poeng!$A$1:$B$100,L22,2),"")</f>
        <v/>
      </c>
      <c r="N22" s="16"/>
      <c r="O22" s="14" t="str">
        <f>IF(N22&gt;0,INDEX(Poeng!$A$1:$B$100,N22,2),"")</f>
        <v/>
      </c>
      <c r="P22" s="16"/>
      <c r="Q22" s="14" t="str">
        <f>IF(P22&gt;0,INDEX(Poeng!$A$1:$B$100,P22,2),"")</f>
        <v/>
      </c>
      <c r="R22" s="19">
        <f t="shared" si="19"/>
        <v>0</v>
      </c>
      <c r="S22" s="19">
        <f t="shared" si="20"/>
        <v>0</v>
      </c>
      <c r="T22" s="19">
        <f t="shared" si="21"/>
        <v>0</v>
      </c>
      <c r="U22" s="19">
        <f t="shared" si="22"/>
        <v>0</v>
      </c>
      <c r="V22" s="19">
        <f t="shared" si="23"/>
        <v>0</v>
      </c>
      <c r="W22" s="19">
        <f t="shared" si="24"/>
        <v>0</v>
      </c>
      <c r="X22" s="11" t="e">
        <f>IF(#REF!&gt;0,#REF!,0)</f>
        <v>#REF!</v>
      </c>
      <c r="Y22" s="19">
        <f t="shared" si="25"/>
        <v>0</v>
      </c>
      <c r="Z22" s="19">
        <f t="shared" si="26"/>
        <v>0</v>
      </c>
      <c r="AA22" s="19">
        <f t="shared" si="27"/>
        <v>0</v>
      </c>
      <c r="AB22" s="19">
        <f t="shared" si="28"/>
        <v>0</v>
      </c>
      <c r="AC22" s="19">
        <f t="shared" si="29"/>
        <v>0</v>
      </c>
      <c r="AD22" s="3">
        <f t="shared" si="30"/>
        <v>0</v>
      </c>
      <c r="AE22" s="12">
        <f t="shared" si="31"/>
        <v>0</v>
      </c>
      <c r="AF22" s="13" t="str">
        <f t="shared" si="32"/>
        <v/>
      </c>
    </row>
    <row r="23" spans="1:32" s="20" customFormat="1" ht="15.75" x14ac:dyDescent="0.25">
      <c r="A23" s="14" t="str">
        <f t="shared" si="17"/>
        <v/>
      </c>
      <c r="B23" s="23"/>
      <c r="C23" s="36"/>
      <c r="D23" s="16" t="str">
        <f t="shared" si="18"/>
        <v/>
      </c>
      <c r="E23" s="2"/>
      <c r="F23" s="17"/>
      <c r="G23" s="14"/>
      <c r="H23" s="16"/>
      <c r="I23" s="14"/>
      <c r="J23" s="18"/>
      <c r="K23" s="14"/>
      <c r="L23" s="16"/>
      <c r="M23" s="14"/>
      <c r="N23" s="16"/>
      <c r="O23" s="14" t="str">
        <f>IF(N23&gt;0,INDEX(Poeng!$A$1:$B$100,N23,2),"")</f>
        <v/>
      </c>
      <c r="P23" s="16"/>
      <c r="Q23" s="14" t="str">
        <f>IF(P23&gt;0,INDEX(Poeng!$A$1:$B$100,P23,2),"")</f>
        <v/>
      </c>
      <c r="R23" s="19">
        <f t="shared" si="19"/>
        <v>0</v>
      </c>
      <c r="S23" s="19">
        <f t="shared" si="20"/>
        <v>0</v>
      </c>
      <c r="T23" s="19">
        <f t="shared" si="21"/>
        <v>0</v>
      </c>
      <c r="U23" s="19">
        <f t="shared" si="22"/>
        <v>0</v>
      </c>
      <c r="V23" s="19">
        <f t="shared" si="23"/>
        <v>0</v>
      </c>
      <c r="W23" s="19">
        <f t="shared" si="24"/>
        <v>0</v>
      </c>
      <c r="X23" s="11" t="e">
        <f>IF(#REF!&gt;0,#REF!,0)</f>
        <v>#REF!</v>
      </c>
      <c r="Y23" s="19">
        <f t="shared" si="25"/>
        <v>0</v>
      </c>
      <c r="Z23" s="19">
        <f t="shared" si="26"/>
        <v>0</v>
      </c>
      <c r="AA23" s="19">
        <f t="shared" si="27"/>
        <v>0</v>
      </c>
      <c r="AB23" s="19">
        <f t="shared" si="28"/>
        <v>0</v>
      </c>
      <c r="AC23" s="19">
        <f t="shared" si="29"/>
        <v>0</v>
      </c>
      <c r="AD23" s="3">
        <f t="shared" si="30"/>
        <v>0</v>
      </c>
      <c r="AE23" s="12">
        <f t="shared" si="31"/>
        <v>0</v>
      </c>
      <c r="AF23" s="13" t="str">
        <f t="shared" si="32"/>
        <v/>
      </c>
    </row>
    <row r="24" spans="1:32" s="20" customFormat="1" ht="15.75" x14ac:dyDescent="0.25">
      <c r="A24" s="14" t="str">
        <f t="shared" si="17"/>
        <v/>
      </c>
      <c r="B24" s="36"/>
      <c r="C24" s="36"/>
      <c r="D24" s="16" t="str">
        <f t="shared" si="18"/>
        <v/>
      </c>
      <c r="E24" s="2" t="str">
        <f t="shared" ref="E24:E50" si="33">IF(AD24&lt;4," ","F")</f>
        <v xml:space="preserve"> </v>
      </c>
      <c r="F24" s="17"/>
      <c r="G24" s="14" t="str">
        <f>IF(F24&gt;0,INDEX(Poeng!$A$1:$B$100,F24,2),"")</f>
        <v/>
      </c>
      <c r="H24" s="18"/>
      <c r="I24" s="14" t="str">
        <f>IF(H24&gt;0,INDEX(Poeng!$A$1:$B$100,H24,2),"")</f>
        <v/>
      </c>
      <c r="J24" s="18"/>
      <c r="K24" s="14" t="str">
        <f>IF(J24&gt;0,INDEX(Poeng!$A$1:$B$100,J24,2),"")</f>
        <v/>
      </c>
      <c r="L24" s="16"/>
      <c r="M24" s="14" t="str">
        <f>IF(L24&gt;0,INDEX(Poeng!$A$1:$B$100,L24,2),"")</f>
        <v/>
      </c>
      <c r="N24" s="16"/>
      <c r="O24" s="14" t="str">
        <f>IF(N24&gt;0,INDEX(Poeng!$A$1:$B$100,N24,2),"")</f>
        <v/>
      </c>
      <c r="P24" s="16"/>
      <c r="Q24" s="14" t="str">
        <f>IF(P24&gt;0,INDEX(Poeng!$A$1:$B$100,P24,2),"")</f>
        <v/>
      </c>
      <c r="R24" s="21">
        <f t="shared" si="19"/>
        <v>0</v>
      </c>
      <c r="S24" s="21">
        <f t="shared" si="20"/>
        <v>0</v>
      </c>
      <c r="T24" s="21">
        <f t="shared" si="21"/>
        <v>0</v>
      </c>
      <c r="U24" s="21">
        <f t="shared" si="22"/>
        <v>0</v>
      </c>
      <c r="V24" s="21">
        <f t="shared" si="23"/>
        <v>0</v>
      </c>
      <c r="W24" s="21">
        <f t="shared" si="24"/>
        <v>0</v>
      </c>
      <c r="X24" s="19" t="e">
        <f>IF(#REF!&gt;0,#REF!,0)</f>
        <v>#REF!</v>
      </c>
      <c r="Y24" s="21">
        <f t="shared" si="25"/>
        <v>0</v>
      </c>
      <c r="Z24" s="21">
        <f t="shared" si="26"/>
        <v>0</v>
      </c>
      <c r="AA24" s="21">
        <f t="shared" si="27"/>
        <v>0</v>
      </c>
      <c r="AB24" s="21">
        <f t="shared" si="28"/>
        <v>0</v>
      </c>
      <c r="AC24" s="21">
        <f t="shared" si="29"/>
        <v>0</v>
      </c>
      <c r="AD24" s="3">
        <f t="shared" si="30"/>
        <v>0</v>
      </c>
      <c r="AE24" s="12">
        <f t="shared" si="31"/>
        <v>0</v>
      </c>
      <c r="AF24" s="13" t="str">
        <f t="shared" si="32"/>
        <v/>
      </c>
    </row>
    <row r="25" spans="1:32" s="20" customFormat="1" ht="15.75" x14ac:dyDescent="0.25">
      <c r="A25" s="14" t="str">
        <f t="shared" si="17"/>
        <v/>
      </c>
      <c r="B25" s="36"/>
      <c r="C25" s="36"/>
      <c r="D25" s="16" t="str">
        <f t="shared" si="18"/>
        <v/>
      </c>
      <c r="E25" s="2" t="str">
        <f t="shared" si="33"/>
        <v xml:space="preserve"> </v>
      </c>
      <c r="F25" s="17"/>
      <c r="G25" s="14" t="str">
        <f>IF(F25&gt;0,INDEX(Poeng!$A$1:$B$100,F25,2),"")</f>
        <v/>
      </c>
      <c r="H25" s="16"/>
      <c r="I25" s="14" t="str">
        <f>IF(H25&gt;0,INDEX(Poeng!$A$1:$B$100,H25,2),"")</f>
        <v/>
      </c>
      <c r="J25" s="18"/>
      <c r="K25" s="14" t="str">
        <f>IF(J25&gt;0,INDEX(Poeng!$A$1:$B$100,J25,2),"")</f>
        <v/>
      </c>
      <c r="L25" s="16"/>
      <c r="M25" s="14" t="str">
        <f>IF(L25&gt;0,INDEX(Poeng!$A$1:$B$100,L25,2),"")</f>
        <v/>
      </c>
      <c r="N25" s="16"/>
      <c r="O25" s="14" t="str">
        <f>IF(N25&gt;0,INDEX(Poeng!$A$1:$B$100,N25,2),"")</f>
        <v/>
      </c>
      <c r="P25" s="16"/>
      <c r="Q25" s="14" t="str">
        <f>IF(P25&gt;0,INDEX(Poeng!$A$1:$B$100,P25,2),"")</f>
        <v/>
      </c>
      <c r="R25" s="21">
        <f t="shared" si="19"/>
        <v>0</v>
      </c>
      <c r="S25" s="21">
        <f t="shared" si="20"/>
        <v>0</v>
      </c>
      <c r="T25" s="21">
        <f t="shared" si="21"/>
        <v>0</v>
      </c>
      <c r="U25" s="21">
        <f t="shared" si="22"/>
        <v>0</v>
      </c>
      <c r="V25" s="21">
        <f t="shared" si="23"/>
        <v>0</v>
      </c>
      <c r="W25" s="21">
        <f t="shared" si="24"/>
        <v>0</v>
      </c>
      <c r="X25" s="11" t="e">
        <f>IF(#REF!&gt;0,#REF!,0)</f>
        <v>#REF!</v>
      </c>
      <c r="Y25" s="21">
        <f t="shared" si="25"/>
        <v>0</v>
      </c>
      <c r="Z25" s="21">
        <f t="shared" si="26"/>
        <v>0</v>
      </c>
      <c r="AA25" s="21">
        <f t="shared" si="27"/>
        <v>0</v>
      </c>
      <c r="AB25" s="21">
        <f t="shared" si="28"/>
        <v>0</v>
      </c>
      <c r="AC25" s="21">
        <f t="shared" si="29"/>
        <v>0</v>
      </c>
      <c r="AD25" s="3">
        <f t="shared" si="30"/>
        <v>0</v>
      </c>
      <c r="AE25" s="12">
        <f t="shared" si="31"/>
        <v>0</v>
      </c>
      <c r="AF25" s="13" t="str">
        <f t="shared" si="32"/>
        <v/>
      </c>
    </row>
    <row r="26" spans="1:32" s="20" customFormat="1" ht="15.75" x14ac:dyDescent="0.25">
      <c r="A26" s="14" t="str">
        <f t="shared" si="17"/>
        <v/>
      </c>
      <c r="B26" s="36"/>
      <c r="C26" s="36"/>
      <c r="D26" s="16" t="str">
        <f t="shared" si="18"/>
        <v/>
      </c>
      <c r="E26" s="2" t="str">
        <f t="shared" si="33"/>
        <v xml:space="preserve"> </v>
      </c>
      <c r="F26" s="17"/>
      <c r="G26" s="14" t="str">
        <f>IF(F26&gt;0,INDEX(Poeng!$A$1:$B$100,F26,2),"")</f>
        <v/>
      </c>
      <c r="H26" s="18"/>
      <c r="I26" s="14" t="str">
        <f>IF(H26&gt;0,INDEX(Poeng!$A$1:$B$100,H26,2),"")</f>
        <v/>
      </c>
      <c r="J26" s="18"/>
      <c r="K26" s="14" t="str">
        <f>IF(J26&gt;0,INDEX(Poeng!$A$1:$B$100,J26,2),"")</f>
        <v/>
      </c>
      <c r="L26" s="16"/>
      <c r="M26" s="14" t="str">
        <f>IF(L26&gt;0,INDEX(Poeng!$A$1:$B$100,L26,2),"")</f>
        <v/>
      </c>
      <c r="N26" s="16"/>
      <c r="O26" s="14" t="str">
        <f>IF(N26&gt;0,INDEX(Poeng!$A$1:$B$100,N26,2),"")</f>
        <v/>
      </c>
      <c r="P26" s="16"/>
      <c r="Q26" s="14"/>
      <c r="R26" s="21">
        <f t="shared" si="19"/>
        <v>0</v>
      </c>
      <c r="S26" s="21">
        <f t="shared" si="20"/>
        <v>0</v>
      </c>
      <c r="T26" s="21">
        <f t="shared" si="21"/>
        <v>0</v>
      </c>
      <c r="U26" s="21">
        <f t="shared" si="22"/>
        <v>0</v>
      </c>
      <c r="V26" s="21">
        <f t="shared" si="23"/>
        <v>0</v>
      </c>
      <c r="W26" s="21">
        <f t="shared" si="24"/>
        <v>0</v>
      </c>
      <c r="X26" s="11" t="e">
        <f>IF(#REF!&gt;0,#REF!,0)</f>
        <v>#REF!</v>
      </c>
      <c r="Y26" s="21">
        <f t="shared" si="25"/>
        <v>0</v>
      </c>
      <c r="Z26" s="21">
        <f t="shared" si="26"/>
        <v>0</v>
      </c>
      <c r="AA26" s="21">
        <f t="shared" si="27"/>
        <v>0</v>
      </c>
      <c r="AB26" s="21">
        <f t="shared" si="28"/>
        <v>0</v>
      </c>
      <c r="AC26" s="21">
        <f t="shared" si="29"/>
        <v>0</v>
      </c>
      <c r="AD26" s="3">
        <f t="shared" si="30"/>
        <v>0</v>
      </c>
      <c r="AE26" s="12">
        <f t="shared" si="31"/>
        <v>0</v>
      </c>
      <c r="AF26" s="13" t="str">
        <f t="shared" si="32"/>
        <v/>
      </c>
    </row>
    <row r="27" spans="1:32" s="20" customFormat="1" ht="15.75" x14ac:dyDescent="0.25">
      <c r="A27" s="14" t="str">
        <f t="shared" si="17"/>
        <v/>
      </c>
      <c r="B27" s="22"/>
      <c r="C27" s="15"/>
      <c r="D27" s="16" t="str">
        <f t="shared" si="18"/>
        <v/>
      </c>
      <c r="E27" s="2" t="str">
        <f t="shared" si="33"/>
        <v xml:space="preserve"> </v>
      </c>
      <c r="F27" s="17"/>
      <c r="G27" s="14" t="str">
        <f>IF(F27&gt;0,INDEX(Poeng!$A$1:$B$100,F27,2),"")</f>
        <v/>
      </c>
      <c r="H27" s="16"/>
      <c r="I27" s="14" t="str">
        <f>IF(H27&gt;0,INDEX(Poeng!$A$1:$B$100,H27,2),"")</f>
        <v/>
      </c>
      <c r="J27" s="18"/>
      <c r="K27" s="14" t="str">
        <f>IF(J27&gt;0,INDEX(Poeng!$A$1:$B$100,J27,2),"")</f>
        <v/>
      </c>
      <c r="L27" s="16"/>
      <c r="M27" s="14" t="str">
        <f>IF(L27&gt;0,INDEX(Poeng!$A$1:$B$100,L27,2),"")</f>
        <v/>
      </c>
      <c r="N27" s="16"/>
      <c r="O27" s="14" t="str">
        <f>IF(N27&gt;0,INDEX(Poeng!$A$1:$B$100,N27,2),"")</f>
        <v/>
      </c>
      <c r="P27" s="16"/>
      <c r="Q27" s="14" t="str">
        <f>IF(P27&gt;0,INDEX(Poeng!$A$1:$B$100,P27,2),"")</f>
        <v/>
      </c>
      <c r="R27" s="21">
        <f t="shared" si="19"/>
        <v>0</v>
      </c>
      <c r="S27" s="21">
        <f t="shared" si="20"/>
        <v>0</v>
      </c>
      <c r="T27" s="21">
        <f t="shared" si="21"/>
        <v>0</v>
      </c>
      <c r="U27" s="21">
        <f t="shared" si="22"/>
        <v>0</v>
      </c>
      <c r="V27" s="21">
        <f t="shared" si="23"/>
        <v>0</v>
      </c>
      <c r="W27" s="21">
        <f t="shared" si="24"/>
        <v>0</v>
      </c>
      <c r="X27" s="11" t="e">
        <f>IF(#REF!&gt;0,#REF!,0)</f>
        <v>#REF!</v>
      </c>
      <c r="Y27" s="21">
        <f t="shared" si="25"/>
        <v>0</v>
      </c>
      <c r="Z27" s="21">
        <f t="shared" si="26"/>
        <v>0</v>
      </c>
      <c r="AA27" s="21">
        <f t="shared" si="27"/>
        <v>0</v>
      </c>
      <c r="AB27" s="21">
        <f t="shared" si="28"/>
        <v>0</v>
      </c>
      <c r="AC27" s="21">
        <f t="shared" si="29"/>
        <v>0</v>
      </c>
      <c r="AD27" s="3">
        <f t="shared" si="30"/>
        <v>0</v>
      </c>
      <c r="AE27" s="12">
        <f t="shared" si="31"/>
        <v>0</v>
      </c>
      <c r="AF27" s="13" t="str">
        <f t="shared" si="32"/>
        <v/>
      </c>
    </row>
    <row r="28" spans="1:32" s="20" customFormat="1" ht="15.75" x14ac:dyDescent="0.25">
      <c r="A28" s="14" t="str">
        <f t="shared" si="17"/>
        <v/>
      </c>
      <c r="B28" s="22"/>
      <c r="C28" s="15"/>
      <c r="D28" s="16" t="str">
        <f t="shared" si="18"/>
        <v/>
      </c>
      <c r="E28" s="2" t="str">
        <f t="shared" si="33"/>
        <v xml:space="preserve"> </v>
      </c>
      <c r="F28" s="17"/>
      <c r="G28" s="14" t="str">
        <f>IF(F28&gt;0,INDEX(Poeng!$A$1:$B$100,F28,2),"")</f>
        <v/>
      </c>
      <c r="H28" s="16"/>
      <c r="I28" s="14" t="str">
        <f>IF(H28&gt;0,INDEX(Poeng!$A$1:$B$100,H28,2),"")</f>
        <v/>
      </c>
      <c r="J28" s="18"/>
      <c r="K28" s="14" t="str">
        <f>IF(J28&gt;0,INDEX(Poeng!$A$1:$B$100,J28,2),"")</f>
        <v/>
      </c>
      <c r="L28" s="16"/>
      <c r="M28" s="14" t="str">
        <f>IF(L28&gt;0,INDEX(Poeng!$A$1:$B$100,L28,2),"")</f>
        <v/>
      </c>
      <c r="N28" s="16"/>
      <c r="O28" s="14" t="str">
        <f>IF(N28&gt;0,INDEX(Poeng!$A$1:$B$100,N28,2),"")</f>
        <v/>
      </c>
      <c r="P28" s="16"/>
      <c r="Q28" s="14" t="str">
        <f>IF(P28&gt;0,INDEX(Poeng!$A$1:$B$100,P28,2),"")</f>
        <v/>
      </c>
      <c r="R28" s="21">
        <f t="shared" si="19"/>
        <v>0</v>
      </c>
      <c r="S28" s="21">
        <f t="shared" si="20"/>
        <v>0</v>
      </c>
      <c r="T28" s="21">
        <f t="shared" si="21"/>
        <v>0</v>
      </c>
      <c r="U28" s="21">
        <f t="shared" si="22"/>
        <v>0</v>
      </c>
      <c r="V28" s="21">
        <f t="shared" si="23"/>
        <v>0</v>
      </c>
      <c r="W28" s="21">
        <f t="shared" si="24"/>
        <v>0</v>
      </c>
      <c r="X28" s="11" t="e">
        <f>IF(#REF!&gt;0,#REF!,0)</f>
        <v>#REF!</v>
      </c>
      <c r="Y28" s="21">
        <f t="shared" si="25"/>
        <v>0</v>
      </c>
      <c r="Z28" s="21">
        <f t="shared" si="26"/>
        <v>0</v>
      </c>
      <c r="AA28" s="21">
        <f t="shared" si="27"/>
        <v>0</v>
      </c>
      <c r="AB28" s="21">
        <f t="shared" si="28"/>
        <v>0</v>
      </c>
      <c r="AC28" s="21">
        <f t="shared" si="29"/>
        <v>0</v>
      </c>
      <c r="AD28" s="3">
        <f t="shared" si="30"/>
        <v>0</v>
      </c>
      <c r="AE28" s="12">
        <f t="shared" si="31"/>
        <v>0</v>
      </c>
      <c r="AF28" s="13" t="str">
        <f t="shared" si="32"/>
        <v/>
      </c>
    </row>
    <row r="29" spans="1:32" s="20" customFormat="1" ht="15.75" x14ac:dyDescent="0.25">
      <c r="A29" s="14" t="str">
        <f t="shared" si="17"/>
        <v/>
      </c>
      <c r="B29" s="23"/>
      <c r="C29" s="23"/>
      <c r="D29" s="16" t="str">
        <f t="shared" si="18"/>
        <v/>
      </c>
      <c r="E29" s="2" t="str">
        <f t="shared" si="33"/>
        <v xml:space="preserve"> </v>
      </c>
      <c r="F29" s="17"/>
      <c r="G29" s="14" t="str">
        <f>IF(F29&gt;0,INDEX(Poeng!$A$1:$B$100,F29,2),"")</f>
        <v/>
      </c>
      <c r="H29" s="16"/>
      <c r="I29" s="14" t="str">
        <f>IF(H29&gt;0,INDEX(Poeng!$A$1:$B$100,H29,2),"")</f>
        <v/>
      </c>
      <c r="J29" s="18"/>
      <c r="K29" s="14" t="str">
        <f>IF(J29&gt;0,INDEX(Poeng!$A$1:$B$100,J29,2),"")</f>
        <v/>
      </c>
      <c r="L29" s="16"/>
      <c r="M29" s="14" t="str">
        <f>IF(L29&gt;0,INDEX(Poeng!$A$1:$B$100,L29,2),"")</f>
        <v/>
      </c>
      <c r="N29" s="16"/>
      <c r="O29" s="14" t="str">
        <f>IF(N29&gt;0,INDEX(Poeng!$A$1:$B$100,N29,2),"")</f>
        <v/>
      </c>
      <c r="P29" s="16"/>
      <c r="Q29" s="14" t="str">
        <f>IF(P29&gt;0,INDEX(Poeng!$A$1:$B$100,P29,2),"")</f>
        <v/>
      </c>
      <c r="R29" s="21">
        <f t="shared" si="19"/>
        <v>0</v>
      </c>
      <c r="S29" s="21">
        <f t="shared" si="20"/>
        <v>0</v>
      </c>
      <c r="T29" s="21">
        <f t="shared" si="21"/>
        <v>0</v>
      </c>
      <c r="U29" s="21">
        <f t="shared" si="22"/>
        <v>0</v>
      </c>
      <c r="V29" s="21">
        <f t="shared" si="23"/>
        <v>0</v>
      </c>
      <c r="W29" s="21">
        <f t="shared" si="24"/>
        <v>0</v>
      </c>
      <c r="X29" s="11" t="e">
        <f>IF(#REF!&gt;0,#REF!,0)</f>
        <v>#REF!</v>
      </c>
      <c r="Y29" s="21">
        <f t="shared" si="25"/>
        <v>0</v>
      </c>
      <c r="Z29" s="21">
        <f t="shared" si="26"/>
        <v>0</v>
      </c>
      <c r="AA29" s="21">
        <f t="shared" si="27"/>
        <v>0</v>
      </c>
      <c r="AB29" s="21">
        <f t="shared" si="28"/>
        <v>0</v>
      </c>
      <c r="AC29" s="21">
        <f t="shared" si="29"/>
        <v>0</v>
      </c>
      <c r="AD29" s="3">
        <f t="shared" si="30"/>
        <v>0</v>
      </c>
      <c r="AE29" s="12">
        <f t="shared" si="31"/>
        <v>0</v>
      </c>
      <c r="AF29" s="13" t="str">
        <f t="shared" si="32"/>
        <v/>
      </c>
    </row>
    <row r="30" spans="1:32" s="20" customFormat="1" ht="15.75" x14ac:dyDescent="0.25">
      <c r="A30" s="14" t="str">
        <f t="shared" si="17"/>
        <v/>
      </c>
      <c r="B30" s="22"/>
      <c r="C30"/>
      <c r="D30" s="16" t="str">
        <f t="shared" si="18"/>
        <v/>
      </c>
      <c r="E30" s="2" t="str">
        <f t="shared" si="33"/>
        <v xml:space="preserve"> </v>
      </c>
      <c r="F30" s="17"/>
      <c r="G30" s="14" t="str">
        <f>IF(F30&gt;0,INDEX(Poeng!$A$1:$B$100,F30,2),"")</f>
        <v/>
      </c>
      <c r="H30" s="18"/>
      <c r="I30" s="14" t="str">
        <f>IF(H30&gt;0,INDEX(Poeng!$A$1:$B$100,H30,2),"")</f>
        <v/>
      </c>
      <c r="J30" s="18"/>
      <c r="K30" s="14" t="str">
        <f>IF(J30&gt;0,INDEX(Poeng!$A$1:$B$100,J30,2),"")</f>
        <v/>
      </c>
      <c r="L30" s="16"/>
      <c r="M30" s="14" t="str">
        <f>IF(L30&gt;0,INDEX(Poeng!$A$1:$B$100,L30,2),"")</f>
        <v/>
      </c>
      <c r="N30" s="16"/>
      <c r="O30" s="14" t="str">
        <f>IF(N30&gt;0,INDEX(Poeng!$A$1:$B$100,N30,2),"")</f>
        <v/>
      </c>
      <c r="P30" s="16"/>
      <c r="Q30" s="14" t="str">
        <f>IF(P30&gt;0,INDEX(Poeng!$A$1:$B$100,P30,2),"")</f>
        <v/>
      </c>
      <c r="R30" s="21">
        <f t="shared" si="19"/>
        <v>0</v>
      </c>
      <c r="S30" s="21">
        <f t="shared" si="20"/>
        <v>0</v>
      </c>
      <c r="T30" s="21">
        <f t="shared" si="21"/>
        <v>0</v>
      </c>
      <c r="U30" s="21">
        <f t="shared" si="22"/>
        <v>0</v>
      </c>
      <c r="V30" s="21">
        <f t="shared" si="23"/>
        <v>0</v>
      </c>
      <c r="W30" s="21">
        <f t="shared" si="24"/>
        <v>0</v>
      </c>
      <c r="X30" s="11" t="e">
        <f>IF(#REF!&gt;0,#REF!,0)</f>
        <v>#REF!</v>
      </c>
      <c r="Y30" s="21">
        <f t="shared" si="25"/>
        <v>0</v>
      </c>
      <c r="Z30" s="21">
        <f t="shared" si="26"/>
        <v>0</v>
      </c>
      <c r="AA30" s="21">
        <f t="shared" si="27"/>
        <v>0</v>
      </c>
      <c r="AB30" s="21">
        <f t="shared" si="28"/>
        <v>0</v>
      </c>
      <c r="AC30" s="21">
        <f t="shared" si="29"/>
        <v>0</v>
      </c>
      <c r="AD30" s="3">
        <f t="shared" si="30"/>
        <v>0</v>
      </c>
      <c r="AE30" s="12">
        <f t="shared" si="31"/>
        <v>0</v>
      </c>
      <c r="AF30" s="13" t="str">
        <f t="shared" si="32"/>
        <v/>
      </c>
    </row>
    <row r="31" spans="1:32" s="20" customFormat="1" ht="15.75" x14ac:dyDescent="0.25">
      <c r="A31" s="14" t="str">
        <f t="shared" si="17"/>
        <v/>
      </c>
      <c r="B31" s="22"/>
      <c r="C31"/>
      <c r="D31" s="16" t="str">
        <f t="shared" si="18"/>
        <v/>
      </c>
      <c r="E31" s="2" t="str">
        <f t="shared" si="33"/>
        <v xml:space="preserve"> </v>
      </c>
      <c r="F31" s="17"/>
      <c r="G31" s="14" t="str">
        <f>IF(F31&gt;0,INDEX(Poeng!$A$1:$B$100,F31,2),"")</f>
        <v/>
      </c>
      <c r="H31" s="16"/>
      <c r="I31" s="14" t="str">
        <f>IF(H31&gt;0,INDEX(Poeng!$A$1:$B$100,H31,2),"")</f>
        <v/>
      </c>
      <c r="J31" s="18"/>
      <c r="K31" s="14" t="str">
        <f>IF(J31&gt;0,INDEX(Poeng!$A$1:$B$100,J31,2),"")</f>
        <v/>
      </c>
      <c r="L31" s="16"/>
      <c r="M31" s="14" t="str">
        <f>IF(L31&gt;0,INDEX(Poeng!$A$1:$B$100,L31,2),"")</f>
        <v/>
      </c>
      <c r="N31" s="16"/>
      <c r="O31" s="14" t="str">
        <f>IF(N31&gt;0,INDEX(Poeng!$A$1:$B$100,N31,2),"")</f>
        <v/>
      </c>
      <c r="P31" s="16"/>
      <c r="Q31" s="14" t="str">
        <f>IF(P31&gt;0,INDEX(Poeng!$A$1:$B$100,P31,2),"")</f>
        <v/>
      </c>
      <c r="R31" s="21">
        <f t="shared" si="19"/>
        <v>0</v>
      </c>
      <c r="S31" s="21">
        <f t="shared" si="20"/>
        <v>0</v>
      </c>
      <c r="T31" s="21">
        <f t="shared" si="21"/>
        <v>0</v>
      </c>
      <c r="U31" s="21">
        <f t="shared" si="22"/>
        <v>0</v>
      </c>
      <c r="V31" s="21">
        <f t="shared" si="23"/>
        <v>0</v>
      </c>
      <c r="W31" s="21">
        <f t="shared" si="24"/>
        <v>0</v>
      </c>
      <c r="X31" s="11" t="e">
        <f>IF(#REF!&gt;0,#REF!,0)</f>
        <v>#REF!</v>
      </c>
      <c r="Y31" s="21">
        <f t="shared" si="25"/>
        <v>0</v>
      </c>
      <c r="Z31" s="21">
        <f t="shared" si="26"/>
        <v>0</v>
      </c>
      <c r="AA31" s="21">
        <f t="shared" si="27"/>
        <v>0</v>
      </c>
      <c r="AB31" s="21">
        <f t="shared" si="28"/>
        <v>0</v>
      </c>
      <c r="AC31" s="21">
        <f t="shared" si="29"/>
        <v>0</v>
      </c>
      <c r="AD31" s="3">
        <f t="shared" si="30"/>
        <v>0</v>
      </c>
      <c r="AE31" s="12">
        <f t="shared" si="31"/>
        <v>0</v>
      </c>
      <c r="AF31" s="13" t="str">
        <f t="shared" si="32"/>
        <v/>
      </c>
    </row>
    <row r="32" spans="1:32" s="20" customFormat="1" ht="15.75" x14ac:dyDescent="0.25">
      <c r="A32" s="14" t="str">
        <f t="shared" si="17"/>
        <v/>
      </c>
      <c r="B32" s="22"/>
      <c r="C32"/>
      <c r="D32" s="16" t="str">
        <f t="shared" si="18"/>
        <v/>
      </c>
      <c r="E32" s="2" t="str">
        <f t="shared" si="33"/>
        <v xml:space="preserve"> </v>
      </c>
      <c r="F32" s="17"/>
      <c r="G32" s="14" t="str">
        <f>IF(F32&gt;0,INDEX(Poeng!$A$1:$B$100,F32,2),"")</f>
        <v/>
      </c>
      <c r="H32" s="18"/>
      <c r="I32" s="14" t="str">
        <f>IF(H32&gt;0,INDEX(Poeng!$A$1:$B$100,H32,2),"")</f>
        <v/>
      </c>
      <c r="J32" s="18"/>
      <c r="K32" s="14" t="str">
        <f>IF(J32&gt;0,INDEX(Poeng!$A$1:$B$100,J32,2),"")</f>
        <v/>
      </c>
      <c r="L32" s="16"/>
      <c r="M32" s="14" t="str">
        <f>IF(L32&gt;0,INDEX(Poeng!$A$1:$B$100,L32,2),"")</f>
        <v/>
      </c>
      <c r="N32" s="16"/>
      <c r="O32" s="14" t="str">
        <f>IF(N32&gt;0,INDEX(Poeng!$A$1:$B$100,N32,2),"")</f>
        <v/>
      </c>
      <c r="P32" s="16"/>
      <c r="Q32" s="14" t="str">
        <f>IF(P32&gt;0,INDEX(Poeng!$A$1:$B$100,P32,2),"")</f>
        <v/>
      </c>
      <c r="R32" s="21">
        <f t="shared" si="19"/>
        <v>0</v>
      </c>
      <c r="S32" s="21">
        <f t="shared" si="20"/>
        <v>0</v>
      </c>
      <c r="T32" s="21">
        <f t="shared" si="21"/>
        <v>0</v>
      </c>
      <c r="U32" s="21">
        <f t="shared" si="22"/>
        <v>0</v>
      </c>
      <c r="V32" s="21">
        <f t="shared" si="23"/>
        <v>0</v>
      </c>
      <c r="W32" s="21">
        <f t="shared" si="24"/>
        <v>0</v>
      </c>
      <c r="X32" s="11" t="e">
        <f>IF(#REF!&gt;0,#REF!,0)</f>
        <v>#REF!</v>
      </c>
      <c r="Y32" s="21">
        <f t="shared" si="25"/>
        <v>0</v>
      </c>
      <c r="Z32" s="21">
        <f t="shared" si="26"/>
        <v>0</v>
      </c>
      <c r="AA32" s="21">
        <f t="shared" si="27"/>
        <v>0</v>
      </c>
      <c r="AB32" s="21">
        <f t="shared" si="28"/>
        <v>0</v>
      </c>
      <c r="AC32" s="21">
        <f t="shared" si="29"/>
        <v>0</v>
      </c>
      <c r="AD32" s="3">
        <f t="shared" si="30"/>
        <v>0</v>
      </c>
      <c r="AE32" s="12">
        <f t="shared" si="31"/>
        <v>0</v>
      </c>
      <c r="AF32" s="13" t="str">
        <f t="shared" si="32"/>
        <v/>
      </c>
    </row>
    <row r="33" spans="1:32" s="20" customFormat="1" ht="15.75" x14ac:dyDescent="0.25">
      <c r="A33" s="14" t="str">
        <f t="shared" si="17"/>
        <v/>
      </c>
      <c r="B33" s="22"/>
      <c r="C33"/>
      <c r="D33" s="16" t="str">
        <f t="shared" si="18"/>
        <v/>
      </c>
      <c r="E33" s="2" t="str">
        <f t="shared" si="33"/>
        <v xml:space="preserve"> </v>
      </c>
      <c r="F33" s="17"/>
      <c r="G33" s="14" t="str">
        <f>IF(F33&gt;0,INDEX(Poeng!$A$1:$B$100,F33,2),"")</f>
        <v/>
      </c>
      <c r="H33" s="16"/>
      <c r="I33" s="14" t="str">
        <f>IF(H33&gt;0,INDEX(Poeng!$A$1:$B$100,H33,2),"")</f>
        <v/>
      </c>
      <c r="J33" s="18"/>
      <c r="K33" s="14" t="str">
        <f>IF(J33&gt;0,INDEX(Poeng!$A$1:$B$100,J33,2),"")</f>
        <v/>
      </c>
      <c r="L33" s="16"/>
      <c r="M33" s="14" t="str">
        <f>IF(L33&gt;0,INDEX(Poeng!$A$1:$B$100,L33,2),"")</f>
        <v/>
      </c>
      <c r="N33" s="16"/>
      <c r="O33" s="14" t="str">
        <f>IF(N33&gt;0,INDEX(Poeng!$A$1:$B$100,N33,2),"")</f>
        <v/>
      </c>
      <c r="P33" s="16"/>
      <c r="Q33" s="14" t="str">
        <f>IF(P33&gt;0,INDEX(Poeng!$A$1:$B$100,P33,2),"")</f>
        <v/>
      </c>
      <c r="R33" s="21">
        <f t="shared" si="19"/>
        <v>0</v>
      </c>
      <c r="S33" s="21">
        <f t="shared" si="20"/>
        <v>0</v>
      </c>
      <c r="T33" s="21">
        <f t="shared" si="21"/>
        <v>0</v>
      </c>
      <c r="U33" s="21">
        <f t="shared" si="22"/>
        <v>0</v>
      </c>
      <c r="V33" s="21">
        <f t="shared" si="23"/>
        <v>0</v>
      </c>
      <c r="W33" s="21">
        <f t="shared" si="24"/>
        <v>0</v>
      </c>
      <c r="X33" s="11" t="e">
        <f>IF(#REF!&gt;0,#REF!,0)</f>
        <v>#REF!</v>
      </c>
      <c r="Y33" s="21">
        <f t="shared" si="25"/>
        <v>0</v>
      </c>
      <c r="Z33" s="21">
        <f t="shared" si="26"/>
        <v>0</v>
      </c>
      <c r="AA33" s="21">
        <f t="shared" si="27"/>
        <v>0</v>
      </c>
      <c r="AB33" s="21">
        <f t="shared" si="28"/>
        <v>0</v>
      </c>
      <c r="AC33" s="21">
        <f t="shared" si="29"/>
        <v>0</v>
      </c>
      <c r="AD33" s="3">
        <f t="shared" si="30"/>
        <v>0</v>
      </c>
      <c r="AE33" s="12">
        <f t="shared" si="31"/>
        <v>0</v>
      </c>
      <c r="AF33" s="13" t="str">
        <f t="shared" si="32"/>
        <v/>
      </c>
    </row>
    <row r="34" spans="1:32" s="20" customFormat="1" ht="15.75" x14ac:dyDescent="0.25">
      <c r="A34" s="14" t="str">
        <f t="shared" si="17"/>
        <v/>
      </c>
      <c r="B34" s="22"/>
      <c r="C34"/>
      <c r="D34" s="16" t="str">
        <f t="shared" si="18"/>
        <v/>
      </c>
      <c r="E34" s="2" t="str">
        <f t="shared" si="33"/>
        <v xml:space="preserve"> </v>
      </c>
      <c r="F34" s="17"/>
      <c r="G34" s="14" t="str">
        <f>IF(F34&gt;0,INDEX(Poeng!$A$1:$B$100,F34,2),"")</f>
        <v/>
      </c>
      <c r="H34" s="18"/>
      <c r="I34" s="14" t="str">
        <f>IF(H34&gt;0,INDEX(Poeng!$A$1:$B$100,H34,2),"")</f>
        <v/>
      </c>
      <c r="J34" s="18"/>
      <c r="K34" s="14" t="str">
        <f>IF(J34&gt;0,INDEX(Poeng!$A$1:$B$100,J34,2),"")</f>
        <v/>
      </c>
      <c r="L34" s="18"/>
      <c r="M34" s="14" t="str">
        <f>IF(L34&gt;0,INDEX(Poeng!$A$1:$B$100,L34,2),"")</f>
        <v/>
      </c>
      <c r="N34" s="16"/>
      <c r="O34" s="14" t="str">
        <f>IF(N34&gt;0,INDEX(Poeng!$A$1:$B$100,N34,2),"")</f>
        <v/>
      </c>
      <c r="P34" s="16"/>
      <c r="Q34" s="14" t="str">
        <f>IF(P34&gt;0,INDEX(Poeng!$A$1:$B$100,P34,2),"")</f>
        <v/>
      </c>
      <c r="R34" s="21">
        <f t="shared" si="19"/>
        <v>0</v>
      </c>
      <c r="S34" s="21">
        <f t="shared" si="20"/>
        <v>0</v>
      </c>
      <c r="T34" s="21">
        <f t="shared" si="21"/>
        <v>0</v>
      </c>
      <c r="U34" s="21">
        <f t="shared" si="22"/>
        <v>0</v>
      </c>
      <c r="V34" s="21">
        <f t="shared" si="23"/>
        <v>0</v>
      </c>
      <c r="W34" s="21">
        <f t="shared" si="24"/>
        <v>0</v>
      </c>
      <c r="X34" s="11" t="e">
        <f>IF(#REF!&gt;0,#REF!,0)</f>
        <v>#REF!</v>
      </c>
      <c r="Y34" s="21">
        <f t="shared" si="25"/>
        <v>0</v>
      </c>
      <c r="Z34" s="21">
        <f t="shared" si="26"/>
        <v>0</v>
      </c>
      <c r="AA34" s="21">
        <f t="shared" si="27"/>
        <v>0</v>
      </c>
      <c r="AB34" s="21">
        <f t="shared" si="28"/>
        <v>0</v>
      </c>
      <c r="AC34" s="21">
        <f t="shared" si="29"/>
        <v>0</v>
      </c>
      <c r="AD34" s="3">
        <f t="shared" si="30"/>
        <v>0</v>
      </c>
      <c r="AE34" s="12">
        <f t="shared" si="31"/>
        <v>0</v>
      </c>
      <c r="AF34" s="13" t="str">
        <f t="shared" si="32"/>
        <v/>
      </c>
    </row>
    <row r="35" spans="1:32" s="20" customFormat="1" ht="15.75" x14ac:dyDescent="0.25">
      <c r="A35" s="14" t="str">
        <f t="shared" si="17"/>
        <v/>
      </c>
      <c r="B35" s="22"/>
      <c r="C35"/>
      <c r="D35" s="16" t="str">
        <f t="shared" si="18"/>
        <v/>
      </c>
      <c r="E35" s="2" t="str">
        <f t="shared" si="33"/>
        <v xml:space="preserve"> </v>
      </c>
      <c r="F35" s="17"/>
      <c r="G35" s="14" t="str">
        <f>IF(F35&gt;0,INDEX(Poeng!$A$1:$B$100,F35,2),"")</f>
        <v/>
      </c>
      <c r="H35" s="16"/>
      <c r="I35" s="14" t="str">
        <f>IF(H35&gt;0,INDEX(Poeng!$A$1:$B$100,H35,2),"")</f>
        <v/>
      </c>
      <c r="J35" s="18"/>
      <c r="K35" s="14" t="str">
        <f>IF(J35&gt;0,INDEX(Poeng!$A$1:$B$100,J35,2),"")</f>
        <v/>
      </c>
      <c r="L35" s="16"/>
      <c r="M35" s="14" t="str">
        <f>IF(L35&gt;0,INDEX(Poeng!$A$1:$B$100,L35,2),"")</f>
        <v/>
      </c>
      <c r="N35" s="16"/>
      <c r="O35" s="14" t="str">
        <f>IF(N35&gt;0,INDEX(Poeng!$A$1:$B$100,N35,2),"")</f>
        <v/>
      </c>
      <c r="P35" s="16"/>
      <c r="Q35" s="14" t="str">
        <f>IF(P35&gt;0,INDEX(Poeng!$A$1:$B$100,P35,2),"")</f>
        <v/>
      </c>
      <c r="R35" s="21">
        <f t="shared" si="19"/>
        <v>0</v>
      </c>
      <c r="S35" s="21">
        <f t="shared" si="20"/>
        <v>0</v>
      </c>
      <c r="T35" s="21">
        <f t="shared" si="21"/>
        <v>0</v>
      </c>
      <c r="U35" s="21">
        <f t="shared" si="22"/>
        <v>0</v>
      </c>
      <c r="V35" s="21">
        <f t="shared" si="23"/>
        <v>0</v>
      </c>
      <c r="W35" s="21">
        <f t="shared" si="24"/>
        <v>0</v>
      </c>
      <c r="X35" s="11" t="e">
        <f>IF(#REF!&gt;0,#REF!,0)</f>
        <v>#REF!</v>
      </c>
      <c r="Y35" s="21">
        <f t="shared" si="25"/>
        <v>0</v>
      </c>
      <c r="Z35" s="21">
        <f t="shared" si="26"/>
        <v>0</v>
      </c>
      <c r="AA35" s="21">
        <f t="shared" si="27"/>
        <v>0</v>
      </c>
      <c r="AB35" s="21">
        <f t="shared" si="28"/>
        <v>0</v>
      </c>
      <c r="AC35" s="21">
        <f t="shared" si="29"/>
        <v>0</v>
      </c>
      <c r="AD35" s="3">
        <f t="shared" si="30"/>
        <v>0</v>
      </c>
      <c r="AE35" s="12">
        <f t="shared" si="31"/>
        <v>0</v>
      </c>
      <c r="AF35" s="13" t="str">
        <f t="shared" si="32"/>
        <v/>
      </c>
    </row>
    <row r="36" spans="1:32" s="20" customFormat="1" ht="15.75" x14ac:dyDescent="0.25">
      <c r="A36" s="14" t="str">
        <f t="shared" si="17"/>
        <v/>
      </c>
      <c r="B36" s="24"/>
      <c r="C36" s="24"/>
      <c r="D36" s="16" t="str">
        <f t="shared" ref="D36:D67" si="34">IF(B36&lt;&gt;"",AC36,"")</f>
        <v/>
      </c>
      <c r="E36" s="2" t="str">
        <f t="shared" si="33"/>
        <v xml:space="preserve"> </v>
      </c>
      <c r="F36" s="17"/>
      <c r="G36" s="14" t="str">
        <f>IF(F36&gt;0,INDEX(Poeng!$A$1:$B$100,F36,2),"")</f>
        <v/>
      </c>
      <c r="H36" s="16"/>
      <c r="I36" s="14" t="str">
        <f>IF(H36&gt;0,INDEX(Poeng!$A$1:$B$100,H36,2),"")</f>
        <v/>
      </c>
      <c r="J36" s="18"/>
      <c r="K36" s="14" t="str">
        <f>IF(J36&gt;0,INDEX(Poeng!$A$1:$B$100,J36,2),"")</f>
        <v/>
      </c>
      <c r="L36" s="16"/>
      <c r="M36" s="14" t="str">
        <f>IF(L36&gt;0,INDEX(Poeng!$A$1:$B$100,L36,2),"")</f>
        <v/>
      </c>
      <c r="N36" s="16"/>
      <c r="O36" s="14" t="str">
        <f>IF(N36&gt;0,INDEX(Poeng!$A$1:$B$100,N36,2),"")</f>
        <v/>
      </c>
      <c r="P36" s="16"/>
      <c r="Q36" s="14" t="str">
        <f>IF(P36&gt;0,INDEX(Poeng!$A$1:$B$100,P36,2),"")</f>
        <v/>
      </c>
      <c r="R36" s="21">
        <f t="shared" ref="R36:R67" si="35">IF(F36&gt;0,G36,0)</f>
        <v>0</v>
      </c>
      <c r="S36" s="21">
        <f t="shared" ref="S36:S67" si="36">IF(H36&gt;0,I36,0)</f>
        <v>0</v>
      </c>
      <c r="T36" s="21">
        <f t="shared" ref="T36:T67" si="37">IF(J36&gt;0,K36,0)</f>
        <v>0</v>
      </c>
      <c r="U36" s="21">
        <f t="shared" ref="U36:U67" si="38">IF(L36&gt;0,M36,0)</f>
        <v>0</v>
      </c>
      <c r="V36" s="21">
        <f t="shared" ref="V36:V67" si="39">IF(N36&gt;0,O36,0)</f>
        <v>0</v>
      </c>
      <c r="W36" s="21">
        <f t="shared" ref="W36:W67" si="40">IF(P36&gt;0,Q36,0)</f>
        <v>0</v>
      </c>
      <c r="X36" s="11" t="e">
        <f>IF(#REF!&gt;0,#REF!,0)</f>
        <v>#REF!</v>
      </c>
      <c r="Y36" s="21">
        <f t="shared" si="25"/>
        <v>0</v>
      </c>
      <c r="Z36" s="21">
        <f t="shared" si="26"/>
        <v>0</v>
      </c>
      <c r="AA36" s="21">
        <f t="shared" si="27"/>
        <v>0</v>
      </c>
      <c r="AB36" s="21">
        <f t="shared" si="28"/>
        <v>0</v>
      </c>
      <c r="AC36" s="21">
        <f t="shared" si="29"/>
        <v>0</v>
      </c>
      <c r="AD36" s="3">
        <f t="shared" ref="AD36:AD67" si="41">COUNT(F36:Q36)/2</f>
        <v>0</v>
      </c>
      <c r="AE36" s="12">
        <f t="shared" si="31"/>
        <v>0</v>
      </c>
      <c r="AF36" s="13" t="str">
        <f t="shared" ref="AF36:AF67" si="42">IF(B36&lt;&gt;"",RANK(AE36,AE$4:AE$67,0),"")</f>
        <v/>
      </c>
    </row>
    <row r="37" spans="1:32" s="20" customFormat="1" ht="14.25" customHeight="1" x14ac:dyDescent="0.25">
      <c r="A37" s="14" t="str">
        <f t="shared" si="17"/>
        <v/>
      </c>
      <c r="B37" s="24"/>
      <c r="C37" s="24"/>
      <c r="D37" s="16" t="str">
        <f t="shared" si="34"/>
        <v/>
      </c>
      <c r="E37" s="2" t="str">
        <f t="shared" si="33"/>
        <v xml:space="preserve"> </v>
      </c>
      <c r="F37" s="17"/>
      <c r="G37" s="14" t="str">
        <f>IF(F37&gt;0,INDEX(Poeng!$A$1:$B$100,F37,2),"")</f>
        <v/>
      </c>
      <c r="H37" s="18"/>
      <c r="I37" s="14" t="str">
        <f>IF(H37&gt;0,INDEX(Poeng!$A$1:$B$100,H37,2),"")</f>
        <v/>
      </c>
      <c r="J37" s="18"/>
      <c r="K37" s="14" t="str">
        <f>IF(J37&gt;0,INDEX(Poeng!$A$1:$B$100,J37,2),"")</f>
        <v/>
      </c>
      <c r="L37" s="18"/>
      <c r="M37" s="14" t="str">
        <f>IF(L37&gt;0,INDEX(Poeng!$A$1:$B$100,L37,2),"")</f>
        <v/>
      </c>
      <c r="N37" s="16"/>
      <c r="O37" s="14" t="str">
        <f>IF(N37&gt;0,INDEX(Poeng!$A$1:$B$100,N37,2),"")</f>
        <v/>
      </c>
      <c r="P37" s="16"/>
      <c r="Q37" s="14" t="str">
        <f>IF(P37&gt;0,INDEX(Poeng!$A$1:$B$100,P37,2),"")</f>
        <v/>
      </c>
      <c r="R37" s="21">
        <f t="shared" si="35"/>
        <v>0</v>
      </c>
      <c r="S37" s="21">
        <f t="shared" si="36"/>
        <v>0</v>
      </c>
      <c r="T37" s="21">
        <f t="shared" si="37"/>
        <v>0</v>
      </c>
      <c r="U37" s="21">
        <f t="shared" si="38"/>
        <v>0</v>
      </c>
      <c r="V37" s="21">
        <f t="shared" si="39"/>
        <v>0</v>
      </c>
      <c r="W37" s="21">
        <f t="shared" si="40"/>
        <v>0</v>
      </c>
      <c r="X37" s="11" t="e">
        <f>IF(#REF!&gt;0,#REF!,0)</f>
        <v>#REF!</v>
      </c>
      <c r="Y37" s="21">
        <f t="shared" si="25"/>
        <v>0</v>
      </c>
      <c r="Z37" s="21">
        <f t="shared" si="26"/>
        <v>0</v>
      </c>
      <c r="AA37" s="21">
        <f t="shared" si="27"/>
        <v>0</v>
      </c>
      <c r="AB37" s="21">
        <f t="shared" si="28"/>
        <v>0</v>
      </c>
      <c r="AC37" s="21">
        <f t="shared" si="29"/>
        <v>0</v>
      </c>
      <c r="AD37" s="3">
        <f t="shared" si="41"/>
        <v>0</v>
      </c>
      <c r="AE37" s="12">
        <f t="shared" si="31"/>
        <v>0</v>
      </c>
      <c r="AF37" s="13" t="str">
        <f t="shared" si="42"/>
        <v/>
      </c>
    </row>
    <row r="38" spans="1:32" s="20" customFormat="1" ht="15.75" x14ac:dyDescent="0.25">
      <c r="A38" s="14" t="str">
        <f t="shared" si="17"/>
        <v/>
      </c>
      <c r="B38" s="22"/>
      <c r="C38"/>
      <c r="D38" s="16" t="str">
        <f t="shared" si="34"/>
        <v/>
      </c>
      <c r="E38" s="2" t="str">
        <f t="shared" si="33"/>
        <v xml:space="preserve"> </v>
      </c>
      <c r="F38" s="17"/>
      <c r="G38" s="14" t="str">
        <f>IF(F38&gt;0,INDEX(Poeng!$A$1:$B$100,F38,2),"")</f>
        <v/>
      </c>
      <c r="H38" s="16"/>
      <c r="I38" s="14" t="str">
        <f>IF(H38&gt;0,INDEX(Poeng!$A$1:$B$100,H38,2),"")</f>
        <v/>
      </c>
      <c r="J38" s="18"/>
      <c r="K38" s="14" t="str">
        <f>IF(J38&gt;0,INDEX(Poeng!$A$1:$B$100,J38,2),"")</f>
        <v/>
      </c>
      <c r="L38" s="16"/>
      <c r="M38" s="14" t="str">
        <f>IF(L38&gt;0,INDEX(Poeng!$A$1:$B$100,L38,2),"")</f>
        <v/>
      </c>
      <c r="N38" s="16"/>
      <c r="O38" s="14" t="str">
        <f>IF(N38&gt;0,INDEX(Poeng!$A$1:$B$100,N38,2),"")</f>
        <v/>
      </c>
      <c r="P38" s="16"/>
      <c r="Q38" s="14" t="str">
        <f>IF(P38&gt;0,INDEX(Poeng!$A$1:$B$100,P38,2),"")</f>
        <v/>
      </c>
      <c r="R38" s="21">
        <f t="shared" si="35"/>
        <v>0</v>
      </c>
      <c r="S38" s="21">
        <f t="shared" si="36"/>
        <v>0</v>
      </c>
      <c r="T38" s="21">
        <f t="shared" si="37"/>
        <v>0</v>
      </c>
      <c r="U38" s="21">
        <f t="shared" si="38"/>
        <v>0</v>
      </c>
      <c r="V38" s="21">
        <f t="shared" si="39"/>
        <v>0</v>
      </c>
      <c r="W38" s="21">
        <f t="shared" si="40"/>
        <v>0</v>
      </c>
      <c r="X38" s="11" t="e">
        <f>IF(#REF!&gt;0,#REF!,0)</f>
        <v>#REF!</v>
      </c>
      <c r="Y38" s="21">
        <f t="shared" si="25"/>
        <v>0</v>
      </c>
      <c r="Z38" s="21">
        <f t="shared" si="26"/>
        <v>0</v>
      </c>
      <c r="AA38" s="21">
        <f t="shared" si="27"/>
        <v>0</v>
      </c>
      <c r="AB38" s="21">
        <f t="shared" si="28"/>
        <v>0</v>
      </c>
      <c r="AC38" s="21">
        <f t="shared" si="29"/>
        <v>0</v>
      </c>
      <c r="AD38" s="3">
        <f t="shared" si="41"/>
        <v>0</v>
      </c>
      <c r="AE38" s="12">
        <f t="shared" si="31"/>
        <v>0</v>
      </c>
      <c r="AF38" s="13" t="str">
        <f t="shared" si="42"/>
        <v/>
      </c>
    </row>
    <row r="39" spans="1:32" s="20" customFormat="1" ht="15.75" x14ac:dyDescent="0.25">
      <c r="A39" s="14" t="str">
        <f t="shared" si="17"/>
        <v/>
      </c>
      <c r="B39" s="24"/>
      <c r="C39" s="24"/>
      <c r="D39" s="16" t="str">
        <f t="shared" si="34"/>
        <v/>
      </c>
      <c r="E39" s="2" t="str">
        <f t="shared" si="33"/>
        <v xml:space="preserve"> </v>
      </c>
      <c r="F39" s="17"/>
      <c r="G39" s="14" t="str">
        <f>IF(F39&gt;0,INDEX(Poeng!$A$1:$B$100,F39,2),"")</f>
        <v/>
      </c>
      <c r="H39" s="16"/>
      <c r="I39" s="14" t="str">
        <f>IF(H39&gt;0,INDEX(Poeng!$A$1:$B$100,H39,2),"")</f>
        <v/>
      </c>
      <c r="J39" s="18"/>
      <c r="K39" s="14" t="str">
        <f>IF(J39&gt;0,INDEX(Poeng!$A$1:$B$100,J39,2),"")</f>
        <v/>
      </c>
      <c r="L39" s="16"/>
      <c r="M39" s="14" t="str">
        <f>IF(L39&gt;0,INDEX(Poeng!$A$1:$B$100,L39,2),"")</f>
        <v/>
      </c>
      <c r="N39" s="16"/>
      <c r="O39" s="14" t="str">
        <f>IF(N39&gt;0,INDEX(Poeng!$A$1:$B$100,N39,2),"")</f>
        <v/>
      </c>
      <c r="P39" s="16"/>
      <c r="Q39" s="14" t="str">
        <f>IF(P39&gt;0,INDEX(Poeng!$A$1:$B$100,P39,2),"")</f>
        <v/>
      </c>
      <c r="R39" s="21">
        <f t="shared" si="35"/>
        <v>0</v>
      </c>
      <c r="S39" s="21">
        <f t="shared" si="36"/>
        <v>0</v>
      </c>
      <c r="T39" s="21">
        <f t="shared" si="37"/>
        <v>0</v>
      </c>
      <c r="U39" s="21">
        <f t="shared" si="38"/>
        <v>0</v>
      </c>
      <c r="V39" s="21">
        <f t="shared" si="39"/>
        <v>0</v>
      </c>
      <c r="W39" s="21">
        <f t="shared" si="40"/>
        <v>0</v>
      </c>
      <c r="X39" s="11" t="e">
        <f>IF(#REF!&gt;0,#REF!,0)</f>
        <v>#REF!</v>
      </c>
      <c r="Y39" s="21">
        <f t="shared" si="25"/>
        <v>0</v>
      </c>
      <c r="Z39" s="21">
        <f t="shared" si="26"/>
        <v>0</v>
      </c>
      <c r="AA39" s="21">
        <f t="shared" si="27"/>
        <v>0</v>
      </c>
      <c r="AB39" s="21">
        <f t="shared" si="28"/>
        <v>0</v>
      </c>
      <c r="AC39" s="21">
        <f t="shared" si="29"/>
        <v>0</v>
      </c>
      <c r="AD39" s="3">
        <f t="shared" si="41"/>
        <v>0</v>
      </c>
      <c r="AE39" s="12">
        <f t="shared" si="31"/>
        <v>0</v>
      </c>
      <c r="AF39" s="13" t="str">
        <f t="shared" si="42"/>
        <v/>
      </c>
    </row>
    <row r="40" spans="1:32" s="20" customFormat="1" ht="15.75" x14ac:dyDescent="0.25">
      <c r="A40" s="14" t="str">
        <f t="shared" si="17"/>
        <v/>
      </c>
      <c r="B40" s="24"/>
      <c r="C40" s="24"/>
      <c r="D40" s="16" t="str">
        <f t="shared" si="34"/>
        <v/>
      </c>
      <c r="E40" s="2" t="str">
        <f t="shared" si="33"/>
        <v xml:space="preserve"> </v>
      </c>
      <c r="F40" s="17"/>
      <c r="G40" s="14" t="str">
        <f>IF(F40&gt;0,INDEX(Poeng!$A$1:$B$100,F40,2),"")</f>
        <v/>
      </c>
      <c r="H40" s="16"/>
      <c r="I40" s="14" t="str">
        <f>IF(H40&gt;0,INDEX(Poeng!$A$1:$B$100,H40,2),"")</f>
        <v/>
      </c>
      <c r="J40" s="18"/>
      <c r="K40" s="14" t="str">
        <f>IF(J40&gt;0,INDEX(Poeng!$A$1:$B$100,J40,2),"")</f>
        <v/>
      </c>
      <c r="L40" s="16"/>
      <c r="M40" s="14" t="str">
        <f>IF(L40&gt;0,INDEX(Poeng!$A$1:$B$100,L40,2),"")</f>
        <v/>
      </c>
      <c r="N40" s="16"/>
      <c r="O40" s="14" t="str">
        <f>IF(N40&gt;0,INDEX(Poeng!$A$1:$B$100,N40,2),"")</f>
        <v/>
      </c>
      <c r="P40" s="16"/>
      <c r="Q40" s="14" t="str">
        <f>IF(P40&gt;0,INDEX(Poeng!$A$1:$B$100,P40,2),"")</f>
        <v/>
      </c>
      <c r="R40" s="21">
        <f t="shared" si="35"/>
        <v>0</v>
      </c>
      <c r="S40" s="21">
        <f t="shared" si="36"/>
        <v>0</v>
      </c>
      <c r="T40" s="21">
        <f t="shared" si="37"/>
        <v>0</v>
      </c>
      <c r="U40" s="21">
        <f t="shared" si="38"/>
        <v>0</v>
      </c>
      <c r="V40" s="21">
        <f t="shared" si="39"/>
        <v>0</v>
      </c>
      <c r="W40" s="21">
        <f t="shared" si="40"/>
        <v>0</v>
      </c>
      <c r="X40" s="11" t="e">
        <f>IF(#REF!&gt;0,#REF!,0)</f>
        <v>#REF!</v>
      </c>
      <c r="Y40" s="21">
        <f t="shared" si="25"/>
        <v>0</v>
      </c>
      <c r="Z40" s="21">
        <f t="shared" si="26"/>
        <v>0</v>
      </c>
      <c r="AA40" s="21">
        <f t="shared" si="27"/>
        <v>0</v>
      </c>
      <c r="AB40" s="21">
        <f t="shared" si="28"/>
        <v>0</v>
      </c>
      <c r="AC40" s="21">
        <f t="shared" si="29"/>
        <v>0</v>
      </c>
      <c r="AD40" s="3">
        <f t="shared" si="41"/>
        <v>0</v>
      </c>
      <c r="AE40" s="12">
        <f t="shared" si="31"/>
        <v>0</v>
      </c>
      <c r="AF40" s="13" t="str">
        <f t="shared" si="42"/>
        <v/>
      </c>
    </row>
    <row r="41" spans="1:32" s="20" customFormat="1" ht="15.75" x14ac:dyDescent="0.25">
      <c r="A41" s="14" t="str">
        <f t="shared" si="17"/>
        <v/>
      </c>
      <c r="B41" s="25"/>
      <c r="C41" s="25"/>
      <c r="D41" s="16" t="str">
        <f t="shared" si="34"/>
        <v/>
      </c>
      <c r="E41" s="2" t="str">
        <f t="shared" si="33"/>
        <v xml:space="preserve"> </v>
      </c>
      <c r="F41" s="17"/>
      <c r="G41" s="14" t="str">
        <f>IF(F41&gt;0,INDEX(Poeng!$A$1:$B$100,F41,2),"")</f>
        <v/>
      </c>
      <c r="H41" s="16"/>
      <c r="I41" s="14" t="str">
        <f>IF(H41&gt;0,INDEX(Poeng!$A$1:$B$100,H41,2),"")</f>
        <v/>
      </c>
      <c r="J41" s="18"/>
      <c r="K41" s="14" t="str">
        <f>IF(J41&gt;0,INDEX(Poeng!$A$1:$B$100,J41,2),"")</f>
        <v/>
      </c>
      <c r="L41" s="16"/>
      <c r="M41" s="14" t="str">
        <f>IF(L41&gt;0,INDEX(Poeng!$A$1:$B$100,L41,2),"")</f>
        <v/>
      </c>
      <c r="N41" s="16"/>
      <c r="O41" s="14" t="str">
        <f>IF(N41&gt;0,INDEX(Poeng!$A$1:$B$100,N41,2),"")</f>
        <v/>
      </c>
      <c r="P41" s="16"/>
      <c r="Q41" s="14" t="str">
        <f>IF(P41&gt;0,INDEX(Poeng!$A$1:$B$100,P41,2),"")</f>
        <v/>
      </c>
      <c r="R41" s="21">
        <f t="shared" si="35"/>
        <v>0</v>
      </c>
      <c r="S41" s="21">
        <f t="shared" si="36"/>
        <v>0</v>
      </c>
      <c r="T41" s="21">
        <f t="shared" si="37"/>
        <v>0</v>
      </c>
      <c r="U41" s="21">
        <f t="shared" si="38"/>
        <v>0</v>
      </c>
      <c r="V41" s="21">
        <f t="shared" si="39"/>
        <v>0</v>
      </c>
      <c r="W41" s="21">
        <f t="shared" si="40"/>
        <v>0</v>
      </c>
      <c r="X41" s="11" t="e">
        <f>IF(#REF!&gt;0,#REF!,0)</f>
        <v>#REF!</v>
      </c>
      <c r="Y41" s="21">
        <f t="shared" si="25"/>
        <v>0</v>
      </c>
      <c r="Z41" s="21">
        <f t="shared" si="26"/>
        <v>0</v>
      </c>
      <c r="AA41" s="21">
        <f t="shared" si="27"/>
        <v>0</v>
      </c>
      <c r="AB41" s="21">
        <f t="shared" si="28"/>
        <v>0</v>
      </c>
      <c r="AC41" s="21">
        <f t="shared" si="29"/>
        <v>0</v>
      </c>
      <c r="AD41" s="3">
        <f t="shared" si="41"/>
        <v>0</v>
      </c>
      <c r="AE41" s="12">
        <f t="shared" si="31"/>
        <v>0</v>
      </c>
      <c r="AF41" s="13" t="str">
        <f t="shared" si="42"/>
        <v/>
      </c>
    </row>
    <row r="42" spans="1:32" s="20" customFormat="1" ht="15.75" x14ac:dyDescent="0.25">
      <c r="A42" s="14" t="str">
        <f t="shared" si="17"/>
        <v/>
      </c>
      <c r="B42" s="23"/>
      <c r="C42" s="23"/>
      <c r="D42" s="16" t="str">
        <f t="shared" si="34"/>
        <v/>
      </c>
      <c r="E42" s="2" t="str">
        <f t="shared" si="33"/>
        <v xml:space="preserve"> </v>
      </c>
      <c r="F42" s="17"/>
      <c r="G42" s="14" t="str">
        <f>IF(F42&gt;0,INDEX(Poeng!$A$1:$B$100,F42,2),"")</f>
        <v/>
      </c>
      <c r="H42" s="16"/>
      <c r="I42" s="14" t="str">
        <f>IF(H42&gt;0,INDEX(Poeng!$A$1:$B$100,H42,2),"")</f>
        <v/>
      </c>
      <c r="J42" s="18"/>
      <c r="K42" s="14" t="str">
        <f>IF(J42&gt;0,INDEX(Poeng!$A$1:$B$100,J42,2),"")</f>
        <v/>
      </c>
      <c r="L42" s="16"/>
      <c r="M42" s="14" t="str">
        <f>IF(L42&gt;0,INDEX(Poeng!$A$1:$B$100,L42,2),"")</f>
        <v/>
      </c>
      <c r="N42" s="16"/>
      <c r="O42" s="14" t="str">
        <f>IF(N42&gt;0,INDEX(Poeng!$A$1:$B$100,N42,2),"")</f>
        <v/>
      </c>
      <c r="P42" s="16"/>
      <c r="Q42" s="14" t="str">
        <f>IF(P42&gt;0,INDEX(Poeng!$A$1:$B$100,P42,2),"")</f>
        <v/>
      </c>
      <c r="R42" s="21">
        <f t="shared" si="35"/>
        <v>0</v>
      </c>
      <c r="S42" s="21">
        <f t="shared" si="36"/>
        <v>0</v>
      </c>
      <c r="T42" s="21">
        <f t="shared" si="37"/>
        <v>0</v>
      </c>
      <c r="U42" s="21">
        <f t="shared" si="38"/>
        <v>0</v>
      </c>
      <c r="V42" s="21">
        <f t="shared" si="39"/>
        <v>0</v>
      </c>
      <c r="W42" s="21">
        <f t="shared" si="40"/>
        <v>0</v>
      </c>
      <c r="X42" s="11" t="e">
        <f>IF(#REF!&gt;0,#REF!,0)</f>
        <v>#REF!</v>
      </c>
      <c r="Y42" s="21">
        <f t="shared" si="25"/>
        <v>0</v>
      </c>
      <c r="Z42" s="21">
        <f t="shared" si="26"/>
        <v>0</v>
      </c>
      <c r="AA42" s="21">
        <f t="shared" si="27"/>
        <v>0</v>
      </c>
      <c r="AB42" s="21">
        <f t="shared" si="28"/>
        <v>0</v>
      </c>
      <c r="AC42" s="21">
        <f t="shared" si="29"/>
        <v>0</v>
      </c>
      <c r="AD42" s="3">
        <f t="shared" si="41"/>
        <v>0</v>
      </c>
      <c r="AE42" s="12">
        <f t="shared" si="31"/>
        <v>0</v>
      </c>
      <c r="AF42" s="13" t="str">
        <f t="shared" si="42"/>
        <v/>
      </c>
    </row>
    <row r="43" spans="1:32" s="20" customFormat="1" ht="15.75" x14ac:dyDescent="0.25">
      <c r="A43" s="14" t="str">
        <f t="shared" si="17"/>
        <v/>
      </c>
      <c r="D43" s="16" t="str">
        <f t="shared" si="34"/>
        <v/>
      </c>
      <c r="E43" s="2" t="str">
        <f t="shared" si="33"/>
        <v xml:space="preserve"> </v>
      </c>
      <c r="F43" s="17"/>
      <c r="G43" s="16"/>
      <c r="H43" s="16"/>
      <c r="I43" s="14" t="str">
        <f>IF(H43&gt;0,INDEX(Poeng!$A$1:$B$100,H43,2),"")</f>
        <v/>
      </c>
      <c r="J43" s="18"/>
      <c r="K43" s="14" t="str">
        <f>IF(J43&gt;0,INDEX(Poeng!$A$1:$B$100,J43,2),"")</f>
        <v/>
      </c>
      <c r="L43" s="16"/>
      <c r="M43" s="14" t="str">
        <f>IF(L43&gt;0,INDEX(Poeng!$A$1:$B$100,L43,2),"")</f>
        <v/>
      </c>
      <c r="N43" s="16"/>
      <c r="O43" s="14" t="str">
        <f>IF(N43&gt;0,INDEX(Poeng!$A$1:$B$100,N43,2),"")</f>
        <v/>
      </c>
      <c r="P43" s="16"/>
      <c r="Q43" s="14" t="str">
        <f>IF(P43&gt;0,INDEX(Poeng!$A$1:$B$100,P43,2),"")</f>
        <v/>
      </c>
      <c r="R43" s="21">
        <f t="shared" si="35"/>
        <v>0</v>
      </c>
      <c r="S43" s="21">
        <f t="shared" si="36"/>
        <v>0</v>
      </c>
      <c r="T43" s="21">
        <f t="shared" si="37"/>
        <v>0</v>
      </c>
      <c r="U43" s="21">
        <f t="shared" si="38"/>
        <v>0</v>
      </c>
      <c r="V43" s="21">
        <f t="shared" si="39"/>
        <v>0</v>
      </c>
      <c r="W43" s="21">
        <f t="shared" si="40"/>
        <v>0</v>
      </c>
      <c r="X43" s="11" t="e">
        <f>IF(#REF!&gt;0,#REF!,0)</f>
        <v>#REF!</v>
      </c>
      <c r="Y43" s="21">
        <f t="shared" si="25"/>
        <v>0</v>
      </c>
      <c r="Z43" s="21">
        <f t="shared" si="26"/>
        <v>0</v>
      </c>
      <c r="AA43" s="21">
        <f t="shared" si="27"/>
        <v>0</v>
      </c>
      <c r="AB43" s="21">
        <f t="shared" si="28"/>
        <v>0</v>
      </c>
      <c r="AC43" s="21">
        <f t="shared" si="29"/>
        <v>0</v>
      </c>
      <c r="AD43" s="3">
        <f t="shared" si="41"/>
        <v>0</v>
      </c>
      <c r="AE43" s="12">
        <f t="shared" si="31"/>
        <v>0</v>
      </c>
      <c r="AF43" s="13" t="str">
        <f t="shared" si="42"/>
        <v/>
      </c>
    </row>
    <row r="44" spans="1:32" s="20" customFormat="1" ht="15.75" x14ac:dyDescent="0.25">
      <c r="A44" s="14" t="str">
        <f t="shared" si="17"/>
        <v/>
      </c>
      <c r="D44" s="16" t="str">
        <f t="shared" si="34"/>
        <v/>
      </c>
      <c r="E44" s="2" t="str">
        <f t="shared" si="33"/>
        <v xml:space="preserve"> </v>
      </c>
      <c r="F44" s="17"/>
      <c r="G44" s="16"/>
      <c r="H44" s="16"/>
      <c r="I44" s="14" t="str">
        <f>IF(H44&gt;0,INDEX(Poeng!$A$1:$B$100,H44,2),"")</f>
        <v/>
      </c>
      <c r="J44" s="18"/>
      <c r="K44" s="14" t="str">
        <f>IF(J44&gt;0,INDEX(Poeng!$A$1:$B$100,J44,2),"")</f>
        <v/>
      </c>
      <c r="L44" s="16"/>
      <c r="M44" s="14" t="str">
        <f>IF(L44&gt;0,INDEX(Poeng!$A$1:$B$100,L44,2),"")</f>
        <v/>
      </c>
      <c r="N44" s="16"/>
      <c r="O44" s="14" t="str">
        <f>IF(N44&gt;0,INDEX(Poeng!$A$1:$B$100,N44,2),"")</f>
        <v/>
      </c>
      <c r="P44" s="16"/>
      <c r="Q44" s="14" t="str">
        <f>IF(P44&gt;0,INDEX(Poeng!$A$1:$B$100,P44,2),"")</f>
        <v/>
      </c>
      <c r="R44" s="21">
        <f t="shared" si="35"/>
        <v>0</v>
      </c>
      <c r="S44" s="21">
        <f t="shared" si="36"/>
        <v>0</v>
      </c>
      <c r="T44" s="21">
        <f t="shared" si="37"/>
        <v>0</v>
      </c>
      <c r="U44" s="21">
        <f t="shared" si="38"/>
        <v>0</v>
      </c>
      <c r="V44" s="21">
        <f t="shared" si="39"/>
        <v>0</v>
      </c>
      <c r="W44" s="21">
        <f t="shared" si="40"/>
        <v>0</v>
      </c>
      <c r="X44" s="11" t="e">
        <f>IF(#REF!&gt;0,#REF!,0)</f>
        <v>#REF!</v>
      </c>
      <c r="Y44" s="21">
        <f t="shared" si="25"/>
        <v>0</v>
      </c>
      <c r="Z44" s="21">
        <f t="shared" si="26"/>
        <v>0</v>
      </c>
      <c r="AA44" s="21">
        <f t="shared" si="27"/>
        <v>0</v>
      </c>
      <c r="AB44" s="21">
        <f t="shared" si="28"/>
        <v>0</v>
      </c>
      <c r="AC44" s="21">
        <f t="shared" si="29"/>
        <v>0</v>
      </c>
      <c r="AD44" s="3">
        <f t="shared" si="41"/>
        <v>0</v>
      </c>
      <c r="AE44" s="12">
        <f t="shared" si="31"/>
        <v>0</v>
      </c>
      <c r="AF44" s="13" t="str">
        <f t="shared" si="42"/>
        <v/>
      </c>
    </row>
    <row r="45" spans="1:32" s="20" customFormat="1" ht="15.75" x14ac:dyDescent="0.25">
      <c r="A45" s="14" t="str">
        <f t="shared" si="17"/>
        <v/>
      </c>
      <c r="D45" s="16" t="str">
        <f t="shared" si="34"/>
        <v/>
      </c>
      <c r="E45" s="2" t="str">
        <f t="shared" si="33"/>
        <v xml:space="preserve"> </v>
      </c>
      <c r="F45" s="17"/>
      <c r="G45" s="16"/>
      <c r="H45" s="16"/>
      <c r="I45" s="14" t="str">
        <f>IF(H45&gt;0,INDEX(Poeng!$A$1:$B$100,H45,2),"")</f>
        <v/>
      </c>
      <c r="J45" s="18"/>
      <c r="K45" s="14" t="str">
        <f>IF(J45&gt;0,INDEX(Poeng!$A$1:$B$100,J45,2),"")</f>
        <v/>
      </c>
      <c r="L45" s="16"/>
      <c r="M45" s="14" t="str">
        <f>IF(L45&gt;0,INDEX(Poeng!$A$1:$B$100,L45,2),"")</f>
        <v/>
      </c>
      <c r="N45" s="16"/>
      <c r="O45" s="14" t="str">
        <f>IF(N45&gt;0,INDEX(Poeng!$A$1:$B$100,N45,2),"")</f>
        <v/>
      </c>
      <c r="P45" s="16"/>
      <c r="Q45" s="14" t="str">
        <f>IF(P45&gt;0,INDEX(Poeng!$A$1:$B$100,P45,2),"")</f>
        <v/>
      </c>
      <c r="R45" s="21">
        <f t="shared" si="35"/>
        <v>0</v>
      </c>
      <c r="S45" s="21">
        <f t="shared" si="36"/>
        <v>0</v>
      </c>
      <c r="T45" s="21">
        <f t="shared" si="37"/>
        <v>0</v>
      </c>
      <c r="U45" s="21">
        <f t="shared" si="38"/>
        <v>0</v>
      </c>
      <c r="V45" s="21">
        <f t="shared" si="39"/>
        <v>0</v>
      </c>
      <c r="W45" s="21">
        <f t="shared" si="40"/>
        <v>0</v>
      </c>
      <c r="X45" s="11" t="e">
        <f>IF(#REF!&gt;0,#REF!,0)</f>
        <v>#REF!</v>
      </c>
      <c r="Y45" s="21">
        <f t="shared" si="25"/>
        <v>0</v>
      </c>
      <c r="Z45" s="21">
        <f t="shared" si="26"/>
        <v>0</v>
      </c>
      <c r="AA45" s="21">
        <f t="shared" si="27"/>
        <v>0</v>
      </c>
      <c r="AB45" s="21">
        <f t="shared" si="28"/>
        <v>0</v>
      </c>
      <c r="AC45" s="21">
        <f t="shared" si="29"/>
        <v>0</v>
      </c>
      <c r="AD45" s="3">
        <f t="shared" si="41"/>
        <v>0</v>
      </c>
      <c r="AE45" s="12">
        <f t="shared" si="31"/>
        <v>0</v>
      </c>
      <c r="AF45" s="13" t="str">
        <f t="shared" si="42"/>
        <v/>
      </c>
    </row>
    <row r="46" spans="1:32" s="20" customFormat="1" ht="15.75" x14ac:dyDescent="0.25">
      <c r="A46" s="14" t="str">
        <f t="shared" si="17"/>
        <v/>
      </c>
      <c r="D46" s="16" t="str">
        <f t="shared" si="34"/>
        <v/>
      </c>
      <c r="E46" s="2" t="str">
        <f t="shared" si="33"/>
        <v xml:space="preserve"> </v>
      </c>
      <c r="F46" s="17"/>
      <c r="G46" s="16"/>
      <c r="H46" s="16"/>
      <c r="I46" s="14" t="str">
        <f>IF(H46&gt;0,INDEX(Poeng!$A$1:$B$100,H46,2),"")</f>
        <v/>
      </c>
      <c r="J46" s="18"/>
      <c r="K46" s="14" t="str">
        <f>IF(J46&gt;0,INDEX(Poeng!$A$1:$B$100,J46,2),"")</f>
        <v/>
      </c>
      <c r="L46" s="16"/>
      <c r="M46" s="14" t="str">
        <f>IF(L46&gt;0,INDEX(Poeng!$A$1:$B$100,L46,2),"")</f>
        <v/>
      </c>
      <c r="N46" s="16"/>
      <c r="O46" s="14" t="str">
        <f>IF(N46&gt;0,INDEX(Poeng!$A$1:$B$100,N46,2),"")</f>
        <v/>
      </c>
      <c r="P46" s="16"/>
      <c r="Q46" s="14" t="str">
        <f>IF(P46&gt;0,INDEX(Poeng!$A$1:$B$100,P46,2),"")</f>
        <v/>
      </c>
      <c r="R46" s="21">
        <f t="shared" si="35"/>
        <v>0</v>
      </c>
      <c r="S46" s="21">
        <f t="shared" si="36"/>
        <v>0</v>
      </c>
      <c r="T46" s="21">
        <f t="shared" si="37"/>
        <v>0</v>
      </c>
      <c r="U46" s="21">
        <f t="shared" si="38"/>
        <v>0</v>
      </c>
      <c r="V46" s="21">
        <f t="shared" si="39"/>
        <v>0</v>
      </c>
      <c r="W46" s="21">
        <f t="shared" si="40"/>
        <v>0</v>
      </c>
      <c r="X46" s="11" t="e">
        <f>IF(#REF!&gt;0,#REF!,0)</f>
        <v>#REF!</v>
      </c>
      <c r="Y46" s="21">
        <f t="shared" si="25"/>
        <v>0</v>
      </c>
      <c r="Z46" s="21">
        <f t="shared" si="26"/>
        <v>0</v>
      </c>
      <c r="AA46" s="21">
        <f t="shared" si="27"/>
        <v>0</v>
      </c>
      <c r="AB46" s="21">
        <f t="shared" si="28"/>
        <v>0</v>
      </c>
      <c r="AC46" s="21">
        <f t="shared" si="29"/>
        <v>0</v>
      </c>
      <c r="AD46" s="3">
        <f t="shared" si="41"/>
        <v>0</v>
      </c>
      <c r="AE46" s="12">
        <f t="shared" si="31"/>
        <v>0</v>
      </c>
      <c r="AF46" s="13" t="str">
        <f t="shared" si="42"/>
        <v/>
      </c>
    </row>
    <row r="47" spans="1:32" s="20" customFormat="1" ht="15.75" x14ac:dyDescent="0.25">
      <c r="A47" s="14" t="str">
        <f t="shared" si="17"/>
        <v/>
      </c>
      <c r="D47" s="16" t="str">
        <f t="shared" si="34"/>
        <v/>
      </c>
      <c r="E47" s="2" t="str">
        <f t="shared" si="33"/>
        <v xml:space="preserve"> </v>
      </c>
      <c r="F47" s="17"/>
      <c r="G47" s="16"/>
      <c r="H47" s="16"/>
      <c r="I47" s="14" t="str">
        <f>IF(H47&gt;0,INDEX(Poeng!$A$1:$B$100,H47,2),"")</f>
        <v/>
      </c>
      <c r="J47" s="18"/>
      <c r="K47" s="14" t="str">
        <f>IF(J47&gt;0,INDEX(Poeng!$A$1:$B$100,J47,2),"")</f>
        <v/>
      </c>
      <c r="L47" s="16"/>
      <c r="M47" s="14" t="str">
        <f>IF(L47&gt;0,INDEX(Poeng!$A$1:$B$100,L47,2),"")</f>
        <v/>
      </c>
      <c r="N47" s="16"/>
      <c r="O47" s="14" t="str">
        <f>IF(N47&gt;0,INDEX(Poeng!$A$1:$B$100,N47,2),"")</f>
        <v/>
      </c>
      <c r="P47" s="16"/>
      <c r="Q47" s="14" t="str">
        <f>IF(P47&gt;0,INDEX(Poeng!$A$1:$B$100,P47,2),"")</f>
        <v/>
      </c>
      <c r="R47" s="21">
        <f t="shared" si="35"/>
        <v>0</v>
      </c>
      <c r="S47" s="21">
        <f t="shared" si="36"/>
        <v>0</v>
      </c>
      <c r="T47" s="21">
        <f t="shared" si="37"/>
        <v>0</v>
      </c>
      <c r="U47" s="21">
        <f t="shared" si="38"/>
        <v>0</v>
      </c>
      <c r="V47" s="21">
        <f t="shared" si="39"/>
        <v>0</v>
      </c>
      <c r="W47" s="21">
        <f t="shared" si="40"/>
        <v>0</v>
      </c>
      <c r="X47" s="11" t="e">
        <f>IF(#REF!&gt;0,#REF!,0)</f>
        <v>#REF!</v>
      </c>
      <c r="Y47" s="21">
        <f t="shared" si="25"/>
        <v>0</v>
      </c>
      <c r="Z47" s="21">
        <f t="shared" si="26"/>
        <v>0</v>
      </c>
      <c r="AA47" s="21">
        <f t="shared" si="27"/>
        <v>0</v>
      </c>
      <c r="AB47" s="21">
        <f t="shared" si="28"/>
        <v>0</v>
      </c>
      <c r="AC47" s="21">
        <f t="shared" si="29"/>
        <v>0</v>
      </c>
      <c r="AD47" s="3">
        <f t="shared" si="41"/>
        <v>0</v>
      </c>
      <c r="AE47" s="12">
        <f t="shared" si="31"/>
        <v>0</v>
      </c>
      <c r="AF47" s="13" t="str">
        <f t="shared" si="42"/>
        <v/>
      </c>
    </row>
    <row r="48" spans="1:32" s="20" customFormat="1" ht="15.75" x14ac:dyDescent="0.25">
      <c r="A48" s="14" t="str">
        <f t="shared" si="17"/>
        <v/>
      </c>
      <c r="D48" s="16" t="str">
        <f t="shared" si="34"/>
        <v/>
      </c>
      <c r="E48" s="2" t="str">
        <f t="shared" si="33"/>
        <v xml:space="preserve"> </v>
      </c>
      <c r="F48" s="17"/>
      <c r="G48" s="16"/>
      <c r="H48" s="16"/>
      <c r="I48" s="14" t="str">
        <f>IF(H48&gt;0,INDEX(Poeng!$A$1:$B$100,H48,2),"")</f>
        <v/>
      </c>
      <c r="J48" s="18"/>
      <c r="K48" s="14" t="str">
        <f>IF(J48&gt;0,INDEX(Poeng!$A$1:$B$100,J48,2),"")</f>
        <v/>
      </c>
      <c r="L48" s="16"/>
      <c r="M48" s="14" t="str">
        <f>IF(L48&gt;0,INDEX(Poeng!$A$1:$B$100,L48,2),"")</f>
        <v/>
      </c>
      <c r="N48" s="16"/>
      <c r="O48" s="14" t="str">
        <f>IF(N48&gt;0,INDEX(Poeng!$A$1:$B$100,N48,2),"")</f>
        <v/>
      </c>
      <c r="P48" s="16"/>
      <c r="Q48" s="14" t="str">
        <f>IF(P48&gt;0,INDEX(Poeng!$A$1:$B$100,P48,2),"")</f>
        <v/>
      </c>
      <c r="R48" s="21">
        <f t="shared" si="35"/>
        <v>0</v>
      </c>
      <c r="S48" s="21">
        <f t="shared" si="36"/>
        <v>0</v>
      </c>
      <c r="T48" s="21">
        <f t="shared" si="37"/>
        <v>0</v>
      </c>
      <c r="U48" s="21">
        <f t="shared" si="38"/>
        <v>0</v>
      </c>
      <c r="V48" s="21">
        <f t="shared" si="39"/>
        <v>0</v>
      </c>
      <c r="W48" s="21">
        <f t="shared" si="40"/>
        <v>0</v>
      </c>
      <c r="X48" s="11" t="e">
        <f>IF(#REF!&gt;0,#REF!,0)</f>
        <v>#REF!</v>
      </c>
      <c r="Y48" s="21">
        <f t="shared" si="25"/>
        <v>0</v>
      </c>
      <c r="Z48" s="21">
        <f t="shared" si="26"/>
        <v>0</v>
      </c>
      <c r="AA48" s="21">
        <f t="shared" si="27"/>
        <v>0</v>
      </c>
      <c r="AB48" s="21">
        <f t="shared" si="28"/>
        <v>0</v>
      </c>
      <c r="AC48" s="21">
        <f t="shared" si="29"/>
        <v>0</v>
      </c>
      <c r="AD48" s="3">
        <f t="shared" si="41"/>
        <v>0</v>
      </c>
      <c r="AE48" s="12">
        <f t="shared" si="31"/>
        <v>0</v>
      </c>
      <c r="AF48" s="13" t="str">
        <f t="shared" si="42"/>
        <v/>
      </c>
    </row>
    <row r="49" spans="1:32" ht="15.75" x14ac:dyDescent="0.25">
      <c r="A49" s="14" t="str">
        <f t="shared" si="17"/>
        <v/>
      </c>
      <c r="B49" s="20"/>
      <c r="C49" s="20"/>
      <c r="D49" s="16" t="str">
        <f t="shared" si="34"/>
        <v/>
      </c>
      <c r="E49" s="2" t="str">
        <f t="shared" si="33"/>
        <v xml:space="preserve"> </v>
      </c>
      <c r="F49" s="17"/>
      <c r="G49" s="16"/>
      <c r="H49" s="16"/>
      <c r="I49" s="14" t="str">
        <f>IF(H49&gt;0,INDEX(Poeng!$A$1:$B$100,H49,2),"")</f>
        <v/>
      </c>
      <c r="J49" s="18"/>
      <c r="K49" s="14" t="str">
        <f>IF(J49&gt;0,INDEX(Poeng!$A$1:$B$100,J49,2),"")</f>
        <v/>
      </c>
      <c r="L49" s="16"/>
      <c r="M49" s="14" t="str">
        <f>IF(L49&gt;0,INDEX(Poeng!$A$1:$B$100,L49,2),"")</f>
        <v/>
      </c>
      <c r="N49" s="16"/>
      <c r="O49" s="14" t="str">
        <f>IF(N49&gt;0,INDEX(Poeng!$A$1:$B$100,N49,2),"")</f>
        <v/>
      </c>
      <c r="P49" s="16"/>
      <c r="Q49" s="14" t="str">
        <f>IF(P49&gt;0,INDEX(Poeng!$A$1:$B$100,P49,2),"")</f>
        <v/>
      </c>
      <c r="R49" s="21">
        <f t="shared" si="35"/>
        <v>0</v>
      </c>
      <c r="S49" s="21">
        <f t="shared" si="36"/>
        <v>0</v>
      </c>
      <c r="T49" s="21">
        <f t="shared" si="37"/>
        <v>0</v>
      </c>
      <c r="U49" s="21">
        <f t="shared" si="38"/>
        <v>0</v>
      </c>
      <c r="V49" s="21">
        <f t="shared" si="39"/>
        <v>0</v>
      </c>
      <c r="W49" s="21">
        <f t="shared" si="40"/>
        <v>0</v>
      </c>
      <c r="X49" s="11" t="e">
        <f>IF(#REF!&gt;0,#REF!,0)</f>
        <v>#REF!</v>
      </c>
      <c r="Y49" s="21">
        <f t="shared" si="25"/>
        <v>0</v>
      </c>
      <c r="Z49" s="21">
        <f t="shared" si="26"/>
        <v>0</v>
      </c>
      <c r="AA49" s="21">
        <f t="shared" si="27"/>
        <v>0</v>
      </c>
      <c r="AB49" s="21">
        <f t="shared" si="28"/>
        <v>0</v>
      </c>
      <c r="AC49" s="21">
        <f t="shared" si="29"/>
        <v>0</v>
      </c>
      <c r="AD49" s="3">
        <f t="shared" si="41"/>
        <v>0</v>
      </c>
      <c r="AE49" s="12">
        <f t="shared" si="31"/>
        <v>0</v>
      </c>
      <c r="AF49" s="13" t="str">
        <f t="shared" si="42"/>
        <v/>
      </c>
    </row>
    <row r="50" spans="1:32" ht="15.75" x14ac:dyDescent="0.25">
      <c r="A50" s="14" t="str">
        <f t="shared" si="17"/>
        <v/>
      </c>
      <c r="B50" s="20"/>
      <c r="C50" s="20"/>
      <c r="D50" s="16" t="str">
        <f t="shared" si="34"/>
        <v/>
      </c>
      <c r="E50" s="2" t="str">
        <f t="shared" si="33"/>
        <v xml:space="preserve"> </v>
      </c>
      <c r="F50" s="17"/>
      <c r="G50" s="16"/>
      <c r="H50" s="16"/>
      <c r="I50" s="14" t="str">
        <f>IF(H50&gt;0,INDEX(Poeng!$A$1:$B$100,H50,2),"")</f>
        <v/>
      </c>
      <c r="J50" s="18"/>
      <c r="K50" s="14" t="str">
        <f>IF(J50&gt;0,INDEX(Poeng!$A$1:$B$100,J50,2),"")</f>
        <v/>
      </c>
      <c r="L50" s="16"/>
      <c r="M50" s="14" t="str">
        <f>IF(L50&gt;0,INDEX(Poeng!$A$1:$B$100,L50,2),"")</f>
        <v/>
      </c>
      <c r="N50" s="16"/>
      <c r="O50" s="14" t="str">
        <f>IF(N50&gt;0,INDEX(Poeng!$A$1:$B$100,N50,2),"")</f>
        <v/>
      </c>
      <c r="P50" s="16"/>
      <c r="Q50" s="14" t="str">
        <f>IF(P50&gt;0,INDEX(Poeng!$A$1:$B$100,P50,2),"")</f>
        <v/>
      </c>
      <c r="R50" s="21">
        <f t="shared" si="35"/>
        <v>0</v>
      </c>
      <c r="S50" s="21">
        <f t="shared" si="36"/>
        <v>0</v>
      </c>
      <c r="T50" s="21">
        <f t="shared" si="37"/>
        <v>0</v>
      </c>
      <c r="U50" s="21">
        <f t="shared" si="38"/>
        <v>0</v>
      </c>
      <c r="V50" s="21">
        <f t="shared" si="39"/>
        <v>0</v>
      </c>
      <c r="W50" s="21">
        <f t="shared" si="40"/>
        <v>0</v>
      </c>
      <c r="X50" s="11" t="e">
        <f>IF(#REF!&gt;0,#REF!,0)</f>
        <v>#REF!</v>
      </c>
      <c r="Y50" s="21">
        <f t="shared" si="25"/>
        <v>0</v>
      </c>
      <c r="Z50" s="21">
        <f t="shared" si="26"/>
        <v>0</v>
      </c>
      <c r="AA50" s="21">
        <f t="shared" si="27"/>
        <v>0</v>
      </c>
      <c r="AB50" s="21">
        <f t="shared" si="28"/>
        <v>0</v>
      </c>
      <c r="AC50" s="21">
        <f t="shared" si="29"/>
        <v>0</v>
      </c>
      <c r="AD50" s="3">
        <f t="shared" si="41"/>
        <v>0</v>
      </c>
      <c r="AE50" s="12">
        <f t="shared" si="31"/>
        <v>0</v>
      </c>
      <c r="AF50" s="13" t="str">
        <f t="shared" si="42"/>
        <v/>
      </c>
    </row>
    <row r="51" spans="1:32" ht="15.75" x14ac:dyDescent="0.25">
      <c r="A51" s="14" t="str">
        <f t="shared" ref="A51:A60" si="43">AF51</f>
        <v/>
      </c>
      <c r="B51" s="20"/>
      <c r="C51" s="20"/>
      <c r="D51" s="16" t="str">
        <f t="shared" si="34"/>
        <v/>
      </c>
      <c r="E51" s="2" t="str">
        <f t="shared" ref="E51:E90" si="44">IF(AD51&lt;4," ","F")</f>
        <v xml:space="preserve"> </v>
      </c>
      <c r="F51" s="17"/>
      <c r="G51" s="16"/>
      <c r="H51" s="16"/>
      <c r="I51" s="14" t="str">
        <f>IF(H51&gt;0,INDEX(Poeng!$A$1:$B$100,H51,2),"")</f>
        <v/>
      </c>
      <c r="J51" s="18"/>
      <c r="K51" s="14" t="str">
        <f>IF(J51&gt;0,INDEX(Poeng!$A$1:$B$100,J51,2),"")</f>
        <v/>
      </c>
      <c r="L51" s="16"/>
      <c r="M51" s="14" t="str">
        <f>IF(L51&gt;0,INDEX(Poeng!$A$1:$B$100,L51,2),"")</f>
        <v/>
      </c>
      <c r="N51" s="16"/>
      <c r="O51" s="14" t="str">
        <f>IF(N51&gt;0,INDEX(Poeng!$A$1:$B$100,N51,2),"")</f>
        <v/>
      </c>
      <c r="P51" s="16"/>
      <c r="Q51" s="14" t="str">
        <f>IF(P51&gt;0,INDEX(Poeng!$A$1:$B$100,P51,2),"")</f>
        <v/>
      </c>
      <c r="R51" s="21">
        <f t="shared" si="35"/>
        <v>0</v>
      </c>
      <c r="S51" s="21">
        <f t="shared" si="36"/>
        <v>0</v>
      </c>
      <c r="T51" s="21">
        <f t="shared" si="37"/>
        <v>0</v>
      </c>
      <c r="U51" s="21">
        <f t="shared" si="38"/>
        <v>0</v>
      </c>
      <c r="V51" s="21">
        <f t="shared" si="39"/>
        <v>0</v>
      </c>
      <c r="W51" s="21">
        <f t="shared" si="40"/>
        <v>0</v>
      </c>
      <c r="X51" s="11" t="e">
        <f>IF(#REF!&gt;0,#REF!,0)</f>
        <v>#REF!</v>
      </c>
      <c r="Y51" s="21">
        <f t="shared" ref="Y51:Y60" si="45">LARGE(R51:W51,1)</f>
        <v>0</v>
      </c>
      <c r="Z51" s="21">
        <f t="shared" ref="Z51:Z60" si="46">LARGE(R51:W51,2)</f>
        <v>0</v>
      </c>
      <c r="AA51" s="21">
        <f t="shared" ref="AA51:AA60" si="47">LARGE(R51:W51,3)</f>
        <v>0</v>
      </c>
      <c r="AB51" s="21">
        <f t="shared" ref="AB51:AB60" si="48">LARGE(R51:W51,4)</f>
        <v>0</v>
      </c>
      <c r="AC51" s="21">
        <f t="shared" ref="AC51:AC60" si="49">SUM(Y51:AB51)</f>
        <v>0</v>
      </c>
      <c r="AD51" s="3">
        <f t="shared" si="41"/>
        <v>0</v>
      </c>
      <c r="AE51" s="12">
        <f t="shared" ref="AE51:AE60" si="50">AC51*10^8+Y51*10^6/2+Z51*10^4/2+AA51*10^2/2+AB51/2</f>
        <v>0</v>
      </c>
      <c r="AF51" s="13" t="str">
        <f t="shared" si="42"/>
        <v/>
      </c>
    </row>
    <row r="52" spans="1:32" ht="15.75" x14ac:dyDescent="0.25">
      <c r="A52" s="14" t="str">
        <f t="shared" si="43"/>
        <v/>
      </c>
      <c r="B52" s="20"/>
      <c r="C52" s="20"/>
      <c r="D52" s="16" t="str">
        <f t="shared" si="34"/>
        <v/>
      </c>
      <c r="E52" s="2" t="str">
        <f t="shared" si="44"/>
        <v xml:space="preserve"> </v>
      </c>
      <c r="F52" s="17"/>
      <c r="G52" s="16"/>
      <c r="H52" s="16"/>
      <c r="I52" s="14" t="str">
        <f>IF(H52&gt;0,INDEX(Poeng!$A$1:$B$100,H52,2),"")</f>
        <v/>
      </c>
      <c r="J52" s="18"/>
      <c r="K52" s="14" t="str">
        <f>IF(J52&gt;0,INDEX(Poeng!$A$1:$B$100,J52,2),"")</f>
        <v/>
      </c>
      <c r="L52" s="16"/>
      <c r="M52" s="14" t="str">
        <f>IF(L52&gt;0,INDEX(Poeng!$A$1:$B$100,L52,2),"")</f>
        <v/>
      </c>
      <c r="N52" s="16"/>
      <c r="O52" s="14" t="str">
        <f>IF(N52&gt;0,INDEX(Poeng!$A$1:$B$100,N52,2),"")</f>
        <v/>
      </c>
      <c r="P52" s="16"/>
      <c r="Q52" s="14" t="str">
        <f>IF(P52&gt;0,INDEX(Poeng!$A$1:$B$100,P52,2),"")</f>
        <v/>
      </c>
      <c r="R52" s="21">
        <f t="shared" si="35"/>
        <v>0</v>
      </c>
      <c r="S52" s="21">
        <f t="shared" si="36"/>
        <v>0</v>
      </c>
      <c r="T52" s="21">
        <f t="shared" si="37"/>
        <v>0</v>
      </c>
      <c r="U52" s="21">
        <f t="shared" si="38"/>
        <v>0</v>
      </c>
      <c r="V52" s="21">
        <f t="shared" si="39"/>
        <v>0</v>
      </c>
      <c r="W52" s="21">
        <f t="shared" si="40"/>
        <v>0</v>
      </c>
      <c r="X52" s="11" t="e">
        <f>IF(#REF!&gt;0,#REF!,0)</f>
        <v>#REF!</v>
      </c>
      <c r="Y52" s="21">
        <f t="shared" si="45"/>
        <v>0</v>
      </c>
      <c r="Z52" s="21">
        <f t="shared" si="46"/>
        <v>0</v>
      </c>
      <c r="AA52" s="21">
        <f t="shared" si="47"/>
        <v>0</v>
      </c>
      <c r="AB52" s="21">
        <f t="shared" si="48"/>
        <v>0</v>
      </c>
      <c r="AC52" s="21">
        <f t="shared" si="49"/>
        <v>0</v>
      </c>
      <c r="AD52" s="3">
        <f t="shared" si="41"/>
        <v>0</v>
      </c>
      <c r="AE52" s="12">
        <f t="shared" si="50"/>
        <v>0</v>
      </c>
      <c r="AF52" s="13" t="str">
        <f t="shared" si="42"/>
        <v/>
      </c>
    </row>
    <row r="53" spans="1:32" ht="15.75" x14ac:dyDescent="0.25">
      <c r="A53" s="14" t="str">
        <f t="shared" si="43"/>
        <v/>
      </c>
      <c r="B53" s="20"/>
      <c r="C53" s="20"/>
      <c r="D53" s="16" t="str">
        <f t="shared" si="34"/>
        <v/>
      </c>
      <c r="E53" s="2" t="str">
        <f t="shared" si="44"/>
        <v xml:space="preserve"> </v>
      </c>
      <c r="F53" s="17"/>
      <c r="G53" s="16"/>
      <c r="H53" s="16"/>
      <c r="I53" s="14" t="str">
        <f>IF(H53&gt;0,INDEX(Poeng!$A$1:$B$100,H53,2),"")</f>
        <v/>
      </c>
      <c r="J53" s="18"/>
      <c r="K53" s="14" t="str">
        <f>IF(J53&gt;0,INDEX(Poeng!$A$1:$B$100,J53,2),"")</f>
        <v/>
      </c>
      <c r="L53" s="16"/>
      <c r="M53" s="14" t="str">
        <f>IF(L53&gt;0,INDEX(Poeng!$A$1:$B$100,L53,2),"")</f>
        <v/>
      </c>
      <c r="N53" s="16"/>
      <c r="O53" s="14" t="str">
        <f>IF(N53&gt;0,INDEX(Poeng!$A$1:$B$100,N53,2),"")</f>
        <v/>
      </c>
      <c r="P53" s="16"/>
      <c r="Q53" s="14" t="str">
        <f>IF(P53&gt;0,INDEX(Poeng!$A$1:$B$100,P53,2),"")</f>
        <v/>
      </c>
      <c r="R53" s="21">
        <f t="shared" si="35"/>
        <v>0</v>
      </c>
      <c r="S53" s="21">
        <f t="shared" si="36"/>
        <v>0</v>
      </c>
      <c r="T53" s="21">
        <f t="shared" si="37"/>
        <v>0</v>
      </c>
      <c r="U53" s="21">
        <f t="shared" si="38"/>
        <v>0</v>
      </c>
      <c r="V53" s="21">
        <f t="shared" si="39"/>
        <v>0</v>
      </c>
      <c r="W53" s="21">
        <f t="shared" si="40"/>
        <v>0</v>
      </c>
      <c r="X53" s="11" t="e">
        <f>IF(#REF!&gt;0,#REF!,0)</f>
        <v>#REF!</v>
      </c>
      <c r="Y53" s="21">
        <f t="shared" si="45"/>
        <v>0</v>
      </c>
      <c r="Z53" s="21">
        <f t="shared" si="46"/>
        <v>0</v>
      </c>
      <c r="AA53" s="21">
        <f t="shared" si="47"/>
        <v>0</v>
      </c>
      <c r="AB53" s="21">
        <f t="shared" si="48"/>
        <v>0</v>
      </c>
      <c r="AC53" s="21">
        <f t="shared" si="49"/>
        <v>0</v>
      </c>
      <c r="AD53" s="3">
        <f t="shared" si="41"/>
        <v>0</v>
      </c>
      <c r="AE53" s="12">
        <f t="shared" si="50"/>
        <v>0</v>
      </c>
      <c r="AF53" s="13" t="str">
        <f t="shared" si="42"/>
        <v/>
      </c>
    </row>
    <row r="54" spans="1:32" ht="15.75" x14ac:dyDescent="0.25">
      <c r="A54" s="14" t="str">
        <f t="shared" si="43"/>
        <v/>
      </c>
      <c r="B54" s="20"/>
      <c r="C54" s="20"/>
      <c r="D54" s="16" t="str">
        <f t="shared" si="34"/>
        <v/>
      </c>
      <c r="E54" s="2" t="str">
        <f t="shared" si="44"/>
        <v xml:space="preserve"> </v>
      </c>
      <c r="F54" s="17"/>
      <c r="G54" s="16"/>
      <c r="H54" s="16"/>
      <c r="I54" s="14" t="str">
        <f>IF(H54&gt;0,INDEX(Poeng!$A$1:$B$100,H54,2),"")</f>
        <v/>
      </c>
      <c r="J54" s="18"/>
      <c r="K54" s="14" t="str">
        <f>IF(J54&gt;0,INDEX(Poeng!$A$1:$B$100,J54,2),"")</f>
        <v/>
      </c>
      <c r="L54" s="16"/>
      <c r="M54" s="14" t="str">
        <f>IF(L54&gt;0,INDEX(Poeng!$A$1:$B$100,L54,2),"")</f>
        <v/>
      </c>
      <c r="N54" s="16"/>
      <c r="O54" s="14" t="str">
        <f>IF(N54&gt;0,INDEX(Poeng!$A$1:$B$100,N54,2),"")</f>
        <v/>
      </c>
      <c r="P54" s="16"/>
      <c r="Q54" s="14" t="str">
        <f>IF(P54&gt;0,INDEX(Poeng!$A$1:$B$100,P54,2),"")</f>
        <v/>
      </c>
      <c r="R54" s="21">
        <f t="shared" si="35"/>
        <v>0</v>
      </c>
      <c r="S54" s="21">
        <f t="shared" si="36"/>
        <v>0</v>
      </c>
      <c r="T54" s="21">
        <f t="shared" si="37"/>
        <v>0</v>
      </c>
      <c r="U54" s="21">
        <f t="shared" si="38"/>
        <v>0</v>
      </c>
      <c r="V54" s="21">
        <f t="shared" si="39"/>
        <v>0</v>
      </c>
      <c r="W54" s="21">
        <f t="shared" si="40"/>
        <v>0</v>
      </c>
      <c r="X54" s="11" t="e">
        <f>IF(#REF!&gt;0,#REF!,0)</f>
        <v>#REF!</v>
      </c>
      <c r="Y54" s="21">
        <f t="shared" si="45"/>
        <v>0</v>
      </c>
      <c r="Z54" s="21">
        <f t="shared" si="46"/>
        <v>0</v>
      </c>
      <c r="AA54" s="21">
        <f t="shared" si="47"/>
        <v>0</v>
      </c>
      <c r="AB54" s="21">
        <f t="shared" si="48"/>
        <v>0</v>
      </c>
      <c r="AC54" s="21">
        <f t="shared" si="49"/>
        <v>0</v>
      </c>
      <c r="AD54" s="3">
        <f t="shared" si="41"/>
        <v>0</v>
      </c>
      <c r="AE54" s="12">
        <f t="shared" si="50"/>
        <v>0</v>
      </c>
      <c r="AF54" s="13" t="str">
        <f t="shared" si="42"/>
        <v/>
      </c>
    </row>
    <row r="55" spans="1:32" ht="15.75" x14ac:dyDescent="0.25">
      <c r="A55" s="14" t="str">
        <f t="shared" si="43"/>
        <v/>
      </c>
      <c r="B55" s="20"/>
      <c r="C55" s="20"/>
      <c r="D55" s="16" t="str">
        <f t="shared" si="34"/>
        <v/>
      </c>
      <c r="E55" s="2" t="str">
        <f t="shared" si="44"/>
        <v xml:space="preserve"> </v>
      </c>
      <c r="F55" s="17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35"/>
        <v>0</v>
      </c>
      <c r="S55" s="21">
        <f t="shared" si="36"/>
        <v>0</v>
      </c>
      <c r="T55" s="21">
        <f t="shared" si="37"/>
        <v>0</v>
      </c>
      <c r="U55" s="21">
        <f t="shared" si="38"/>
        <v>0</v>
      </c>
      <c r="V55" s="21">
        <f t="shared" si="39"/>
        <v>0</v>
      </c>
      <c r="W55" s="21">
        <f t="shared" si="40"/>
        <v>0</v>
      </c>
      <c r="X55" s="11" t="e">
        <f>IF(#REF!&gt;0,#REF!,0)</f>
        <v>#REF!</v>
      </c>
      <c r="Y55" s="21">
        <f t="shared" si="45"/>
        <v>0</v>
      </c>
      <c r="Z55" s="21">
        <f t="shared" si="46"/>
        <v>0</v>
      </c>
      <c r="AA55" s="21">
        <f t="shared" si="47"/>
        <v>0</v>
      </c>
      <c r="AB55" s="21">
        <f t="shared" si="48"/>
        <v>0</v>
      </c>
      <c r="AC55" s="21">
        <f t="shared" si="49"/>
        <v>0</v>
      </c>
      <c r="AD55" s="3">
        <f t="shared" si="41"/>
        <v>0</v>
      </c>
      <c r="AE55" s="12">
        <f t="shared" si="50"/>
        <v>0</v>
      </c>
      <c r="AF55" s="13" t="str">
        <f t="shared" si="42"/>
        <v/>
      </c>
    </row>
    <row r="56" spans="1:32" ht="15.75" x14ac:dyDescent="0.25">
      <c r="A56" s="14" t="str">
        <f t="shared" si="43"/>
        <v/>
      </c>
      <c r="B56" s="20"/>
      <c r="C56" s="20"/>
      <c r="D56" s="16" t="str">
        <f t="shared" si="34"/>
        <v/>
      </c>
      <c r="E56" s="2" t="str">
        <f t="shared" si="44"/>
        <v xml:space="preserve"> </v>
      </c>
      <c r="F56" s="17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35"/>
        <v>0</v>
      </c>
      <c r="S56" s="21">
        <f t="shared" si="36"/>
        <v>0</v>
      </c>
      <c r="T56" s="21">
        <f t="shared" si="37"/>
        <v>0</v>
      </c>
      <c r="U56" s="21">
        <f t="shared" si="38"/>
        <v>0</v>
      </c>
      <c r="V56" s="21">
        <f t="shared" si="39"/>
        <v>0</v>
      </c>
      <c r="W56" s="21">
        <f t="shared" si="40"/>
        <v>0</v>
      </c>
      <c r="X56" s="11" t="e">
        <f>IF(#REF!&gt;0,#REF!,0)</f>
        <v>#REF!</v>
      </c>
      <c r="Y56" s="21">
        <f t="shared" si="45"/>
        <v>0</v>
      </c>
      <c r="Z56" s="21">
        <f t="shared" si="46"/>
        <v>0</v>
      </c>
      <c r="AA56" s="21">
        <f t="shared" si="47"/>
        <v>0</v>
      </c>
      <c r="AB56" s="21">
        <f t="shared" si="48"/>
        <v>0</v>
      </c>
      <c r="AC56" s="21">
        <f t="shared" si="49"/>
        <v>0</v>
      </c>
      <c r="AD56" s="3">
        <f t="shared" si="41"/>
        <v>0</v>
      </c>
      <c r="AE56" s="12">
        <f t="shared" si="50"/>
        <v>0</v>
      </c>
      <c r="AF56" s="13" t="str">
        <f t="shared" si="42"/>
        <v/>
      </c>
    </row>
    <row r="57" spans="1:32" ht="15.75" x14ac:dyDescent="0.25">
      <c r="A57" s="14" t="str">
        <f t="shared" si="43"/>
        <v/>
      </c>
      <c r="B57" s="20"/>
      <c r="C57" s="20"/>
      <c r="D57" s="16" t="str">
        <f t="shared" si="34"/>
        <v/>
      </c>
      <c r="E57" s="2" t="str">
        <f t="shared" si="44"/>
        <v xml:space="preserve"> </v>
      </c>
      <c r="F57" s="17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35"/>
        <v>0</v>
      </c>
      <c r="S57" s="21">
        <f t="shared" si="36"/>
        <v>0</v>
      </c>
      <c r="T57" s="21">
        <f t="shared" si="37"/>
        <v>0</v>
      </c>
      <c r="U57" s="21">
        <f t="shared" si="38"/>
        <v>0</v>
      </c>
      <c r="V57" s="21">
        <f t="shared" si="39"/>
        <v>0</v>
      </c>
      <c r="W57" s="21">
        <f t="shared" si="40"/>
        <v>0</v>
      </c>
      <c r="X57" s="11" t="e">
        <f>IF(#REF!&gt;0,#REF!,0)</f>
        <v>#REF!</v>
      </c>
      <c r="Y57" s="21">
        <f t="shared" si="45"/>
        <v>0</v>
      </c>
      <c r="Z57" s="21">
        <f t="shared" si="46"/>
        <v>0</v>
      </c>
      <c r="AA57" s="21">
        <f t="shared" si="47"/>
        <v>0</v>
      </c>
      <c r="AB57" s="21">
        <f t="shared" si="48"/>
        <v>0</v>
      </c>
      <c r="AC57" s="21">
        <f t="shared" si="49"/>
        <v>0</v>
      </c>
      <c r="AD57" s="3">
        <f t="shared" si="41"/>
        <v>0</v>
      </c>
      <c r="AE57" s="12">
        <f t="shared" si="50"/>
        <v>0</v>
      </c>
      <c r="AF57" s="13" t="str">
        <f t="shared" si="42"/>
        <v/>
      </c>
    </row>
    <row r="58" spans="1:32" ht="15.75" x14ac:dyDescent="0.25">
      <c r="A58" s="14" t="str">
        <f t="shared" si="43"/>
        <v/>
      </c>
      <c r="B58" s="20"/>
      <c r="C58" s="20"/>
      <c r="D58" s="16" t="str">
        <f t="shared" si="34"/>
        <v/>
      </c>
      <c r="E58" s="2" t="str">
        <f t="shared" si="44"/>
        <v xml:space="preserve"> </v>
      </c>
      <c r="F58" s="16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35"/>
        <v>0</v>
      </c>
      <c r="S58" s="21">
        <f t="shared" si="36"/>
        <v>0</v>
      </c>
      <c r="T58" s="21">
        <f t="shared" si="37"/>
        <v>0</v>
      </c>
      <c r="U58" s="21">
        <f t="shared" si="38"/>
        <v>0</v>
      </c>
      <c r="V58" s="21">
        <f t="shared" si="39"/>
        <v>0</v>
      </c>
      <c r="W58" s="21">
        <f t="shared" si="40"/>
        <v>0</v>
      </c>
      <c r="X58" s="11" t="e">
        <f>IF(#REF!&gt;0,#REF!,0)</f>
        <v>#REF!</v>
      </c>
      <c r="Y58" s="21">
        <f t="shared" si="45"/>
        <v>0</v>
      </c>
      <c r="Z58" s="21">
        <f t="shared" si="46"/>
        <v>0</v>
      </c>
      <c r="AA58" s="21">
        <f t="shared" si="47"/>
        <v>0</v>
      </c>
      <c r="AB58" s="21">
        <f t="shared" si="48"/>
        <v>0</v>
      </c>
      <c r="AC58" s="21">
        <f t="shared" si="49"/>
        <v>0</v>
      </c>
      <c r="AD58" s="3">
        <f t="shared" si="41"/>
        <v>0</v>
      </c>
      <c r="AE58" s="12">
        <f t="shared" si="50"/>
        <v>0</v>
      </c>
      <c r="AF58" s="13" t="str">
        <f t="shared" si="42"/>
        <v/>
      </c>
    </row>
    <row r="59" spans="1:32" ht="15.75" x14ac:dyDescent="0.25">
      <c r="A59" s="14" t="str">
        <f t="shared" si="43"/>
        <v/>
      </c>
      <c r="B59" s="20"/>
      <c r="C59" s="20"/>
      <c r="D59" s="16" t="str">
        <f t="shared" si="34"/>
        <v/>
      </c>
      <c r="E59" s="2" t="str">
        <f t="shared" si="44"/>
        <v xml:space="preserve"> </v>
      </c>
      <c r="F59" s="16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35"/>
        <v>0</v>
      </c>
      <c r="S59" s="21">
        <f t="shared" si="36"/>
        <v>0</v>
      </c>
      <c r="T59" s="21">
        <f t="shared" si="37"/>
        <v>0</v>
      </c>
      <c r="U59" s="21">
        <f t="shared" si="38"/>
        <v>0</v>
      </c>
      <c r="V59" s="21">
        <f t="shared" si="39"/>
        <v>0</v>
      </c>
      <c r="W59" s="21">
        <f t="shared" si="40"/>
        <v>0</v>
      </c>
      <c r="X59" s="11" t="e">
        <f>IF(#REF!&gt;0,#REF!,0)</f>
        <v>#REF!</v>
      </c>
      <c r="Y59" s="21">
        <f t="shared" si="45"/>
        <v>0</v>
      </c>
      <c r="Z59" s="21">
        <f t="shared" si="46"/>
        <v>0</v>
      </c>
      <c r="AA59" s="21">
        <f t="shared" si="47"/>
        <v>0</v>
      </c>
      <c r="AB59" s="21">
        <f t="shared" si="48"/>
        <v>0</v>
      </c>
      <c r="AC59" s="21">
        <f t="shared" si="49"/>
        <v>0</v>
      </c>
      <c r="AD59" s="3">
        <f t="shared" si="41"/>
        <v>0</v>
      </c>
      <c r="AE59" s="12">
        <f t="shared" si="50"/>
        <v>0</v>
      </c>
      <c r="AF59" s="13" t="str">
        <f t="shared" si="42"/>
        <v/>
      </c>
    </row>
    <row r="60" spans="1:32" ht="15.75" x14ac:dyDescent="0.25">
      <c r="A60" s="14" t="str">
        <f t="shared" si="43"/>
        <v/>
      </c>
      <c r="B60" s="20"/>
      <c r="C60" s="20"/>
      <c r="D60" s="16" t="str">
        <f t="shared" si="34"/>
        <v/>
      </c>
      <c r="E60" s="2" t="str">
        <f t="shared" si="44"/>
        <v xml:space="preserve"> </v>
      </c>
      <c r="F60" s="16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35"/>
        <v>0</v>
      </c>
      <c r="S60" s="21">
        <f t="shared" si="36"/>
        <v>0</v>
      </c>
      <c r="T60" s="21">
        <f t="shared" si="37"/>
        <v>0</v>
      </c>
      <c r="U60" s="21">
        <f t="shared" si="38"/>
        <v>0</v>
      </c>
      <c r="V60" s="21">
        <f t="shared" si="39"/>
        <v>0</v>
      </c>
      <c r="W60" s="21">
        <f t="shared" si="40"/>
        <v>0</v>
      </c>
      <c r="X60" s="11" t="e">
        <f>IF(#REF!&gt;0,#REF!,0)</f>
        <v>#REF!</v>
      </c>
      <c r="Y60" s="21">
        <f t="shared" si="45"/>
        <v>0</v>
      </c>
      <c r="Z60" s="21">
        <f t="shared" si="46"/>
        <v>0</v>
      </c>
      <c r="AA60" s="21">
        <f t="shared" si="47"/>
        <v>0</v>
      </c>
      <c r="AB60" s="21">
        <f t="shared" si="48"/>
        <v>0</v>
      </c>
      <c r="AC60" s="21">
        <f t="shared" si="49"/>
        <v>0</v>
      </c>
      <c r="AD60" s="3">
        <f t="shared" si="41"/>
        <v>0</v>
      </c>
      <c r="AE60" s="12">
        <f t="shared" si="50"/>
        <v>0</v>
      </c>
      <c r="AF60" s="13" t="str">
        <f t="shared" si="42"/>
        <v/>
      </c>
    </row>
    <row r="61" spans="1:32" ht="15.75" x14ac:dyDescent="0.25">
      <c r="A61" s="14" t="str">
        <f t="shared" ref="A61:A92" si="51">AF61</f>
        <v/>
      </c>
      <c r="B61" s="20"/>
      <c r="C61" s="20"/>
      <c r="D61" s="16" t="str">
        <f t="shared" si="34"/>
        <v/>
      </c>
      <c r="E61" s="2" t="str">
        <f t="shared" si="44"/>
        <v xml:space="preserve"> </v>
      </c>
      <c r="F61" s="16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35"/>
        <v>0</v>
      </c>
      <c r="S61" s="21">
        <f t="shared" si="36"/>
        <v>0</v>
      </c>
      <c r="T61" s="21">
        <f t="shared" si="37"/>
        <v>0</v>
      </c>
      <c r="U61" s="21">
        <f t="shared" si="38"/>
        <v>0</v>
      </c>
      <c r="V61" s="21">
        <f t="shared" si="39"/>
        <v>0</v>
      </c>
      <c r="W61" s="21">
        <f t="shared" si="40"/>
        <v>0</v>
      </c>
      <c r="X61" s="11" t="e">
        <f>IF(#REF!&gt;0,#REF!,0)</f>
        <v>#REF!</v>
      </c>
      <c r="Y61" s="21">
        <f t="shared" ref="Y61:Y92" si="52">LARGE(R61:W61,1)</f>
        <v>0</v>
      </c>
      <c r="Z61" s="21">
        <f t="shared" ref="Z61:Z92" si="53">LARGE(R61:W61,2)</f>
        <v>0</v>
      </c>
      <c r="AA61" s="21">
        <f t="shared" ref="AA61:AA92" si="54">LARGE(R61:W61,3)</f>
        <v>0</v>
      </c>
      <c r="AB61" s="21">
        <f t="shared" ref="AB61:AB92" si="55">LARGE(R61:W61,4)</f>
        <v>0</v>
      </c>
      <c r="AC61" s="21">
        <f t="shared" ref="AC61:AC90" si="56">SUM(Y61:AB61)</f>
        <v>0</v>
      </c>
      <c r="AD61" s="3">
        <f t="shared" si="41"/>
        <v>0</v>
      </c>
      <c r="AE61" s="12">
        <f t="shared" ref="AE61:AE92" si="57">AC61*10^8+Y61*10^6/2+Z61*10^4/2+AA61*10^2/2+AB61/2</f>
        <v>0</v>
      </c>
      <c r="AF61" s="13" t="str">
        <f t="shared" si="42"/>
        <v/>
      </c>
    </row>
    <row r="62" spans="1:32" ht="15.75" x14ac:dyDescent="0.25">
      <c r="A62" s="14" t="str">
        <f t="shared" si="51"/>
        <v/>
      </c>
      <c r="B62" s="20"/>
      <c r="C62" s="20"/>
      <c r="D62" s="16" t="str">
        <f t="shared" si="34"/>
        <v/>
      </c>
      <c r="E62" s="2" t="str">
        <f t="shared" si="44"/>
        <v xml:space="preserve"> </v>
      </c>
      <c r="F62" s="16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35"/>
        <v>0</v>
      </c>
      <c r="S62" s="21">
        <f t="shared" si="36"/>
        <v>0</v>
      </c>
      <c r="T62" s="21">
        <f t="shared" si="37"/>
        <v>0</v>
      </c>
      <c r="U62" s="21">
        <f t="shared" si="38"/>
        <v>0</v>
      </c>
      <c r="V62" s="21">
        <f t="shared" si="39"/>
        <v>0</v>
      </c>
      <c r="W62" s="21">
        <f t="shared" si="40"/>
        <v>0</v>
      </c>
      <c r="X62" s="11" t="e">
        <f>IF(#REF!&gt;0,#REF!,0)</f>
        <v>#REF!</v>
      </c>
      <c r="Y62" s="21">
        <f t="shared" si="52"/>
        <v>0</v>
      </c>
      <c r="Z62" s="21">
        <f t="shared" si="53"/>
        <v>0</v>
      </c>
      <c r="AA62" s="21">
        <f t="shared" si="54"/>
        <v>0</v>
      </c>
      <c r="AB62" s="21">
        <f t="shared" si="55"/>
        <v>0</v>
      </c>
      <c r="AC62" s="21">
        <f t="shared" si="56"/>
        <v>0</v>
      </c>
      <c r="AD62" s="3">
        <f t="shared" si="41"/>
        <v>0</v>
      </c>
      <c r="AE62" s="12">
        <f t="shared" si="57"/>
        <v>0</v>
      </c>
      <c r="AF62" s="13" t="str">
        <f t="shared" si="42"/>
        <v/>
      </c>
    </row>
    <row r="63" spans="1:32" ht="15.75" x14ac:dyDescent="0.25">
      <c r="A63" s="14" t="str">
        <f t="shared" si="51"/>
        <v/>
      </c>
      <c r="B63" s="20"/>
      <c r="C63" s="20"/>
      <c r="D63" s="16" t="str">
        <f t="shared" si="34"/>
        <v/>
      </c>
      <c r="E63" s="2" t="str">
        <f t="shared" si="44"/>
        <v xml:space="preserve"> </v>
      </c>
      <c r="F63" s="16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35"/>
        <v>0</v>
      </c>
      <c r="S63" s="21">
        <f t="shared" si="36"/>
        <v>0</v>
      </c>
      <c r="T63" s="21">
        <f t="shared" si="37"/>
        <v>0</v>
      </c>
      <c r="U63" s="21">
        <f t="shared" si="38"/>
        <v>0</v>
      </c>
      <c r="V63" s="21">
        <f t="shared" si="39"/>
        <v>0</v>
      </c>
      <c r="W63" s="21">
        <f t="shared" si="40"/>
        <v>0</v>
      </c>
      <c r="X63" s="11" t="e">
        <f>IF(#REF!&gt;0,#REF!,0)</f>
        <v>#REF!</v>
      </c>
      <c r="Y63" s="21">
        <f t="shared" si="52"/>
        <v>0</v>
      </c>
      <c r="Z63" s="21">
        <f t="shared" si="53"/>
        <v>0</v>
      </c>
      <c r="AA63" s="21">
        <f t="shared" si="54"/>
        <v>0</v>
      </c>
      <c r="AB63" s="21">
        <f t="shared" si="55"/>
        <v>0</v>
      </c>
      <c r="AC63" s="21">
        <f t="shared" si="56"/>
        <v>0</v>
      </c>
      <c r="AD63" s="3">
        <f t="shared" si="41"/>
        <v>0</v>
      </c>
      <c r="AE63" s="12">
        <f t="shared" si="57"/>
        <v>0</v>
      </c>
      <c r="AF63" s="13" t="str">
        <f t="shared" si="42"/>
        <v/>
      </c>
    </row>
    <row r="64" spans="1:32" ht="15.75" x14ac:dyDescent="0.25">
      <c r="A64" s="14" t="str">
        <f t="shared" si="51"/>
        <v/>
      </c>
      <c r="B64" s="20"/>
      <c r="C64" s="20"/>
      <c r="D64" s="16" t="str">
        <f t="shared" si="34"/>
        <v/>
      </c>
      <c r="E64" s="2" t="str">
        <f t="shared" si="44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35"/>
        <v>0</v>
      </c>
      <c r="S64" s="21">
        <f t="shared" si="36"/>
        <v>0</v>
      </c>
      <c r="T64" s="21">
        <f t="shared" si="37"/>
        <v>0</v>
      </c>
      <c r="U64" s="21">
        <f t="shared" si="38"/>
        <v>0</v>
      </c>
      <c r="V64" s="21">
        <f t="shared" si="39"/>
        <v>0</v>
      </c>
      <c r="W64" s="21">
        <f t="shared" si="40"/>
        <v>0</v>
      </c>
      <c r="X64" s="11" t="e">
        <f>IF(#REF!&gt;0,#REF!,0)</f>
        <v>#REF!</v>
      </c>
      <c r="Y64" s="21">
        <f t="shared" si="52"/>
        <v>0</v>
      </c>
      <c r="Z64" s="21">
        <f t="shared" si="53"/>
        <v>0</v>
      </c>
      <c r="AA64" s="21">
        <f t="shared" si="54"/>
        <v>0</v>
      </c>
      <c r="AB64" s="21">
        <f t="shared" si="55"/>
        <v>0</v>
      </c>
      <c r="AC64" s="21">
        <f t="shared" si="56"/>
        <v>0</v>
      </c>
      <c r="AD64" s="3">
        <f t="shared" si="41"/>
        <v>0</v>
      </c>
      <c r="AE64" s="12">
        <f t="shared" si="57"/>
        <v>0</v>
      </c>
      <c r="AF64" s="13" t="str">
        <f t="shared" si="42"/>
        <v/>
      </c>
    </row>
    <row r="65" spans="1:32" ht="15.75" x14ac:dyDescent="0.25">
      <c r="A65" s="14" t="str">
        <f t="shared" si="51"/>
        <v/>
      </c>
      <c r="B65" s="20"/>
      <c r="C65" s="20"/>
      <c r="D65" s="16" t="str">
        <f t="shared" si="34"/>
        <v/>
      </c>
      <c r="E65" s="2" t="str">
        <f t="shared" si="44"/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si="35"/>
        <v>0</v>
      </c>
      <c r="S65" s="21">
        <f t="shared" si="36"/>
        <v>0</v>
      </c>
      <c r="T65" s="21">
        <f t="shared" si="37"/>
        <v>0</v>
      </c>
      <c r="U65" s="21">
        <f t="shared" si="38"/>
        <v>0</v>
      </c>
      <c r="V65" s="21">
        <f t="shared" si="39"/>
        <v>0</v>
      </c>
      <c r="W65" s="21">
        <f t="shared" si="40"/>
        <v>0</v>
      </c>
      <c r="X65" s="11" t="e">
        <f>IF(#REF!&gt;0,#REF!,0)</f>
        <v>#REF!</v>
      </c>
      <c r="Y65" s="21">
        <f t="shared" si="52"/>
        <v>0</v>
      </c>
      <c r="Z65" s="21">
        <f t="shared" si="53"/>
        <v>0</v>
      </c>
      <c r="AA65" s="21">
        <f t="shared" si="54"/>
        <v>0</v>
      </c>
      <c r="AB65" s="21">
        <f t="shared" si="55"/>
        <v>0</v>
      </c>
      <c r="AC65" s="21">
        <f t="shared" si="56"/>
        <v>0</v>
      </c>
      <c r="AD65" s="3">
        <f t="shared" si="41"/>
        <v>0</v>
      </c>
      <c r="AE65" s="12">
        <f t="shared" si="57"/>
        <v>0</v>
      </c>
      <c r="AF65" s="13" t="str">
        <f t="shared" si="42"/>
        <v/>
      </c>
    </row>
    <row r="66" spans="1:32" ht="15.75" x14ac:dyDescent="0.25">
      <c r="A66" s="14" t="str">
        <f t="shared" si="51"/>
        <v/>
      </c>
      <c r="B66" s="20"/>
      <c r="C66" s="20"/>
      <c r="D66" s="16" t="str">
        <f t="shared" si="34"/>
        <v/>
      </c>
      <c r="E66" s="2" t="str">
        <f t="shared" si="44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35"/>
        <v>0</v>
      </c>
      <c r="S66" s="21">
        <f t="shared" si="36"/>
        <v>0</v>
      </c>
      <c r="T66" s="21">
        <f t="shared" si="37"/>
        <v>0</v>
      </c>
      <c r="U66" s="21">
        <f t="shared" si="38"/>
        <v>0</v>
      </c>
      <c r="V66" s="21">
        <f t="shared" si="39"/>
        <v>0</v>
      </c>
      <c r="W66" s="21">
        <f t="shared" si="40"/>
        <v>0</v>
      </c>
      <c r="X66" s="11" t="e">
        <f>IF(#REF!&gt;0,#REF!,0)</f>
        <v>#REF!</v>
      </c>
      <c r="Y66" s="21">
        <f t="shared" si="52"/>
        <v>0</v>
      </c>
      <c r="Z66" s="21">
        <f t="shared" si="53"/>
        <v>0</v>
      </c>
      <c r="AA66" s="21">
        <f t="shared" si="54"/>
        <v>0</v>
      </c>
      <c r="AB66" s="21">
        <f t="shared" si="55"/>
        <v>0</v>
      </c>
      <c r="AC66" s="21">
        <f t="shared" si="56"/>
        <v>0</v>
      </c>
      <c r="AD66" s="3">
        <f t="shared" si="41"/>
        <v>0</v>
      </c>
      <c r="AE66" s="12">
        <f t="shared" si="57"/>
        <v>0</v>
      </c>
      <c r="AF66" s="13" t="str">
        <f t="shared" si="42"/>
        <v/>
      </c>
    </row>
    <row r="67" spans="1:32" ht="15.75" x14ac:dyDescent="0.25">
      <c r="A67" s="14" t="str">
        <f t="shared" si="51"/>
        <v/>
      </c>
      <c r="B67" s="20"/>
      <c r="C67" s="20"/>
      <c r="D67" s="16" t="str">
        <f t="shared" si="34"/>
        <v/>
      </c>
      <c r="E67" s="2" t="str">
        <f t="shared" si="44"/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si="35"/>
        <v>0</v>
      </c>
      <c r="S67" s="21">
        <f t="shared" si="36"/>
        <v>0</v>
      </c>
      <c r="T67" s="21">
        <f t="shared" si="37"/>
        <v>0</v>
      </c>
      <c r="U67" s="21">
        <f t="shared" si="38"/>
        <v>0</v>
      </c>
      <c r="V67" s="21">
        <f t="shared" si="39"/>
        <v>0</v>
      </c>
      <c r="W67" s="21">
        <f t="shared" si="40"/>
        <v>0</v>
      </c>
      <c r="X67" s="11" t="e">
        <f>IF(#REF!&gt;0,#REF!,0)</f>
        <v>#REF!</v>
      </c>
      <c r="Y67" s="21">
        <f t="shared" si="52"/>
        <v>0</v>
      </c>
      <c r="Z67" s="21">
        <f t="shared" si="53"/>
        <v>0</v>
      </c>
      <c r="AA67" s="21">
        <f t="shared" si="54"/>
        <v>0</v>
      </c>
      <c r="AB67" s="21">
        <f t="shared" si="55"/>
        <v>0</v>
      </c>
      <c r="AC67" s="21">
        <f t="shared" si="56"/>
        <v>0</v>
      </c>
      <c r="AD67" s="3">
        <f t="shared" si="41"/>
        <v>0</v>
      </c>
      <c r="AE67" s="12">
        <f t="shared" si="57"/>
        <v>0</v>
      </c>
      <c r="AF67" s="13" t="str">
        <f t="shared" si="42"/>
        <v/>
      </c>
    </row>
    <row r="68" spans="1:32" ht="15.75" x14ac:dyDescent="0.25">
      <c r="A68" s="14" t="str">
        <f t="shared" si="51"/>
        <v/>
      </c>
      <c r="B68" s="20"/>
      <c r="C68" s="20"/>
      <c r="D68" s="16" t="str">
        <f t="shared" ref="D68:D92" si="58">IF(B68&lt;&gt;"",AC68,"")</f>
        <v/>
      </c>
      <c r="E68" s="2" t="str">
        <f t="shared" si="44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ref="R68:R92" si="59">IF(F68&gt;0,G68,0)</f>
        <v>0</v>
      </c>
      <c r="S68" s="21">
        <f t="shared" ref="S68:S92" si="60">IF(H68&gt;0,I68,0)</f>
        <v>0</v>
      </c>
      <c r="T68" s="21">
        <f t="shared" ref="T68:T92" si="61">IF(J68&gt;0,K68,0)</f>
        <v>0</v>
      </c>
      <c r="U68" s="21">
        <f t="shared" ref="U68:U92" si="62">IF(L68&gt;0,M68,0)</f>
        <v>0</v>
      </c>
      <c r="V68" s="21">
        <f t="shared" ref="V68:V92" si="63">IF(N68&gt;0,O68,0)</f>
        <v>0</v>
      </c>
      <c r="W68" s="21">
        <f t="shared" ref="W68:W92" si="64">IF(P68&gt;0,Q68,0)</f>
        <v>0</v>
      </c>
      <c r="X68" s="11" t="e">
        <f>IF(#REF!&gt;0,#REF!,0)</f>
        <v>#REF!</v>
      </c>
      <c r="Y68" s="21">
        <f t="shared" si="52"/>
        <v>0</v>
      </c>
      <c r="Z68" s="21">
        <f t="shared" si="53"/>
        <v>0</v>
      </c>
      <c r="AA68" s="21">
        <f t="shared" si="54"/>
        <v>0</v>
      </c>
      <c r="AB68" s="21">
        <f t="shared" si="55"/>
        <v>0</v>
      </c>
      <c r="AC68" s="21">
        <f t="shared" si="56"/>
        <v>0</v>
      </c>
      <c r="AD68" s="3">
        <f t="shared" ref="AD68:AD92" si="65">COUNT(F68:Q68)/2</f>
        <v>0</v>
      </c>
      <c r="AE68" s="12">
        <f t="shared" si="57"/>
        <v>0</v>
      </c>
      <c r="AF68" s="13" t="str">
        <f t="shared" ref="AF68:AF92" si="66">IF(B68&lt;&gt;"",RANK(AE68,AE$4:AE$67,0),"")</f>
        <v/>
      </c>
    </row>
    <row r="69" spans="1:32" ht="15.75" x14ac:dyDescent="0.25">
      <c r="A69" s="14" t="str">
        <f t="shared" si="51"/>
        <v/>
      </c>
      <c r="B69" s="20"/>
      <c r="C69" s="20"/>
      <c r="D69" s="16" t="str">
        <f t="shared" si="58"/>
        <v/>
      </c>
      <c r="E69" s="2" t="str">
        <f t="shared" si="44"/>
        <v xml:space="preserve"> </v>
      </c>
      <c r="F69" s="16"/>
      <c r="G69" s="16"/>
      <c r="H69" s="16"/>
      <c r="I69" s="14" t="str">
        <f>IF(H69&gt;0,INDEX(Poeng!$A$1:$B$100,H69,2),"")</f>
        <v/>
      </c>
      <c r="J69" s="18"/>
      <c r="K69" s="14" t="str">
        <f>IF(J69&gt;0,INDEX(Poeng!$A$1:$B$100,J69,2),"")</f>
        <v/>
      </c>
      <c r="L69" s="16"/>
      <c r="M69" s="14" t="str">
        <f>IF(L69&gt;0,INDEX(Poeng!$A$1:$B$100,L69,2),"")</f>
        <v/>
      </c>
      <c r="N69" s="16"/>
      <c r="O69" s="14" t="str">
        <f>IF(N69&gt;0,INDEX(Poeng!$A$1:$B$100,N69,2),"")</f>
        <v/>
      </c>
      <c r="P69" s="16"/>
      <c r="Q69" s="14" t="str">
        <f>IF(P69&gt;0,INDEX(Poeng!$A$1:$B$100,P69,2),"")</f>
        <v/>
      </c>
      <c r="R69" s="21">
        <f t="shared" si="59"/>
        <v>0</v>
      </c>
      <c r="S69" s="21">
        <f t="shared" si="60"/>
        <v>0</v>
      </c>
      <c r="T69" s="21">
        <f t="shared" si="61"/>
        <v>0</v>
      </c>
      <c r="U69" s="21">
        <f t="shared" si="62"/>
        <v>0</v>
      </c>
      <c r="V69" s="21">
        <f t="shared" si="63"/>
        <v>0</v>
      </c>
      <c r="W69" s="21">
        <f t="shared" si="64"/>
        <v>0</v>
      </c>
      <c r="X69" s="11" t="e">
        <f>IF(#REF!&gt;0,#REF!,0)</f>
        <v>#REF!</v>
      </c>
      <c r="Y69" s="21">
        <f t="shared" si="52"/>
        <v>0</v>
      </c>
      <c r="Z69" s="21">
        <f t="shared" si="53"/>
        <v>0</v>
      </c>
      <c r="AA69" s="21">
        <f t="shared" si="54"/>
        <v>0</v>
      </c>
      <c r="AB69" s="21">
        <f t="shared" si="55"/>
        <v>0</v>
      </c>
      <c r="AC69" s="21">
        <f t="shared" si="56"/>
        <v>0</v>
      </c>
      <c r="AD69" s="3">
        <f t="shared" si="65"/>
        <v>0</v>
      </c>
      <c r="AE69" s="12">
        <f t="shared" si="57"/>
        <v>0</v>
      </c>
      <c r="AF69" s="13" t="str">
        <f t="shared" si="66"/>
        <v/>
      </c>
    </row>
    <row r="70" spans="1:32" ht="15.75" x14ac:dyDescent="0.25">
      <c r="A70" s="14" t="str">
        <f t="shared" si="51"/>
        <v/>
      </c>
      <c r="B70" s="20"/>
      <c r="C70" s="20"/>
      <c r="D70" s="16" t="str">
        <f t="shared" si="58"/>
        <v/>
      </c>
      <c r="E70" s="2" t="str">
        <f t="shared" si="44"/>
        <v xml:space="preserve"> </v>
      </c>
      <c r="F70" s="16"/>
      <c r="G70" s="16"/>
      <c r="H70" s="16"/>
      <c r="I70" s="14" t="str">
        <f>IF(H70&gt;0,INDEX(Poeng!$A$1:$B$100,H70,2),"")</f>
        <v/>
      </c>
      <c r="J70" s="18"/>
      <c r="K70" s="14" t="str">
        <f>IF(J70&gt;0,INDEX(Poeng!$A$1:$B$100,J70,2),"")</f>
        <v/>
      </c>
      <c r="L70" s="16"/>
      <c r="M70" s="14" t="str">
        <f>IF(L70&gt;0,INDEX(Poeng!$A$1:$B$100,L70,2),"")</f>
        <v/>
      </c>
      <c r="N70" s="16"/>
      <c r="O70" s="14" t="str">
        <f>IF(N70&gt;0,INDEX(Poeng!$A$1:$B$100,N70,2),"")</f>
        <v/>
      </c>
      <c r="P70" s="16"/>
      <c r="Q70" s="14" t="str">
        <f>IF(P70&gt;0,INDEX(Poeng!$A$1:$B$100,P70,2),"")</f>
        <v/>
      </c>
      <c r="R70" s="21">
        <f t="shared" si="59"/>
        <v>0</v>
      </c>
      <c r="S70" s="21">
        <f t="shared" si="60"/>
        <v>0</v>
      </c>
      <c r="T70" s="21">
        <f t="shared" si="61"/>
        <v>0</v>
      </c>
      <c r="U70" s="21">
        <f t="shared" si="62"/>
        <v>0</v>
      </c>
      <c r="V70" s="21">
        <f t="shared" si="63"/>
        <v>0</v>
      </c>
      <c r="W70" s="21">
        <f t="shared" si="64"/>
        <v>0</v>
      </c>
      <c r="X70" s="11" t="e">
        <f>IF(#REF!&gt;0,#REF!,0)</f>
        <v>#REF!</v>
      </c>
      <c r="Y70" s="21">
        <f t="shared" si="52"/>
        <v>0</v>
      </c>
      <c r="Z70" s="21">
        <f t="shared" si="53"/>
        <v>0</v>
      </c>
      <c r="AA70" s="21">
        <f t="shared" si="54"/>
        <v>0</v>
      </c>
      <c r="AB70" s="21">
        <f t="shared" si="55"/>
        <v>0</v>
      </c>
      <c r="AC70" s="21">
        <f t="shared" si="56"/>
        <v>0</v>
      </c>
      <c r="AD70" s="3">
        <f t="shared" si="65"/>
        <v>0</v>
      </c>
      <c r="AE70" s="12">
        <f t="shared" si="57"/>
        <v>0</v>
      </c>
      <c r="AF70" s="13" t="str">
        <f t="shared" si="66"/>
        <v/>
      </c>
    </row>
    <row r="71" spans="1:32" ht="15.75" x14ac:dyDescent="0.25">
      <c r="A71" s="14" t="str">
        <f t="shared" si="51"/>
        <v/>
      </c>
      <c r="B71" s="20"/>
      <c r="C71" s="20"/>
      <c r="D71" s="16" t="str">
        <f t="shared" si="58"/>
        <v/>
      </c>
      <c r="E71" s="2" t="str">
        <f t="shared" si="44"/>
        <v xml:space="preserve"> </v>
      </c>
      <c r="F71" s="16"/>
      <c r="G71" s="16"/>
      <c r="H71" s="16"/>
      <c r="I71" s="14" t="str">
        <f>IF(H71&gt;0,INDEX(Poeng!$A$1:$B$100,H71,2),"")</f>
        <v/>
      </c>
      <c r="J71" s="18"/>
      <c r="K71" s="14" t="str">
        <f>IF(J71&gt;0,INDEX(Poeng!$A$1:$B$100,J71,2),"")</f>
        <v/>
      </c>
      <c r="L71" s="16"/>
      <c r="M71" s="14" t="str">
        <f>IF(L71&gt;0,INDEX(Poeng!$A$1:$B$100,L71,2),"")</f>
        <v/>
      </c>
      <c r="N71" s="16"/>
      <c r="O71" s="14" t="str">
        <f>IF(N71&gt;0,INDEX(Poeng!$A$1:$B$100,N71,2),"")</f>
        <v/>
      </c>
      <c r="P71" s="16"/>
      <c r="Q71" s="14" t="str">
        <f>IF(P71&gt;0,INDEX(Poeng!$A$1:$B$100,P71,2),"")</f>
        <v/>
      </c>
      <c r="R71" s="21">
        <f t="shared" si="59"/>
        <v>0</v>
      </c>
      <c r="S71" s="21">
        <f t="shared" si="60"/>
        <v>0</v>
      </c>
      <c r="T71" s="21">
        <f t="shared" si="61"/>
        <v>0</v>
      </c>
      <c r="U71" s="21">
        <f t="shared" si="62"/>
        <v>0</v>
      </c>
      <c r="V71" s="21">
        <f t="shared" si="63"/>
        <v>0</v>
      </c>
      <c r="W71" s="21">
        <f t="shared" si="64"/>
        <v>0</v>
      </c>
      <c r="X71" s="11" t="e">
        <f>IF(#REF!&gt;0,#REF!,0)</f>
        <v>#REF!</v>
      </c>
      <c r="Y71" s="21">
        <f t="shared" si="52"/>
        <v>0</v>
      </c>
      <c r="Z71" s="21">
        <f t="shared" si="53"/>
        <v>0</v>
      </c>
      <c r="AA71" s="21">
        <f t="shared" si="54"/>
        <v>0</v>
      </c>
      <c r="AB71" s="21">
        <f t="shared" si="55"/>
        <v>0</v>
      </c>
      <c r="AC71" s="21">
        <f t="shared" si="56"/>
        <v>0</v>
      </c>
      <c r="AD71" s="3">
        <f t="shared" si="65"/>
        <v>0</v>
      </c>
      <c r="AE71" s="12">
        <f t="shared" si="57"/>
        <v>0</v>
      </c>
      <c r="AF71" s="13" t="str">
        <f t="shared" si="66"/>
        <v/>
      </c>
    </row>
    <row r="72" spans="1:32" ht="15.75" x14ac:dyDescent="0.25">
      <c r="A72" s="14" t="str">
        <f t="shared" si="51"/>
        <v/>
      </c>
      <c r="B72" s="20"/>
      <c r="C72" s="20"/>
      <c r="D72" s="16" t="str">
        <f t="shared" si="58"/>
        <v/>
      </c>
      <c r="E72" s="2" t="str">
        <f t="shared" si="44"/>
        <v xml:space="preserve"> </v>
      </c>
      <c r="F72" s="16"/>
      <c r="G72" s="16"/>
      <c r="H72" s="16"/>
      <c r="I72" s="14" t="str">
        <f>IF(H72&gt;0,INDEX(Poeng!$A$1:$B$100,H72,2),"")</f>
        <v/>
      </c>
      <c r="J72" s="18"/>
      <c r="K72" s="14" t="str">
        <f>IF(J72&gt;0,INDEX(Poeng!$A$1:$B$100,J72,2),"")</f>
        <v/>
      </c>
      <c r="L72" s="16"/>
      <c r="M72" s="14" t="str">
        <f>IF(L72&gt;0,INDEX(Poeng!$A$1:$B$100,L72,2),"")</f>
        <v/>
      </c>
      <c r="N72" s="16"/>
      <c r="O72" s="14" t="str">
        <f>IF(N72&gt;0,INDEX(Poeng!$A$1:$B$100,N72,2),"")</f>
        <v/>
      </c>
      <c r="P72" s="16"/>
      <c r="Q72" s="14" t="str">
        <f>IF(P72&gt;0,INDEX(Poeng!$A$1:$B$100,P72,2),"")</f>
        <v/>
      </c>
      <c r="R72" s="21">
        <f t="shared" si="59"/>
        <v>0</v>
      </c>
      <c r="S72" s="21">
        <f t="shared" si="60"/>
        <v>0</v>
      </c>
      <c r="T72" s="21">
        <f t="shared" si="61"/>
        <v>0</v>
      </c>
      <c r="U72" s="21">
        <f t="shared" si="62"/>
        <v>0</v>
      </c>
      <c r="V72" s="21">
        <f t="shared" si="63"/>
        <v>0</v>
      </c>
      <c r="W72" s="21">
        <f t="shared" si="64"/>
        <v>0</v>
      </c>
      <c r="X72" s="11" t="e">
        <f>IF(#REF!&gt;0,#REF!,0)</f>
        <v>#REF!</v>
      </c>
      <c r="Y72" s="21">
        <f t="shared" si="52"/>
        <v>0</v>
      </c>
      <c r="Z72" s="21">
        <f t="shared" si="53"/>
        <v>0</v>
      </c>
      <c r="AA72" s="21">
        <f t="shared" si="54"/>
        <v>0</v>
      </c>
      <c r="AB72" s="21">
        <f t="shared" si="55"/>
        <v>0</v>
      </c>
      <c r="AC72" s="21">
        <f t="shared" si="56"/>
        <v>0</v>
      </c>
      <c r="AD72" s="3">
        <f t="shared" si="65"/>
        <v>0</v>
      </c>
      <c r="AE72" s="12">
        <f t="shared" si="57"/>
        <v>0</v>
      </c>
      <c r="AF72" s="13" t="str">
        <f t="shared" si="66"/>
        <v/>
      </c>
    </row>
    <row r="73" spans="1:32" ht="15.75" x14ac:dyDescent="0.25">
      <c r="A73" s="14" t="str">
        <f t="shared" si="51"/>
        <v/>
      </c>
      <c r="B73" s="20"/>
      <c r="C73" s="20"/>
      <c r="D73" s="16" t="str">
        <f t="shared" si="58"/>
        <v/>
      </c>
      <c r="E73" s="2" t="str">
        <f t="shared" si="44"/>
        <v xml:space="preserve"> </v>
      </c>
      <c r="F73" s="16"/>
      <c r="G73" s="16"/>
      <c r="H73" s="16"/>
      <c r="I73" s="14" t="str">
        <f>IF(H73&gt;0,INDEX(Poeng!$A$1:$B$100,H73,2),"")</f>
        <v/>
      </c>
      <c r="J73" s="18"/>
      <c r="K73" s="14" t="str">
        <f>IF(J73&gt;0,INDEX(Poeng!$A$1:$B$100,J73,2),"")</f>
        <v/>
      </c>
      <c r="L73" s="16"/>
      <c r="M73" s="14" t="str">
        <f>IF(L73&gt;0,INDEX(Poeng!$A$1:$B$100,L73,2),"")</f>
        <v/>
      </c>
      <c r="N73" s="16"/>
      <c r="O73" s="14" t="str">
        <f>IF(N73&gt;0,INDEX(Poeng!$A$1:$B$100,N73,2),"")</f>
        <v/>
      </c>
      <c r="P73" s="16"/>
      <c r="Q73" s="14" t="str">
        <f>IF(P73&gt;0,INDEX(Poeng!$A$1:$B$100,P73,2),"")</f>
        <v/>
      </c>
      <c r="R73" s="21">
        <f t="shared" si="59"/>
        <v>0</v>
      </c>
      <c r="S73" s="21">
        <f t="shared" si="60"/>
        <v>0</v>
      </c>
      <c r="T73" s="21">
        <f t="shared" si="61"/>
        <v>0</v>
      </c>
      <c r="U73" s="21">
        <f t="shared" si="62"/>
        <v>0</v>
      </c>
      <c r="V73" s="21">
        <f t="shared" si="63"/>
        <v>0</v>
      </c>
      <c r="W73" s="21">
        <f t="shared" si="64"/>
        <v>0</v>
      </c>
      <c r="X73" s="19" t="e">
        <f>IF(#REF!&gt;0,#REF!,0)</f>
        <v>#REF!</v>
      </c>
      <c r="Y73" s="21">
        <f t="shared" si="52"/>
        <v>0</v>
      </c>
      <c r="Z73" s="21">
        <f t="shared" si="53"/>
        <v>0</v>
      </c>
      <c r="AA73" s="21">
        <f t="shared" si="54"/>
        <v>0</v>
      </c>
      <c r="AB73" s="21">
        <f t="shared" si="55"/>
        <v>0</v>
      </c>
      <c r="AC73" s="21">
        <f t="shared" si="56"/>
        <v>0</v>
      </c>
      <c r="AD73" s="3">
        <f t="shared" si="65"/>
        <v>0</v>
      </c>
      <c r="AE73" s="12">
        <f t="shared" si="57"/>
        <v>0</v>
      </c>
      <c r="AF73" s="13" t="str">
        <f t="shared" si="66"/>
        <v/>
      </c>
    </row>
    <row r="74" spans="1:32" ht="15.75" x14ac:dyDescent="0.25">
      <c r="A74" s="14" t="str">
        <f t="shared" si="51"/>
        <v/>
      </c>
      <c r="B74" s="20"/>
      <c r="C74" s="20"/>
      <c r="D74" s="16" t="str">
        <f t="shared" si="58"/>
        <v/>
      </c>
      <c r="E74" s="2" t="str">
        <f t="shared" si="44"/>
        <v xml:space="preserve"> </v>
      </c>
      <c r="F74" s="16"/>
      <c r="G74" s="16"/>
      <c r="H74" s="16"/>
      <c r="I74" s="14" t="str">
        <f>IF(H74&gt;0,INDEX(Poeng!$A$1:$B$100,H74,2),"")</f>
        <v/>
      </c>
      <c r="J74" s="18"/>
      <c r="K74" s="14" t="str">
        <f>IF(J74&gt;0,INDEX(Poeng!$A$1:$B$100,J74,2),"")</f>
        <v/>
      </c>
      <c r="L74" s="16"/>
      <c r="M74" s="14" t="str">
        <f>IF(L74&gt;0,INDEX(Poeng!$A$1:$B$100,L74,2),"")</f>
        <v/>
      </c>
      <c r="N74" s="16"/>
      <c r="O74" s="14" t="str">
        <f>IF(N74&gt;0,INDEX(Poeng!$A$1:$B$100,N74,2),"")</f>
        <v/>
      </c>
      <c r="P74" s="16"/>
      <c r="Q74" s="14" t="str">
        <f>IF(P74&gt;0,INDEX(Poeng!$A$1:$B$100,P74,2),"")</f>
        <v/>
      </c>
      <c r="R74" s="21">
        <f t="shared" si="59"/>
        <v>0</v>
      </c>
      <c r="S74" s="21">
        <f t="shared" si="60"/>
        <v>0</v>
      </c>
      <c r="T74" s="21">
        <f t="shared" si="61"/>
        <v>0</v>
      </c>
      <c r="U74" s="21">
        <f t="shared" si="62"/>
        <v>0</v>
      </c>
      <c r="V74" s="21">
        <f t="shared" si="63"/>
        <v>0</v>
      </c>
      <c r="W74" s="21">
        <f t="shared" si="64"/>
        <v>0</v>
      </c>
      <c r="X74" s="11" t="e">
        <f>IF(#REF!&gt;0,#REF!,0)</f>
        <v>#REF!</v>
      </c>
      <c r="Y74" s="21">
        <f t="shared" si="52"/>
        <v>0</v>
      </c>
      <c r="Z74" s="21">
        <f t="shared" si="53"/>
        <v>0</v>
      </c>
      <c r="AA74" s="21">
        <f t="shared" si="54"/>
        <v>0</v>
      </c>
      <c r="AB74" s="21">
        <f t="shared" si="55"/>
        <v>0</v>
      </c>
      <c r="AC74" s="21">
        <f t="shared" si="56"/>
        <v>0</v>
      </c>
      <c r="AD74" s="3">
        <f t="shared" si="65"/>
        <v>0</v>
      </c>
      <c r="AE74" s="12">
        <f t="shared" si="57"/>
        <v>0</v>
      </c>
      <c r="AF74" s="13" t="str">
        <f t="shared" si="66"/>
        <v/>
      </c>
    </row>
    <row r="75" spans="1:32" ht="15.75" x14ac:dyDescent="0.25">
      <c r="A75" s="14" t="str">
        <f t="shared" si="51"/>
        <v/>
      </c>
      <c r="B75" s="20"/>
      <c r="C75" s="20"/>
      <c r="D75" s="16" t="str">
        <f t="shared" si="58"/>
        <v/>
      </c>
      <c r="E75" s="2" t="str">
        <f t="shared" si="44"/>
        <v xml:space="preserve"> </v>
      </c>
      <c r="F75" s="16"/>
      <c r="G75" s="16"/>
      <c r="H75" s="16"/>
      <c r="I75" s="14" t="str">
        <f>IF(H75&gt;0,INDEX(Poeng!$A$1:$B$100,H75,2),"")</f>
        <v/>
      </c>
      <c r="J75" s="18"/>
      <c r="K75" s="14" t="str">
        <f>IF(J75&gt;0,INDEX(Poeng!$A$1:$B$100,J75,2),"")</f>
        <v/>
      </c>
      <c r="L75" s="16"/>
      <c r="M75" s="14" t="str">
        <f>IF(L75&gt;0,INDEX(Poeng!$A$1:$B$100,L75,2),"")</f>
        <v/>
      </c>
      <c r="N75" s="16"/>
      <c r="O75" s="14" t="str">
        <f>IF(N75&gt;0,INDEX(Poeng!$A$1:$B$100,N75,2),"")</f>
        <v/>
      </c>
      <c r="P75" s="16"/>
      <c r="Q75" s="14" t="str">
        <f>IF(P75&gt;0,INDEX(Poeng!$A$1:$B$100,P75,2),"")</f>
        <v/>
      </c>
      <c r="R75" s="21">
        <f t="shared" si="59"/>
        <v>0</v>
      </c>
      <c r="S75" s="21">
        <f t="shared" si="60"/>
        <v>0</v>
      </c>
      <c r="T75" s="21">
        <f t="shared" si="61"/>
        <v>0</v>
      </c>
      <c r="U75" s="21">
        <f t="shared" si="62"/>
        <v>0</v>
      </c>
      <c r="V75" s="21">
        <f t="shared" si="63"/>
        <v>0</v>
      </c>
      <c r="W75" s="21">
        <f t="shared" si="64"/>
        <v>0</v>
      </c>
      <c r="X75" s="19" t="e">
        <f>IF(#REF!&gt;0,#REF!,0)</f>
        <v>#REF!</v>
      </c>
      <c r="Y75" s="21">
        <f t="shared" si="52"/>
        <v>0</v>
      </c>
      <c r="Z75" s="21">
        <f t="shared" si="53"/>
        <v>0</v>
      </c>
      <c r="AA75" s="21">
        <f t="shared" si="54"/>
        <v>0</v>
      </c>
      <c r="AB75" s="21">
        <f t="shared" si="55"/>
        <v>0</v>
      </c>
      <c r="AC75" s="21">
        <f t="shared" si="56"/>
        <v>0</v>
      </c>
      <c r="AD75" s="3">
        <f t="shared" si="65"/>
        <v>0</v>
      </c>
      <c r="AE75" s="12">
        <f t="shared" si="57"/>
        <v>0</v>
      </c>
      <c r="AF75" s="13" t="str">
        <f t="shared" si="66"/>
        <v/>
      </c>
    </row>
    <row r="76" spans="1:32" ht="15.75" x14ac:dyDescent="0.25">
      <c r="A76" s="14" t="str">
        <f t="shared" si="51"/>
        <v/>
      </c>
      <c r="B76" s="20"/>
      <c r="C76" s="20"/>
      <c r="D76" s="16" t="str">
        <f t="shared" si="58"/>
        <v/>
      </c>
      <c r="E76" s="2" t="str">
        <f t="shared" si="44"/>
        <v xml:space="preserve"> </v>
      </c>
      <c r="F76" s="16"/>
      <c r="G76" s="16"/>
      <c r="H76" s="16"/>
      <c r="I76" s="14" t="str">
        <f>IF(H76&gt;0,INDEX(Poeng!$A$1:$B$100,H76,2),"")</f>
        <v/>
      </c>
      <c r="J76" s="18"/>
      <c r="K76" s="14" t="str">
        <f>IF(J76&gt;0,INDEX(Poeng!$A$1:$B$100,J76,2),"")</f>
        <v/>
      </c>
      <c r="L76" s="16"/>
      <c r="M76" s="14" t="str">
        <f>IF(L76&gt;0,INDEX(Poeng!$A$1:$B$100,L76,2),"")</f>
        <v/>
      </c>
      <c r="N76" s="16"/>
      <c r="O76" s="14" t="str">
        <f>IF(N76&gt;0,INDEX(Poeng!$A$1:$B$100,N76,2),"")</f>
        <v/>
      </c>
      <c r="P76" s="16"/>
      <c r="Q76" s="14" t="str">
        <f>IF(P76&gt;0,INDEX(Poeng!$A$1:$B$100,P76,2),"")</f>
        <v/>
      </c>
      <c r="R76" s="21">
        <f t="shared" si="59"/>
        <v>0</v>
      </c>
      <c r="S76" s="21">
        <f t="shared" si="60"/>
        <v>0</v>
      </c>
      <c r="T76" s="21">
        <f t="shared" si="61"/>
        <v>0</v>
      </c>
      <c r="U76" s="21">
        <f t="shared" si="62"/>
        <v>0</v>
      </c>
      <c r="V76" s="21">
        <f t="shared" si="63"/>
        <v>0</v>
      </c>
      <c r="W76" s="21">
        <f t="shared" si="64"/>
        <v>0</v>
      </c>
      <c r="X76" s="11" t="e">
        <f>IF(#REF!&gt;0,#REF!,0)</f>
        <v>#REF!</v>
      </c>
      <c r="Y76" s="21">
        <f t="shared" si="52"/>
        <v>0</v>
      </c>
      <c r="Z76" s="21">
        <f t="shared" si="53"/>
        <v>0</v>
      </c>
      <c r="AA76" s="21">
        <f t="shared" si="54"/>
        <v>0</v>
      </c>
      <c r="AB76" s="21">
        <f t="shared" si="55"/>
        <v>0</v>
      </c>
      <c r="AC76" s="21">
        <f t="shared" si="56"/>
        <v>0</v>
      </c>
      <c r="AD76" s="3">
        <f t="shared" si="65"/>
        <v>0</v>
      </c>
      <c r="AE76" s="12">
        <f t="shared" si="57"/>
        <v>0</v>
      </c>
      <c r="AF76" s="13" t="str">
        <f t="shared" si="66"/>
        <v/>
      </c>
    </row>
    <row r="77" spans="1:32" ht="15.75" x14ac:dyDescent="0.25">
      <c r="A77" s="14" t="str">
        <f t="shared" si="51"/>
        <v/>
      </c>
      <c r="B77" s="20"/>
      <c r="C77" s="20"/>
      <c r="D77" s="16" t="str">
        <f t="shared" si="58"/>
        <v/>
      </c>
      <c r="E77" s="2" t="str">
        <f t="shared" si="44"/>
        <v xml:space="preserve"> </v>
      </c>
      <c r="F77" s="16"/>
      <c r="G77" s="16"/>
      <c r="H77" s="16"/>
      <c r="I77" s="14" t="str">
        <f>IF(H77&gt;0,INDEX(Poeng!$A$1:$B$100,H77,2),"")</f>
        <v/>
      </c>
      <c r="J77" s="18"/>
      <c r="K77" s="14" t="str">
        <f>IF(J77&gt;0,INDEX(Poeng!$A$1:$B$100,J77,2),"")</f>
        <v/>
      </c>
      <c r="L77" s="16"/>
      <c r="M77" s="14" t="str">
        <f>IF(L77&gt;0,INDEX(Poeng!$A$1:$B$100,L77,2),"")</f>
        <v/>
      </c>
      <c r="N77" s="16"/>
      <c r="O77" s="14" t="str">
        <f>IF(N77&gt;0,INDEX(Poeng!$A$1:$B$100,N77,2),"")</f>
        <v/>
      </c>
      <c r="P77" s="16"/>
      <c r="Q77" s="14" t="str">
        <f>IF(P77&gt;0,INDEX(Poeng!$A$1:$B$100,P77,2),"")</f>
        <v/>
      </c>
      <c r="R77" s="21">
        <f t="shared" si="59"/>
        <v>0</v>
      </c>
      <c r="S77" s="21">
        <f t="shared" si="60"/>
        <v>0</v>
      </c>
      <c r="T77" s="21">
        <f t="shared" si="61"/>
        <v>0</v>
      </c>
      <c r="U77" s="21">
        <f t="shared" si="62"/>
        <v>0</v>
      </c>
      <c r="V77" s="21">
        <f t="shared" si="63"/>
        <v>0</v>
      </c>
      <c r="W77" s="21">
        <f t="shared" si="64"/>
        <v>0</v>
      </c>
      <c r="X77" s="19" t="e">
        <f>IF(#REF!&gt;0,#REF!,0)</f>
        <v>#REF!</v>
      </c>
      <c r="Y77" s="21">
        <f t="shared" si="52"/>
        <v>0</v>
      </c>
      <c r="Z77" s="21">
        <f t="shared" si="53"/>
        <v>0</v>
      </c>
      <c r="AA77" s="21">
        <f t="shared" si="54"/>
        <v>0</v>
      </c>
      <c r="AB77" s="21">
        <f t="shared" si="55"/>
        <v>0</v>
      </c>
      <c r="AC77" s="21">
        <f t="shared" si="56"/>
        <v>0</v>
      </c>
      <c r="AD77" s="3">
        <f t="shared" si="65"/>
        <v>0</v>
      </c>
      <c r="AE77" s="12">
        <f t="shared" si="57"/>
        <v>0</v>
      </c>
      <c r="AF77" s="13" t="str">
        <f t="shared" si="66"/>
        <v/>
      </c>
    </row>
    <row r="78" spans="1:32" ht="15.75" x14ac:dyDescent="0.25">
      <c r="A78" s="14" t="str">
        <f t="shared" si="51"/>
        <v/>
      </c>
      <c r="B78" s="20"/>
      <c r="C78" s="20"/>
      <c r="D78" s="16" t="str">
        <f t="shared" si="58"/>
        <v/>
      </c>
      <c r="E78" s="2" t="str">
        <f t="shared" si="44"/>
        <v xml:space="preserve"> </v>
      </c>
      <c r="F78" s="16"/>
      <c r="G78" s="16"/>
      <c r="H78" s="16"/>
      <c r="I78" s="14" t="str">
        <f>IF(H78&gt;0,INDEX(Poeng!$A$1:$B$100,H78,2),"")</f>
        <v/>
      </c>
      <c r="J78" s="18"/>
      <c r="K78" s="14" t="str">
        <f>IF(J78&gt;0,INDEX(Poeng!$A$1:$B$100,J78,2),"")</f>
        <v/>
      </c>
      <c r="L78" s="16"/>
      <c r="M78" s="14" t="str">
        <f>IF(L78&gt;0,INDEX(Poeng!$A$1:$B$100,L78,2),"")</f>
        <v/>
      </c>
      <c r="N78" s="16"/>
      <c r="O78" s="14" t="str">
        <f>IF(N78&gt;0,INDEX(Poeng!$A$1:$B$100,N78,2),"")</f>
        <v/>
      </c>
      <c r="P78" s="16"/>
      <c r="Q78" s="14" t="str">
        <f>IF(P78&gt;0,INDEX(Poeng!$A$1:$B$100,P78,2),"")</f>
        <v/>
      </c>
      <c r="R78" s="21">
        <f t="shared" si="59"/>
        <v>0</v>
      </c>
      <c r="S78" s="21">
        <f t="shared" si="60"/>
        <v>0</v>
      </c>
      <c r="T78" s="21">
        <f t="shared" si="61"/>
        <v>0</v>
      </c>
      <c r="U78" s="21">
        <f t="shared" si="62"/>
        <v>0</v>
      </c>
      <c r="V78" s="21">
        <f t="shared" si="63"/>
        <v>0</v>
      </c>
      <c r="W78" s="21">
        <f t="shared" si="64"/>
        <v>0</v>
      </c>
      <c r="X78" s="11" t="e">
        <f>IF(#REF!&gt;0,#REF!,0)</f>
        <v>#REF!</v>
      </c>
      <c r="Y78" s="21">
        <f t="shared" si="52"/>
        <v>0</v>
      </c>
      <c r="Z78" s="21">
        <f t="shared" si="53"/>
        <v>0</v>
      </c>
      <c r="AA78" s="21">
        <f t="shared" si="54"/>
        <v>0</v>
      </c>
      <c r="AB78" s="21">
        <f t="shared" si="55"/>
        <v>0</v>
      </c>
      <c r="AC78" s="21">
        <f t="shared" si="56"/>
        <v>0</v>
      </c>
      <c r="AD78" s="3">
        <f t="shared" si="65"/>
        <v>0</v>
      </c>
      <c r="AE78" s="12">
        <f t="shared" si="57"/>
        <v>0</v>
      </c>
      <c r="AF78" s="13" t="str">
        <f t="shared" si="66"/>
        <v/>
      </c>
    </row>
    <row r="79" spans="1:32" ht="15.75" x14ac:dyDescent="0.25">
      <c r="A79" s="14" t="str">
        <f t="shared" si="51"/>
        <v/>
      </c>
      <c r="B79" s="20"/>
      <c r="C79" s="20"/>
      <c r="D79" s="16" t="str">
        <f t="shared" si="58"/>
        <v/>
      </c>
      <c r="E79" s="2" t="str">
        <f t="shared" si="44"/>
        <v xml:space="preserve"> </v>
      </c>
      <c r="F79" s="16"/>
      <c r="G79" s="16"/>
      <c r="H79" s="16"/>
      <c r="I79" s="14" t="str">
        <f>IF(H79&gt;0,INDEX(Poeng!$A$1:$B$100,H79,2),"")</f>
        <v/>
      </c>
      <c r="J79" s="18"/>
      <c r="K79" s="14" t="str">
        <f>IF(J79&gt;0,INDEX(Poeng!$A$1:$B$100,J79,2),"")</f>
        <v/>
      </c>
      <c r="L79" s="16"/>
      <c r="M79" s="14" t="str">
        <f>IF(L79&gt;0,INDEX(Poeng!$A$1:$B$100,L79,2),"")</f>
        <v/>
      </c>
      <c r="N79" s="16"/>
      <c r="O79" s="14" t="str">
        <f>IF(N79&gt;0,INDEX(Poeng!$A$1:$B$100,N79,2),"")</f>
        <v/>
      </c>
      <c r="P79" s="16"/>
      <c r="Q79" s="14" t="str">
        <f>IF(P79&gt;0,INDEX(Poeng!$A$1:$B$100,P79,2),"")</f>
        <v/>
      </c>
      <c r="R79" s="21">
        <f t="shared" si="59"/>
        <v>0</v>
      </c>
      <c r="S79" s="21">
        <f t="shared" si="60"/>
        <v>0</v>
      </c>
      <c r="T79" s="21">
        <f t="shared" si="61"/>
        <v>0</v>
      </c>
      <c r="U79" s="21">
        <f t="shared" si="62"/>
        <v>0</v>
      </c>
      <c r="V79" s="21">
        <f t="shared" si="63"/>
        <v>0</v>
      </c>
      <c r="W79" s="21">
        <f t="shared" si="64"/>
        <v>0</v>
      </c>
      <c r="X79" s="19" t="e">
        <f>IF(#REF!&gt;0,#REF!,0)</f>
        <v>#REF!</v>
      </c>
      <c r="Y79" s="21">
        <f t="shared" si="52"/>
        <v>0</v>
      </c>
      <c r="Z79" s="21">
        <f t="shared" si="53"/>
        <v>0</v>
      </c>
      <c r="AA79" s="21">
        <f t="shared" si="54"/>
        <v>0</v>
      </c>
      <c r="AB79" s="21">
        <f t="shared" si="55"/>
        <v>0</v>
      </c>
      <c r="AC79" s="21">
        <f t="shared" si="56"/>
        <v>0</v>
      </c>
      <c r="AD79" s="3">
        <f t="shared" si="65"/>
        <v>0</v>
      </c>
      <c r="AE79" s="12">
        <f t="shared" si="57"/>
        <v>0</v>
      </c>
      <c r="AF79" s="13" t="str">
        <f t="shared" si="66"/>
        <v/>
      </c>
    </row>
    <row r="80" spans="1:32" ht="15.75" x14ac:dyDescent="0.25">
      <c r="A80" s="14" t="str">
        <f t="shared" si="51"/>
        <v/>
      </c>
      <c r="B80" s="20"/>
      <c r="C80" s="20"/>
      <c r="D80" s="16" t="str">
        <f t="shared" si="58"/>
        <v/>
      </c>
      <c r="E80" s="2" t="str">
        <f t="shared" si="44"/>
        <v xml:space="preserve"> </v>
      </c>
      <c r="F80" s="16"/>
      <c r="G80" s="16"/>
      <c r="H80" s="16"/>
      <c r="I80" s="14" t="str">
        <f>IF(H80&gt;0,INDEX(Poeng!$A$1:$B$100,H80,2),"")</f>
        <v/>
      </c>
      <c r="J80" s="18"/>
      <c r="K80" s="14" t="str">
        <f>IF(J80&gt;0,INDEX(Poeng!$A$1:$B$100,J80,2),"")</f>
        <v/>
      </c>
      <c r="L80" s="16"/>
      <c r="M80" s="14" t="str">
        <f>IF(L80&gt;0,INDEX(Poeng!$A$1:$B$100,L80,2),"")</f>
        <v/>
      </c>
      <c r="N80" s="16"/>
      <c r="O80" s="14" t="str">
        <f>IF(N80&gt;0,INDEX(Poeng!$A$1:$B$100,N80,2),"")</f>
        <v/>
      </c>
      <c r="P80" s="16"/>
      <c r="Q80" s="14" t="str">
        <f>IF(P80&gt;0,INDEX(Poeng!$A$1:$B$100,P80,2),"")</f>
        <v/>
      </c>
      <c r="R80" s="21">
        <f t="shared" si="59"/>
        <v>0</v>
      </c>
      <c r="S80" s="21">
        <f t="shared" si="60"/>
        <v>0</v>
      </c>
      <c r="T80" s="21">
        <f t="shared" si="61"/>
        <v>0</v>
      </c>
      <c r="U80" s="21">
        <f t="shared" si="62"/>
        <v>0</v>
      </c>
      <c r="V80" s="21">
        <f t="shared" si="63"/>
        <v>0</v>
      </c>
      <c r="W80" s="21">
        <f t="shared" si="64"/>
        <v>0</v>
      </c>
      <c r="X80" s="11" t="e">
        <f>IF(#REF!&gt;0,#REF!,0)</f>
        <v>#REF!</v>
      </c>
      <c r="Y80" s="21">
        <f t="shared" si="52"/>
        <v>0</v>
      </c>
      <c r="Z80" s="21">
        <f t="shared" si="53"/>
        <v>0</v>
      </c>
      <c r="AA80" s="21">
        <f t="shared" si="54"/>
        <v>0</v>
      </c>
      <c r="AB80" s="21">
        <f t="shared" si="55"/>
        <v>0</v>
      </c>
      <c r="AC80" s="21">
        <f t="shared" si="56"/>
        <v>0</v>
      </c>
      <c r="AD80" s="3">
        <f t="shared" si="65"/>
        <v>0</v>
      </c>
      <c r="AE80" s="12">
        <f t="shared" si="57"/>
        <v>0</v>
      </c>
      <c r="AF80" s="13" t="str">
        <f t="shared" si="66"/>
        <v/>
      </c>
    </row>
    <row r="81" spans="1:32" ht="15.75" x14ac:dyDescent="0.25">
      <c r="A81" s="14" t="str">
        <f t="shared" si="51"/>
        <v/>
      </c>
      <c r="B81" s="20"/>
      <c r="C81" s="20"/>
      <c r="D81" s="16" t="str">
        <f t="shared" si="58"/>
        <v/>
      </c>
      <c r="E81" s="2" t="str">
        <f t="shared" si="44"/>
        <v xml:space="preserve"> </v>
      </c>
      <c r="F81" s="16"/>
      <c r="G81" s="16"/>
      <c r="H81" s="16"/>
      <c r="I81" s="14" t="str">
        <f>IF(H81&gt;0,INDEX(Poeng!$A$1:$B$100,H81,2),"")</f>
        <v/>
      </c>
      <c r="J81" s="18"/>
      <c r="K81" s="14" t="str">
        <f>IF(J81&gt;0,INDEX(Poeng!$A$1:$B$100,J81,2),"")</f>
        <v/>
      </c>
      <c r="L81" s="16"/>
      <c r="M81" s="14" t="str">
        <f>IF(L81&gt;0,INDEX(Poeng!$A$1:$B$100,L81,2),"")</f>
        <v/>
      </c>
      <c r="N81" s="16"/>
      <c r="O81" s="14" t="str">
        <f>IF(N81&gt;0,INDEX(Poeng!$A$1:$B$100,N81,2),"")</f>
        <v/>
      </c>
      <c r="P81" s="16"/>
      <c r="Q81" s="14" t="str">
        <f>IF(P81&gt;0,INDEX(Poeng!$A$1:$B$100,P81,2),"")</f>
        <v/>
      </c>
      <c r="R81" s="21">
        <f t="shared" si="59"/>
        <v>0</v>
      </c>
      <c r="S81" s="21">
        <f t="shared" si="60"/>
        <v>0</v>
      </c>
      <c r="T81" s="21">
        <f t="shared" si="61"/>
        <v>0</v>
      </c>
      <c r="U81" s="21">
        <f t="shared" si="62"/>
        <v>0</v>
      </c>
      <c r="V81" s="21">
        <f t="shared" si="63"/>
        <v>0</v>
      </c>
      <c r="W81" s="21">
        <f t="shared" si="64"/>
        <v>0</v>
      </c>
      <c r="X81" s="19" t="e">
        <f>IF(#REF!&gt;0,#REF!,0)</f>
        <v>#REF!</v>
      </c>
      <c r="Y81" s="21">
        <f t="shared" si="52"/>
        <v>0</v>
      </c>
      <c r="Z81" s="21">
        <f t="shared" si="53"/>
        <v>0</v>
      </c>
      <c r="AA81" s="21">
        <f t="shared" si="54"/>
        <v>0</v>
      </c>
      <c r="AB81" s="21">
        <f t="shared" si="55"/>
        <v>0</v>
      </c>
      <c r="AC81" s="21">
        <f t="shared" si="56"/>
        <v>0</v>
      </c>
      <c r="AD81" s="3">
        <f t="shared" si="65"/>
        <v>0</v>
      </c>
      <c r="AE81" s="12">
        <f t="shared" si="57"/>
        <v>0</v>
      </c>
      <c r="AF81" s="13" t="str">
        <f t="shared" si="66"/>
        <v/>
      </c>
    </row>
    <row r="82" spans="1:32" ht="15.75" x14ac:dyDescent="0.25">
      <c r="A82" s="14" t="str">
        <f t="shared" si="51"/>
        <v/>
      </c>
      <c r="B82" s="20"/>
      <c r="C82" s="20"/>
      <c r="D82" s="16" t="str">
        <f t="shared" si="58"/>
        <v/>
      </c>
      <c r="E82" s="2" t="str">
        <f t="shared" si="44"/>
        <v xml:space="preserve"> </v>
      </c>
      <c r="F82" s="16"/>
      <c r="G82" s="16"/>
      <c r="H82" s="16"/>
      <c r="I82" s="14" t="str">
        <f>IF(H82&gt;0,INDEX(Poeng!$A$1:$B$100,H82,2),"")</f>
        <v/>
      </c>
      <c r="J82" s="18"/>
      <c r="K82" s="14" t="str">
        <f>IF(J82&gt;0,INDEX(Poeng!$A$1:$B$100,J82,2),"")</f>
        <v/>
      </c>
      <c r="L82" s="16"/>
      <c r="M82" s="14" t="str">
        <f>IF(L82&gt;0,INDEX(Poeng!$A$1:$B$100,L82,2),"")</f>
        <v/>
      </c>
      <c r="N82" s="16"/>
      <c r="O82" s="14" t="str">
        <f>IF(N82&gt;0,INDEX(Poeng!$A$1:$B$100,N82,2),"")</f>
        <v/>
      </c>
      <c r="P82" s="16"/>
      <c r="Q82" s="14" t="str">
        <f>IF(P82&gt;0,INDEX(Poeng!$A$1:$B$100,P82,2),"")</f>
        <v/>
      </c>
      <c r="R82" s="21">
        <f t="shared" si="59"/>
        <v>0</v>
      </c>
      <c r="S82" s="21">
        <f t="shared" si="60"/>
        <v>0</v>
      </c>
      <c r="T82" s="21">
        <f t="shared" si="61"/>
        <v>0</v>
      </c>
      <c r="U82" s="21">
        <f t="shared" si="62"/>
        <v>0</v>
      </c>
      <c r="V82" s="21">
        <f t="shared" si="63"/>
        <v>0</v>
      </c>
      <c r="W82" s="21">
        <f t="shared" si="64"/>
        <v>0</v>
      </c>
      <c r="X82" s="11" t="e">
        <f>IF(#REF!&gt;0,#REF!,0)</f>
        <v>#REF!</v>
      </c>
      <c r="Y82" s="21">
        <f t="shared" si="52"/>
        <v>0</v>
      </c>
      <c r="Z82" s="21">
        <f t="shared" si="53"/>
        <v>0</v>
      </c>
      <c r="AA82" s="21">
        <f t="shared" si="54"/>
        <v>0</v>
      </c>
      <c r="AB82" s="21">
        <f t="shared" si="55"/>
        <v>0</v>
      </c>
      <c r="AC82" s="21">
        <f t="shared" si="56"/>
        <v>0</v>
      </c>
      <c r="AD82" s="3">
        <f t="shared" si="65"/>
        <v>0</v>
      </c>
      <c r="AE82" s="12">
        <f t="shared" si="57"/>
        <v>0</v>
      </c>
      <c r="AF82" s="13" t="str">
        <f t="shared" si="66"/>
        <v/>
      </c>
    </row>
    <row r="83" spans="1:32" ht="15.75" x14ac:dyDescent="0.25">
      <c r="A83" s="14" t="str">
        <f t="shared" si="51"/>
        <v/>
      </c>
      <c r="B83" s="20"/>
      <c r="C83" s="20"/>
      <c r="D83" s="16" t="str">
        <f t="shared" si="58"/>
        <v/>
      </c>
      <c r="E83" s="2" t="str">
        <f t="shared" si="44"/>
        <v xml:space="preserve"> </v>
      </c>
      <c r="F83" s="16"/>
      <c r="G83" s="16"/>
      <c r="H83" s="16"/>
      <c r="I83" s="14" t="str">
        <f>IF(H83&gt;0,INDEX(Poeng!$A$1:$B$100,H83,2),"")</f>
        <v/>
      </c>
      <c r="J83" s="18"/>
      <c r="K83" s="14" t="str">
        <f>IF(J83&gt;0,INDEX(Poeng!$A$1:$B$100,J83,2),"")</f>
        <v/>
      </c>
      <c r="L83" s="16"/>
      <c r="M83" s="14" t="str">
        <f>IF(L83&gt;0,INDEX(Poeng!$A$1:$B$100,L83,2),"")</f>
        <v/>
      </c>
      <c r="N83" s="16"/>
      <c r="O83" s="14" t="str">
        <f>IF(N83&gt;0,INDEX(Poeng!$A$1:$B$100,N83,2),"")</f>
        <v/>
      </c>
      <c r="P83" s="16"/>
      <c r="Q83" s="14" t="str">
        <f>IF(P83&gt;0,INDEX(Poeng!$A$1:$B$100,P83,2),"")</f>
        <v/>
      </c>
      <c r="R83" s="21">
        <f t="shared" si="59"/>
        <v>0</v>
      </c>
      <c r="S83" s="21">
        <f t="shared" si="60"/>
        <v>0</v>
      </c>
      <c r="T83" s="21">
        <f t="shared" si="61"/>
        <v>0</v>
      </c>
      <c r="U83" s="21">
        <f t="shared" si="62"/>
        <v>0</v>
      </c>
      <c r="V83" s="21">
        <f t="shared" si="63"/>
        <v>0</v>
      </c>
      <c r="W83" s="21">
        <f t="shared" si="64"/>
        <v>0</v>
      </c>
      <c r="X83" s="19" t="e">
        <f>IF(#REF!&gt;0,#REF!,0)</f>
        <v>#REF!</v>
      </c>
      <c r="Y83" s="21">
        <f t="shared" si="52"/>
        <v>0</v>
      </c>
      <c r="Z83" s="21">
        <f t="shared" si="53"/>
        <v>0</v>
      </c>
      <c r="AA83" s="21">
        <f t="shared" si="54"/>
        <v>0</v>
      </c>
      <c r="AB83" s="21">
        <f t="shared" si="55"/>
        <v>0</v>
      </c>
      <c r="AC83" s="21">
        <f t="shared" si="56"/>
        <v>0</v>
      </c>
      <c r="AD83" s="3">
        <f t="shared" si="65"/>
        <v>0</v>
      </c>
      <c r="AE83" s="12">
        <f t="shared" si="57"/>
        <v>0</v>
      </c>
      <c r="AF83" s="13" t="str">
        <f t="shared" si="66"/>
        <v/>
      </c>
    </row>
    <row r="84" spans="1:32" ht="15.75" x14ac:dyDescent="0.25">
      <c r="A84" s="14" t="str">
        <f t="shared" si="51"/>
        <v/>
      </c>
      <c r="B84" s="20"/>
      <c r="C84" s="20"/>
      <c r="D84" s="16" t="str">
        <f t="shared" si="58"/>
        <v/>
      </c>
      <c r="E84" s="2" t="str">
        <f t="shared" si="44"/>
        <v xml:space="preserve"> </v>
      </c>
      <c r="F84" s="16"/>
      <c r="G84" s="16"/>
      <c r="H84" s="16"/>
      <c r="I84" s="14" t="str">
        <f>IF(H84&gt;0,INDEX(Poeng!$A$1:$B$100,H84,2),"")</f>
        <v/>
      </c>
      <c r="J84" s="18"/>
      <c r="K84" s="14" t="str">
        <f>IF(J84&gt;0,INDEX(Poeng!$A$1:$B$100,J84,2),"")</f>
        <v/>
      </c>
      <c r="L84" s="16"/>
      <c r="M84" s="14" t="str">
        <f>IF(L84&gt;0,INDEX(Poeng!$A$1:$B$100,L84,2),"")</f>
        <v/>
      </c>
      <c r="N84" s="16"/>
      <c r="O84" s="14" t="str">
        <f>IF(N84&gt;0,INDEX(Poeng!$A$1:$B$100,N84,2),"")</f>
        <v/>
      </c>
      <c r="P84" s="16"/>
      <c r="Q84" s="14" t="str">
        <f>IF(P84&gt;0,INDEX(Poeng!$A$1:$B$100,P84,2),"")</f>
        <v/>
      </c>
      <c r="R84" s="21">
        <f t="shared" si="59"/>
        <v>0</v>
      </c>
      <c r="S84" s="21">
        <f t="shared" si="60"/>
        <v>0</v>
      </c>
      <c r="T84" s="21">
        <f t="shared" si="61"/>
        <v>0</v>
      </c>
      <c r="U84" s="21">
        <f t="shared" si="62"/>
        <v>0</v>
      </c>
      <c r="V84" s="21">
        <f t="shared" si="63"/>
        <v>0</v>
      </c>
      <c r="W84" s="21">
        <f t="shared" si="64"/>
        <v>0</v>
      </c>
      <c r="X84" s="11" t="e">
        <f>IF(#REF!&gt;0,#REF!,0)</f>
        <v>#REF!</v>
      </c>
      <c r="Y84" s="21">
        <f t="shared" si="52"/>
        <v>0</v>
      </c>
      <c r="Z84" s="21">
        <f t="shared" si="53"/>
        <v>0</v>
      </c>
      <c r="AA84" s="21">
        <f t="shared" si="54"/>
        <v>0</v>
      </c>
      <c r="AB84" s="21">
        <f t="shared" si="55"/>
        <v>0</v>
      </c>
      <c r="AC84" s="21">
        <f t="shared" si="56"/>
        <v>0</v>
      </c>
      <c r="AD84" s="3">
        <f t="shared" si="65"/>
        <v>0</v>
      </c>
      <c r="AE84" s="12">
        <f t="shared" si="57"/>
        <v>0</v>
      </c>
      <c r="AF84" s="13" t="str">
        <f t="shared" si="66"/>
        <v/>
      </c>
    </row>
    <row r="85" spans="1:32" ht="15.75" x14ac:dyDescent="0.25">
      <c r="A85" s="14" t="str">
        <f t="shared" si="51"/>
        <v/>
      </c>
      <c r="B85" s="20"/>
      <c r="C85" s="20"/>
      <c r="D85" s="16" t="str">
        <f t="shared" si="58"/>
        <v/>
      </c>
      <c r="E85" s="2" t="str">
        <f t="shared" si="44"/>
        <v xml:space="preserve"> </v>
      </c>
      <c r="F85" s="16"/>
      <c r="G85" s="16"/>
      <c r="H85" s="16"/>
      <c r="I85" s="14" t="str">
        <f>IF(H85&gt;0,INDEX(Poeng!$A$1:$B$100,H85,2),"")</f>
        <v/>
      </c>
      <c r="J85" s="18"/>
      <c r="K85" s="14" t="str">
        <f>IF(J85&gt;0,INDEX(Poeng!$A$1:$B$100,J85,2),"")</f>
        <v/>
      </c>
      <c r="L85" s="16"/>
      <c r="M85" s="14" t="str">
        <f>IF(L85&gt;0,INDEX(Poeng!$A$1:$B$100,L85,2),"")</f>
        <v/>
      </c>
      <c r="N85" s="16"/>
      <c r="O85" s="14" t="str">
        <f>IF(N85&gt;0,INDEX(Poeng!$A$1:$B$100,N85,2),"")</f>
        <v/>
      </c>
      <c r="P85" s="16"/>
      <c r="Q85" s="14" t="str">
        <f>IF(P85&gt;0,INDEX(Poeng!$A$1:$B$100,P85,2),"")</f>
        <v/>
      </c>
      <c r="R85" s="21">
        <f t="shared" si="59"/>
        <v>0</v>
      </c>
      <c r="S85" s="21">
        <f t="shared" si="60"/>
        <v>0</v>
      </c>
      <c r="T85" s="21">
        <f t="shared" si="61"/>
        <v>0</v>
      </c>
      <c r="U85" s="21">
        <f t="shared" si="62"/>
        <v>0</v>
      </c>
      <c r="V85" s="21">
        <f t="shared" si="63"/>
        <v>0</v>
      </c>
      <c r="W85" s="21">
        <f t="shared" si="64"/>
        <v>0</v>
      </c>
      <c r="X85" s="19" t="e">
        <f>IF(#REF!&gt;0,#REF!,0)</f>
        <v>#REF!</v>
      </c>
      <c r="Y85" s="21">
        <f t="shared" si="52"/>
        <v>0</v>
      </c>
      <c r="Z85" s="21">
        <f t="shared" si="53"/>
        <v>0</v>
      </c>
      <c r="AA85" s="21">
        <f t="shared" si="54"/>
        <v>0</v>
      </c>
      <c r="AB85" s="21">
        <f t="shared" si="55"/>
        <v>0</v>
      </c>
      <c r="AC85" s="21">
        <f t="shared" si="56"/>
        <v>0</v>
      </c>
      <c r="AD85" s="3">
        <f t="shared" si="65"/>
        <v>0</v>
      </c>
      <c r="AE85" s="12">
        <f t="shared" si="57"/>
        <v>0</v>
      </c>
      <c r="AF85" s="13" t="str">
        <f t="shared" si="66"/>
        <v/>
      </c>
    </row>
    <row r="86" spans="1:32" ht="15.75" x14ac:dyDescent="0.25">
      <c r="A86" s="14" t="str">
        <f t="shared" si="51"/>
        <v/>
      </c>
      <c r="B86" s="20"/>
      <c r="C86" s="20"/>
      <c r="D86" s="16" t="str">
        <f t="shared" si="58"/>
        <v/>
      </c>
      <c r="E86" s="2" t="str">
        <f t="shared" si="44"/>
        <v xml:space="preserve"> </v>
      </c>
      <c r="F86" s="16"/>
      <c r="G86" s="16"/>
      <c r="H86" s="16"/>
      <c r="I86" s="14" t="str">
        <f>IF(H86&gt;0,INDEX(Poeng!$A$1:$B$100,H86,2),"")</f>
        <v/>
      </c>
      <c r="J86" s="18"/>
      <c r="K86" s="14" t="str">
        <f>IF(J86&gt;0,INDEX(Poeng!$A$1:$B$100,J86,2),"")</f>
        <v/>
      </c>
      <c r="L86" s="16"/>
      <c r="M86" s="14" t="str">
        <f>IF(L86&gt;0,INDEX(Poeng!$A$1:$B$100,L86,2),"")</f>
        <v/>
      </c>
      <c r="N86" s="16"/>
      <c r="O86" s="14" t="str">
        <f>IF(N86&gt;0,INDEX(Poeng!$A$1:$B$100,N86,2),"")</f>
        <v/>
      </c>
      <c r="P86" s="16"/>
      <c r="Q86" s="14" t="str">
        <f>IF(P86&gt;0,INDEX(Poeng!$A$1:$B$100,P86,2),"")</f>
        <v/>
      </c>
      <c r="R86" s="21">
        <f t="shared" si="59"/>
        <v>0</v>
      </c>
      <c r="S86" s="21">
        <f t="shared" si="60"/>
        <v>0</v>
      </c>
      <c r="T86" s="21">
        <f t="shared" si="61"/>
        <v>0</v>
      </c>
      <c r="U86" s="21">
        <f t="shared" si="62"/>
        <v>0</v>
      </c>
      <c r="V86" s="21">
        <f t="shared" si="63"/>
        <v>0</v>
      </c>
      <c r="W86" s="21">
        <f t="shared" si="64"/>
        <v>0</v>
      </c>
      <c r="X86" s="11" t="e">
        <f>IF(#REF!&gt;0,#REF!,0)</f>
        <v>#REF!</v>
      </c>
      <c r="Y86" s="21">
        <f t="shared" si="52"/>
        <v>0</v>
      </c>
      <c r="Z86" s="21">
        <f t="shared" si="53"/>
        <v>0</v>
      </c>
      <c r="AA86" s="21">
        <f t="shared" si="54"/>
        <v>0</v>
      </c>
      <c r="AB86" s="21">
        <f t="shared" si="55"/>
        <v>0</v>
      </c>
      <c r="AC86" s="21">
        <f t="shared" si="56"/>
        <v>0</v>
      </c>
      <c r="AD86" s="3">
        <f t="shared" si="65"/>
        <v>0</v>
      </c>
      <c r="AE86" s="12">
        <f t="shared" si="57"/>
        <v>0</v>
      </c>
      <c r="AF86" s="13" t="str">
        <f t="shared" si="66"/>
        <v/>
      </c>
    </row>
    <row r="87" spans="1:32" ht="15.75" x14ac:dyDescent="0.25">
      <c r="A87" s="14" t="str">
        <f t="shared" si="51"/>
        <v/>
      </c>
      <c r="B87" s="20"/>
      <c r="C87" s="20"/>
      <c r="D87" s="16" t="str">
        <f t="shared" si="58"/>
        <v/>
      </c>
      <c r="E87" s="2" t="str">
        <f t="shared" si="44"/>
        <v xml:space="preserve"> </v>
      </c>
      <c r="F87" s="16"/>
      <c r="G87" s="16"/>
      <c r="H87" s="16"/>
      <c r="I87" s="14" t="str">
        <f>IF(H87&gt;0,INDEX(Poeng!$A$1:$B$100,H87,2),"")</f>
        <v/>
      </c>
      <c r="J87" s="18"/>
      <c r="K87" s="14" t="str">
        <f>IF(J87&gt;0,INDEX(Poeng!$A$1:$B$100,J87,2),"")</f>
        <v/>
      </c>
      <c r="L87" s="16"/>
      <c r="M87" s="14" t="str">
        <f>IF(L87&gt;0,INDEX(Poeng!$A$1:$B$100,L87,2),"")</f>
        <v/>
      </c>
      <c r="N87" s="16"/>
      <c r="O87" s="14" t="str">
        <f>IF(N87&gt;0,INDEX(Poeng!$A$1:$B$100,N87,2),"")</f>
        <v/>
      </c>
      <c r="P87" s="16"/>
      <c r="Q87" s="14" t="str">
        <f>IF(P87&gt;0,INDEX(Poeng!$A$1:$B$100,P87,2),"")</f>
        <v/>
      </c>
      <c r="R87" s="21">
        <f t="shared" si="59"/>
        <v>0</v>
      </c>
      <c r="S87" s="21">
        <f t="shared" si="60"/>
        <v>0</v>
      </c>
      <c r="T87" s="21">
        <f t="shared" si="61"/>
        <v>0</v>
      </c>
      <c r="U87" s="21">
        <f t="shared" si="62"/>
        <v>0</v>
      </c>
      <c r="V87" s="21">
        <f t="shared" si="63"/>
        <v>0</v>
      </c>
      <c r="W87" s="21">
        <f t="shared" si="64"/>
        <v>0</v>
      </c>
      <c r="X87" s="19" t="e">
        <f>IF(#REF!&gt;0,#REF!,0)</f>
        <v>#REF!</v>
      </c>
      <c r="Y87" s="21">
        <f t="shared" si="52"/>
        <v>0</v>
      </c>
      <c r="Z87" s="21">
        <f t="shared" si="53"/>
        <v>0</v>
      </c>
      <c r="AA87" s="21">
        <f t="shared" si="54"/>
        <v>0</v>
      </c>
      <c r="AB87" s="21">
        <f t="shared" si="55"/>
        <v>0</v>
      </c>
      <c r="AC87" s="21">
        <f t="shared" si="56"/>
        <v>0</v>
      </c>
      <c r="AD87" s="3">
        <f t="shared" si="65"/>
        <v>0</v>
      </c>
      <c r="AE87" s="12">
        <f t="shared" si="57"/>
        <v>0</v>
      </c>
      <c r="AF87" s="13" t="str">
        <f t="shared" si="66"/>
        <v/>
      </c>
    </row>
    <row r="88" spans="1:32" ht="15.75" x14ac:dyDescent="0.25">
      <c r="A88" s="14" t="str">
        <f t="shared" si="51"/>
        <v/>
      </c>
      <c r="B88" s="20"/>
      <c r="C88" s="20"/>
      <c r="D88" s="16" t="str">
        <f t="shared" si="58"/>
        <v/>
      </c>
      <c r="E88" s="2" t="str">
        <f t="shared" si="44"/>
        <v xml:space="preserve"> </v>
      </c>
      <c r="F88" s="16"/>
      <c r="G88" s="16"/>
      <c r="H88" s="16"/>
      <c r="I88" s="14" t="str">
        <f>IF(H88&gt;0,INDEX(Poeng!$A$1:$B$100,H88,2),"")</f>
        <v/>
      </c>
      <c r="J88" s="18"/>
      <c r="K88" s="14" t="str">
        <f>IF(J88&gt;0,INDEX(Poeng!$A$1:$B$100,J88,2),"")</f>
        <v/>
      </c>
      <c r="L88" s="16"/>
      <c r="M88" s="14" t="str">
        <f>IF(L88&gt;0,INDEX(Poeng!$A$1:$B$100,L88,2),"")</f>
        <v/>
      </c>
      <c r="N88" s="16"/>
      <c r="O88" s="14" t="str">
        <f>IF(N88&gt;0,INDEX(Poeng!$A$1:$B$100,N88,2),"")</f>
        <v/>
      </c>
      <c r="P88" s="16"/>
      <c r="Q88" s="14" t="str">
        <f>IF(P88&gt;0,INDEX(Poeng!$A$1:$B$100,P88,2),"")</f>
        <v/>
      </c>
      <c r="R88" s="21">
        <f t="shared" si="59"/>
        <v>0</v>
      </c>
      <c r="S88" s="21">
        <f t="shared" si="60"/>
        <v>0</v>
      </c>
      <c r="T88" s="21">
        <f t="shared" si="61"/>
        <v>0</v>
      </c>
      <c r="U88" s="21">
        <f t="shared" si="62"/>
        <v>0</v>
      </c>
      <c r="V88" s="21">
        <f t="shared" si="63"/>
        <v>0</v>
      </c>
      <c r="W88" s="21">
        <f t="shared" si="64"/>
        <v>0</v>
      </c>
      <c r="X88" s="11" t="e">
        <f>IF(#REF!&gt;0,#REF!,0)</f>
        <v>#REF!</v>
      </c>
      <c r="Y88" s="21">
        <f t="shared" si="52"/>
        <v>0</v>
      </c>
      <c r="Z88" s="21">
        <f t="shared" si="53"/>
        <v>0</v>
      </c>
      <c r="AA88" s="21">
        <f t="shared" si="54"/>
        <v>0</v>
      </c>
      <c r="AB88" s="21">
        <f t="shared" si="55"/>
        <v>0</v>
      </c>
      <c r="AC88" s="21">
        <f t="shared" si="56"/>
        <v>0</v>
      </c>
      <c r="AD88" s="3">
        <f t="shared" si="65"/>
        <v>0</v>
      </c>
      <c r="AE88" s="12">
        <f t="shared" si="57"/>
        <v>0</v>
      </c>
      <c r="AF88" s="13" t="str">
        <f t="shared" si="66"/>
        <v/>
      </c>
    </row>
    <row r="89" spans="1:32" ht="15.75" x14ac:dyDescent="0.25">
      <c r="A89" s="14" t="str">
        <f t="shared" si="51"/>
        <v/>
      </c>
      <c r="B89" s="20"/>
      <c r="C89" s="20"/>
      <c r="D89" s="16" t="str">
        <f t="shared" si="58"/>
        <v/>
      </c>
      <c r="E89" s="2" t="str">
        <f t="shared" si="44"/>
        <v xml:space="preserve"> </v>
      </c>
      <c r="F89" s="16"/>
      <c r="G89" s="16"/>
      <c r="H89" s="16"/>
      <c r="I89" s="14" t="str">
        <f>IF(H89&gt;0,INDEX(Poeng!$A$1:$B$100,H89,2),"")</f>
        <v/>
      </c>
      <c r="J89" s="18"/>
      <c r="K89" s="14" t="str">
        <f>IF(J89&gt;0,INDEX(Poeng!$A$1:$B$100,J89,2),"")</f>
        <v/>
      </c>
      <c r="L89" s="16"/>
      <c r="M89" s="14" t="str">
        <f>IF(L89&gt;0,INDEX(Poeng!$A$1:$B$100,L89,2),"")</f>
        <v/>
      </c>
      <c r="N89" s="16"/>
      <c r="O89" s="14" t="str">
        <f>IF(N89&gt;0,INDEX(Poeng!$A$1:$B$100,N89,2),"")</f>
        <v/>
      </c>
      <c r="P89" s="16"/>
      <c r="Q89" s="14" t="str">
        <f>IF(P89&gt;0,INDEX(Poeng!$A$1:$B$100,P89,2),"")</f>
        <v/>
      </c>
      <c r="R89" s="21">
        <f t="shared" si="59"/>
        <v>0</v>
      </c>
      <c r="S89" s="21">
        <f t="shared" si="60"/>
        <v>0</v>
      </c>
      <c r="T89" s="21">
        <f t="shared" si="61"/>
        <v>0</v>
      </c>
      <c r="U89" s="21">
        <f t="shared" si="62"/>
        <v>0</v>
      </c>
      <c r="V89" s="21">
        <f t="shared" si="63"/>
        <v>0</v>
      </c>
      <c r="W89" s="21">
        <f t="shared" si="64"/>
        <v>0</v>
      </c>
      <c r="X89" s="19" t="e">
        <f>IF(#REF!&gt;0,#REF!,0)</f>
        <v>#REF!</v>
      </c>
      <c r="Y89" s="21">
        <f t="shared" si="52"/>
        <v>0</v>
      </c>
      <c r="Z89" s="21">
        <f t="shared" si="53"/>
        <v>0</v>
      </c>
      <c r="AA89" s="21">
        <f t="shared" si="54"/>
        <v>0</v>
      </c>
      <c r="AB89" s="21">
        <f t="shared" si="55"/>
        <v>0</v>
      </c>
      <c r="AC89" s="21">
        <f t="shared" si="56"/>
        <v>0</v>
      </c>
      <c r="AD89" s="3">
        <f t="shared" si="65"/>
        <v>0</v>
      </c>
      <c r="AE89" s="12">
        <f t="shared" si="57"/>
        <v>0</v>
      </c>
      <c r="AF89" s="13" t="str">
        <f t="shared" si="66"/>
        <v/>
      </c>
    </row>
    <row r="90" spans="1:32" ht="15.75" x14ac:dyDescent="0.25">
      <c r="A90" s="14" t="str">
        <f t="shared" si="51"/>
        <v/>
      </c>
      <c r="B90" s="20"/>
      <c r="C90" s="20"/>
      <c r="D90" s="16" t="str">
        <f t="shared" si="58"/>
        <v/>
      </c>
      <c r="E90" s="2" t="str">
        <f t="shared" si="44"/>
        <v xml:space="preserve"> </v>
      </c>
      <c r="F90" s="16"/>
      <c r="G90" s="16"/>
      <c r="H90" s="16"/>
      <c r="I90" s="14" t="str">
        <f>IF(H90&gt;0,INDEX(Poeng!$A$1:$B$100,H90,2),"")</f>
        <v/>
      </c>
      <c r="J90" s="18"/>
      <c r="K90" s="14" t="str">
        <f>IF(J90&gt;0,INDEX(Poeng!$A$1:$B$100,J90,2),"")</f>
        <v/>
      </c>
      <c r="L90" s="16"/>
      <c r="M90" s="14" t="str">
        <f>IF(L90&gt;0,INDEX(Poeng!$A$1:$B$100,L90,2),"")</f>
        <v/>
      </c>
      <c r="N90" s="16"/>
      <c r="O90" s="14" t="str">
        <f>IF(N90&gt;0,INDEX(Poeng!$A$1:$B$100,N90,2),"")</f>
        <v/>
      </c>
      <c r="P90" s="16"/>
      <c r="Q90" s="14" t="str">
        <f>IF(P90&gt;0,INDEX(Poeng!$A$1:$B$100,P90,2),"")</f>
        <v/>
      </c>
      <c r="R90" s="21">
        <f t="shared" si="59"/>
        <v>0</v>
      </c>
      <c r="S90" s="21">
        <f t="shared" si="60"/>
        <v>0</v>
      </c>
      <c r="T90" s="21">
        <f t="shared" si="61"/>
        <v>0</v>
      </c>
      <c r="U90" s="21">
        <f t="shared" si="62"/>
        <v>0</v>
      </c>
      <c r="V90" s="21">
        <f t="shared" si="63"/>
        <v>0</v>
      </c>
      <c r="W90" s="21">
        <f t="shared" si="64"/>
        <v>0</v>
      </c>
      <c r="X90" s="11" t="e">
        <f>IF(#REF!&gt;0,#REF!,0)</f>
        <v>#REF!</v>
      </c>
      <c r="Y90" s="21">
        <f t="shared" si="52"/>
        <v>0</v>
      </c>
      <c r="Z90" s="21">
        <f t="shared" si="53"/>
        <v>0</v>
      </c>
      <c r="AA90" s="21">
        <f t="shared" si="54"/>
        <v>0</v>
      </c>
      <c r="AB90" s="21">
        <f t="shared" si="55"/>
        <v>0</v>
      </c>
      <c r="AC90" s="21">
        <f t="shared" si="56"/>
        <v>0</v>
      </c>
      <c r="AD90" s="3">
        <f t="shared" si="65"/>
        <v>0</v>
      </c>
      <c r="AE90" s="12">
        <f t="shared" si="57"/>
        <v>0</v>
      </c>
      <c r="AF90" s="13" t="str">
        <f t="shared" si="66"/>
        <v/>
      </c>
    </row>
    <row r="91" spans="1:32" ht="15.75" x14ac:dyDescent="0.25">
      <c r="A91" s="14" t="str">
        <f t="shared" si="51"/>
        <v/>
      </c>
      <c r="B91" s="20"/>
      <c r="C91" s="20"/>
      <c r="D91" s="16" t="str">
        <f t="shared" si="58"/>
        <v/>
      </c>
      <c r="E91" s="2" t="str">
        <f>IF(AD91&lt;4," ","F")</f>
        <v xml:space="preserve"> </v>
      </c>
      <c r="F91" s="16"/>
      <c r="G91" s="16"/>
      <c r="H91" s="16"/>
      <c r="I91" s="14" t="str">
        <f>IF(H91&gt;0,INDEX(Poeng!$A$1:$B$100,H91,2),"")</f>
        <v/>
      </c>
      <c r="J91" s="18"/>
      <c r="K91" s="14" t="str">
        <f>IF(J91&gt;0,INDEX(Poeng!$A$1:$B$100,J91,2),"")</f>
        <v/>
      </c>
      <c r="L91" s="16"/>
      <c r="M91" s="14" t="str">
        <f>IF(L91&gt;0,INDEX(Poeng!$A$1:$B$100,L91,2),"")</f>
        <v/>
      </c>
      <c r="N91" s="16"/>
      <c r="O91" s="14" t="str">
        <f>IF(N91&gt;0,INDEX(Poeng!$A$1:$B$100,N91,2),"")</f>
        <v/>
      </c>
      <c r="P91" s="16"/>
      <c r="Q91" s="14" t="str">
        <f>IF(P91&gt;0,INDEX(Poeng!$A$1:$B$100,P91,2),"")</f>
        <v/>
      </c>
      <c r="R91" s="21">
        <f t="shared" si="59"/>
        <v>0</v>
      </c>
      <c r="S91" s="21">
        <f t="shared" si="60"/>
        <v>0</v>
      </c>
      <c r="T91" s="21">
        <f t="shared" si="61"/>
        <v>0</v>
      </c>
      <c r="U91" s="21">
        <f t="shared" si="62"/>
        <v>0</v>
      </c>
      <c r="V91" s="21">
        <f t="shared" si="63"/>
        <v>0</v>
      </c>
      <c r="W91" s="21">
        <f t="shared" si="64"/>
        <v>0</v>
      </c>
      <c r="X91" s="19" t="e">
        <f>IF(#REF!&gt;0,#REF!,0)</f>
        <v>#REF!</v>
      </c>
      <c r="Y91" s="21">
        <f t="shared" si="52"/>
        <v>0</v>
      </c>
      <c r="Z91" s="21">
        <f t="shared" si="53"/>
        <v>0</v>
      </c>
      <c r="AA91" s="21">
        <f t="shared" si="54"/>
        <v>0</v>
      </c>
      <c r="AB91" s="21">
        <f t="shared" si="55"/>
        <v>0</v>
      </c>
      <c r="AC91" s="21">
        <f>SUM(Y91:AB91)</f>
        <v>0</v>
      </c>
      <c r="AD91" s="3">
        <f t="shared" si="65"/>
        <v>0</v>
      </c>
      <c r="AE91" s="12">
        <f t="shared" si="57"/>
        <v>0</v>
      </c>
      <c r="AF91" s="13" t="str">
        <f t="shared" si="66"/>
        <v/>
      </c>
    </row>
    <row r="92" spans="1:32" ht="15.75" x14ac:dyDescent="0.25">
      <c r="A92" s="14" t="str">
        <f t="shared" si="51"/>
        <v/>
      </c>
      <c r="B92" s="20"/>
      <c r="C92" s="20"/>
      <c r="D92" s="16" t="str">
        <f t="shared" si="58"/>
        <v/>
      </c>
      <c r="E92" s="2" t="str">
        <f>IF(AD92&lt;4," ","F")</f>
        <v xml:space="preserve"> </v>
      </c>
      <c r="F92" s="16"/>
      <c r="G92" s="16"/>
      <c r="H92" s="16"/>
      <c r="I92" s="14" t="str">
        <f>IF(H92&gt;0,INDEX(Poeng!$A$1:$B$100,H92,2),"")</f>
        <v/>
      </c>
      <c r="J92" s="18"/>
      <c r="K92" s="14" t="str">
        <f>IF(J92&gt;0,INDEX(Poeng!$A$1:$B$100,J92,2),"")</f>
        <v/>
      </c>
      <c r="L92" s="16"/>
      <c r="M92" s="14" t="str">
        <f>IF(L92&gt;0,INDEX(Poeng!$A$1:$B$100,L92,2),"")</f>
        <v/>
      </c>
      <c r="N92" s="16"/>
      <c r="O92" s="14" t="str">
        <f>IF(N92&gt;0,INDEX(Poeng!$A$1:$B$100,N92,2),"")</f>
        <v/>
      </c>
      <c r="P92" s="16"/>
      <c r="Q92" s="14" t="str">
        <f>IF(P92&gt;0,INDEX(Poeng!$A$1:$B$100,P92,2),"")</f>
        <v/>
      </c>
      <c r="R92" s="21">
        <f t="shared" si="59"/>
        <v>0</v>
      </c>
      <c r="S92" s="21">
        <f t="shared" si="60"/>
        <v>0</v>
      </c>
      <c r="T92" s="21">
        <f t="shared" si="61"/>
        <v>0</v>
      </c>
      <c r="U92" s="21">
        <f t="shared" si="62"/>
        <v>0</v>
      </c>
      <c r="V92" s="21">
        <f t="shared" si="63"/>
        <v>0</v>
      </c>
      <c r="W92" s="21">
        <f t="shared" si="64"/>
        <v>0</v>
      </c>
      <c r="X92" s="11" t="e">
        <f>IF(#REF!&gt;0,#REF!,0)</f>
        <v>#REF!</v>
      </c>
      <c r="Y92" s="21">
        <f t="shared" si="52"/>
        <v>0</v>
      </c>
      <c r="Z92" s="21">
        <f t="shared" si="53"/>
        <v>0</v>
      </c>
      <c r="AA92" s="21">
        <f t="shared" si="54"/>
        <v>0</v>
      </c>
      <c r="AB92" s="21">
        <f t="shared" si="55"/>
        <v>0</v>
      </c>
      <c r="AC92" s="21">
        <f>SUM(Y92:AB92)</f>
        <v>0</v>
      </c>
      <c r="AD92" s="3">
        <f t="shared" si="65"/>
        <v>0</v>
      </c>
      <c r="AE92" s="12">
        <f t="shared" si="57"/>
        <v>0</v>
      </c>
      <c r="AF92" s="13" t="str">
        <f t="shared" si="66"/>
        <v/>
      </c>
    </row>
    <row r="95" spans="1:32" x14ac:dyDescent="0.2">
      <c r="F95" s="6"/>
      <c r="G95" s="26"/>
      <c r="H95" s="6"/>
      <c r="I95" s="26"/>
      <c r="J95" s="6"/>
      <c r="K95" s="26"/>
      <c r="L95" s="27"/>
      <c r="M95" s="28"/>
      <c r="N95" s="27"/>
      <c r="P95" s="27"/>
      <c r="R95" s="29"/>
    </row>
    <row r="96" spans="1:32" ht="18" x14ac:dyDescent="0.25">
      <c r="B96" s="30"/>
      <c r="C96" s="9"/>
      <c r="D96" s="10"/>
      <c r="E96" s="10"/>
      <c r="F96" s="31"/>
      <c r="H96" s="31"/>
      <c r="I96" s="31"/>
      <c r="J96" s="31"/>
      <c r="K96" s="31"/>
    </row>
    <row r="98" spans="10:10" x14ac:dyDescent="0.2">
      <c r="J98" s="32"/>
    </row>
    <row r="99" spans="10:10" x14ac:dyDescent="0.2">
      <c r="J99" s="32"/>
    </row>
    <row r="100" spans="10:10" x14ac:dyDescent="0.2">
      <c r="J100" s="32"/>
    </row>
    <row r="101" spans="10:10" x14ac:dyDescent="0.2">
      <c r="J101" s="32"/>
    </row>
    <row r="102" spans="10:10" x14ac:dyDescent="0.2">
      <c r="J102" s="32"/>
    </row>
    <row r="103" spans="10:10" x14ac:dyDescent="0.2">
      <c r="J103" s="32"/>
    </row>
    <row r="104" spans="10:10" x14ac:dyDescent="0.2">
      <c r="J104" s="32"/>
    </row>
    <row r="105" spans="10:10" x14ac:dyDescent="0.2">
      <c r="J105" s="32"/>
    </row>
    <row r="107" spans="10:10" x14ac:dyDescent="0.2">
      <c r="J107" s="32"/>
    </row>
    <row r="108" spans="10:10" x14ac:dyDescent="0.2">
      <c r="J108" s="32"/>
    </row>
    <row r="109" spans="10:10" x14ac:dyDescent="0.2">
      <c r="J109" s="32"/>
    </row>
    <row r="111" spans="10:10" x14ac:dyDescent="0.2">
      <c r="J111" s="32"/>
    </row>
    <row r="115" spans="10:10" x14ac:dyDescent="0.2">
      <c r="J115" s="32"/>
    </row>
    <row r="116" spans="10:10" x14ac:dyDescent="0.2">
      <c r="J116" s="32"/>
    </row>
    <row r="117" spans="10:10" x14ac:dyDescent="0.2">
      <c r="J117" s="32"/>
    </row>
    <row r="118" spans="10:10" x14ac:dyDescent="0.2">
      <c r="J118" s="32"/>
    </row>
    <row r="119" spans="10:10" x14ac:dyDescent="0.2">
      <c r="J119" s="32"/>
    </row>
    <row r="121" spans="10:10" x14ac:dyDescent="0.2">
      <c r="J121" s="32"/>
    </row>
    <row r="122" spans="10:10" x14ac:dyDescent="0.2">
      <c r="J122" s="32"/>
    </row>
    <row r="123" spans="10:10" x14ac:dyDescent="0.2">
      <c r="J123" s="32"/>
    </row>
    <row r="126" spans="10:10" x14ac:dyDescent="0.2">
      <c r="J126" s="32"/>
    </row>
    <row r="131" spans="10:10" x14ac:dyDescent="0.2">
      <c r="J131" s="32"/>
    </row>
    <row r="137" spans="10:10" x14ac:dyDescent="0.2">
      <c r="J137" s="32"/>
    </row>
    <row r="138" spans="10:10" x14ac:dyDescent="0.2">
      <c r="J138" s="32"/>
    </row>
    <row r="139" spans="10:10" x14ac:dyDescent="0.2">
      <c r="J139" s="32"/>
    </row>
    <row r="140" spans="10:10" x14ac:dyDescent="0.2">
      <c r="J140" s="32"/>
    </row>
    <row r="141" spans="10:10" x14ac:dyDescent="0.2">
      <c r="J141" s="32"/>
    </row>
    <row r="142" spans="10:10" x14ac:dyDescent="0.2">
      <c r="J142" s="32"/>
    </row>
    <row r="146" spans="10:10" x14ac:dyDescent="0.2">
      <c r="J146" s="32"/>
    </row>
    <row r="155" spans="10:10" x14ac:dyDescent="0.2">
      <c r="J155" s="32"/>
    </row>
    <row r="156" spans="10:10" x14ac:dyDescent="0.2">
      <c r="J156" s="32"/>
    </row>
    <row r="162" spans="2:18" x14ac:dyDescent="0.2">
      <c r="F162" s="6"/>
      <c r="G162" s="26"/>
      <c r="H162" s="6"/>
      <c r="I162" s="26"/>
      <c r="J162" s="6"/>
      <c r="K162" s="26"/>
      <c r="L162" s="27"/>
      <c r="M162" s="28"/>
      <c r="N162" s="27"/>
      <c r="P162" s="27"/>
      <c r="R162" s="29"/>
    </row>
    <row r="163" spans="2:18" ht="18" x14ac:dyDescent="0.25">
      <c r="B163" s="30"/>
      <c r="C163" s="9"/>
      <c r="D163" s="10"/>
      <c r="E163" s="10"/>
      <c r="F163" s="31"/>
      <c r="H163" s="31"/>
      <c r="I163" s="31"/>
      <c r="J163" s="31"/>
      <c r="K163" s="31"/>
    </row>
    <row r="165" spans="2:18" x14ac:dyDescent="0.2">
      <c r="J165" s="32"/>
    </row>
    <row r="166" spans="2:18" x14ac:dyDescent="0.2">
      <c r="J166" s="32"/>
    </row>
    <row r="167" spans="2:18" x14ac:dyDescent="0.2">
      <c r="J167" s="32"/>
    </row>
    <row r="168" spans="2:18" x14ac:dyDescent="0.2">
      <c r="J168" s="32"/>
    </row>
    <row r="170" spans="2:18" x14ac:dyDescent="0.2">
      <c r="J170" s="32"/>
    </row>
    <row r="171" spans="2:18" x14ac:dyDescent="0.2">
      <c r="J171" s="32"/>
    </row>
    <row r="172" spans="2:18" x14ac:dyDescent="0.2">
      <c r="J172" s="32"/>
    </row>
    <row r="174" spans="2:18" x14ac:dyDescent="0.2">
      <c r="J174" s="32"/>
    </row>
    <row r="175" spans="2:18" x14ac:dyDescent="0.2">
      <c r="J175" s="32"/>
    </row>
    <row r="178" spans="10:10" x14ac:dyDescent="0.2">
      <c r="J178" s="32"/>
    </row>
    <row r="179" spans="10:10" x14ac:dyDescent="0.2">
      <c r="J179" s="32"/>
    </row>
    <row r="182" spans="10:10" x14ac:dyDescent="0.2">
      <c r="J182" s="32"/>
    </row>
    <row r="183" spans="10:10" x14ac:dyDescent="0.2">
      <c r="J183" s="32"/>
    </row>
    <row r="184" spans="10:10" x14ac:dyDescent="0.2">
      <c r="J184" s="32"/>
    </row>
    <row r="185" spans="10:10" x14ac:dyDescent="0.2">
      <c r="J185" s="32"/>
    </row>
    <row r="193" spans="10:10" x14ac:dyDescent="0.2">
      <c r="J193" s="32"/>
    </row>
    <row r="265" spans="2:18" x14ac:dyDescent="0.2">
      <c r="F265" s="6"/>
      <c r="G265" s="26"/>
      <c r="H265" s="6"/>
      <c r="I265" s="26"/>
      <c r="J265" s="6"/>
      <c r="K265" s="26"/>
      <c r="L265" s="27"/>
      <c r="M265" s="28"/>
      <c r="N265" s="27"/>
      <c r="P265" s="27"/>
      <c r="R265" s="29"/>
    </row>
    <row r="266" spans="2:18" ht="18" x14ac:dyDescent="0.25">
      <c r="B266" s="30"/>
      <c r="C266" s="9"/>
      <c r="D266" s="10"/>
      <c r="E266" s="10"/>
      <c r="F266" s="31"/>
      <c r="H266" s="31"/>
      <c r="I266" s="31"/>
      <c r="J266" s="31"/>
      <c r="K266" s="31"/>
    </row>
    <row r="268" spans="2:18" x14ac:dyDescent="0.2">
      <c r="J268" s="32"/>
    </row>
    <row r="269" spans="2:18" x14ac:dyDescent="0.2">
      <c r="J269" s="32"/>
    </row>
    <row r="270" spans="2:18" x14ac:dyDescent="0.2">
      <c r="J270" s="32"/>
    </row>
    <row r="272" spans="2:18" x14ac:dyDescent="0.2">
      <c r="J272" s="32"/>
    </row>
    <row r="273" spans="2:18" x14ac:dyDescent="0.2">
      <c r="J273" s="32"/>
    </row>
    <row r="274" spans="2:18" x14ac:dyDescent="0.2">
      <c r="J274" s="32"/>
    </row>
    <row r="285" spans="2:18" x14ac:dyDescent="0.2">
      <c r="F285" s="6"/>
      <c r="G285" s="26"/>
      <c r="H285" s="6"/>
      <c r="I285" s="26"/>
      <c r="J285" s="6"/>
      <c r="K285" s="26"/>
      <c r="L285" s="27"/>
      <c r="M285" s="28"/>
      <c r="N285" s="27"/>
      <c r="P285" s="27"/>
      <c r="R285" s="29"/>
    </row>
    <row r="286" spans="2:18" ht="18" x14ac:dyDescent="0.25">
      <c r="B286" s="30"/>
      <c r="C286" s="9"/>
      <c r="D286" s="10"/>
      <c r="E286" s="10"/>
      <c r="F286" s="31"/>
      <c r="H286" s="31"/>
      <c r="I286" s="31"/>
      <c r="J286" s="31"/>
      <c r="K286" s="31"/>
    </row>
    <row r="288" spans="2:18" x14ac:dyDescent="0.2">
      <c r="J288" s="32"/>
    </row>
    <row r="289" spans="10:10" x14ac:dyDescent="0.2">
      <c r="J289" s="32"/>
    </row>
    <row r="290" spans="10:10" x14ac:dyDescent="0.2">
      <c r="J290" s="32"/>
    </row>
    <row r="292" spans="10:10" x14ac:dyDescent="0.2">
      <c r="J292" s="32"/>
    </row>
    <row r="293" spans="10:10" x14ac:dyDescent="0.2">
      <c r="J293" s="32"/>
    </row>
    <row r="294" spans="10:10" x14ac:dyDescent="0.2">
      <c r="J294" s="32"/>
    </row>
    <row r="295" spans="10:10" x14ac:dyDescent="0.2">
      <c r="J295" s="32"/>
    </row>
    <row r="296" spans="10:10" x14ac:dyDescent="0.2">
      <c r="J296" s="32"/>
    </row>
    <row r="297" spans="10:10" x14ac:dyDescent="0.2">
      <c r="J297" s="32"/>
    </row>
    <row r="301" spans="10:10" x14ac:dyDescent="0.2">
      <c r="J301" s="32"/>
    </row>
    <row r="307" spans="2:18" x14ac:dyDescent="0.2">
      <c r="J307" s="32"/>
    </row>
    <row r="308" spans="2:18" x14ac:dyDescent="0.2">
      <c r="J308" s="32"/>
    </row>
    <row r="318" spans="2:18" x14ac:dyDescent="0.2">
      <c r="F318" s="6"/>
      <c r="G318" s="26"/>
      <c r="H318" s="6"/>
      <c r="I318" s="26"/>
      <c r="J318" s="6"/>
      <c r="K318" s="26"/>
      <c r="L318" s="27"/>
      <c r="M318" s="28"/>
      <c r="N318" s="27"/>
      <c r="P318" s="27"/>
      <c r="R318" s="29"/>
    </row>
    <row r="319" spans="2:18" ht="18" x14ac:dyDescent="0.25">
      <c r="B319" s="30"/>
      <c r="C319" s="9"/>
      <c r="D319" s="10"/>
      <c r="E319" s="10"/>
      <c r="F319" s="31"/>
      <c r="H319" s="31"/>
      <c r="I319" s="31"/>
      <c r="J319" s="31"/>
      <c r="K319" s="31"/>
    </row>
    <row r="321" spans="10:10" x14ac:dyDescent="0.2">
      <c r="J321" s="32"/>
    </row>
    <row r="322" spans="10:10" x14ac:dyDescent="0.2">
      <c r="J322" s="32"/>
    </row>
    <row r="323" spans="10:10" x14ac:dyDescent="0.2">
      <c r="J323" s="32"/>
    </row>
    <row r="324" spans="10:10" x14ac:dyDescent="0.2">
      <c r="J324" s="32"/>
    </row>
    <row r="325" spans="10:10" x14ac:dyDescent="0.2">
      <c r="J325" s="32"/>
    </row>
    <row r="326" spans="10:10" x14ac:dyDescent="0.2">
      <c r="J326" s="32"/>
    </row>
    <row r="327" spans="10:10" x14ac:dyDescent="0.2">
      <c r="J327" s="32"/>
    </row>
    <row r="328" spans="10:10" x14ac:dyDescent="0.2">
      <c r="J328" s="32"/>
    </row>
    <row r="329" spans="10:10" x14ac:dyDescent="0.2">
      <c r="J329" s="32"/>
    </row>
    <row r="330" spans="10:10" x14ac:dyDescent="0.2">
      <c r="J330" s="32"/>
    </row>
    <row r="331" spans="10:10" x14ac:dyDescent="0.2">
      <c r="J331" s="32"/>
    </row>
    <row r="334" spans="10:10" x14ac:dyDescent="0.2">
      <c r="J334" s="32"/>
    </row>
    <row r="335" spans="10:10" x14ac:dyDescent="0.2">
      <c r="J335" s="32"/>
    </row>
    <row r="337" spans="2:18" x14ac:dyDescent="0.2">
      <c r="J337" s="32"/>
    </row>
    <row r="344" spans="2:18" x14ac:dyDescent="0.2">
      <c r="F344" s="6"/>
      <c r="G344" s="26"/>
      <c r="H344" s="6"/>
      <c r="I344" s="26"/>
      <c r="J344" s="6"/>
      <c r="K344" s="26"/>
      <c r="L344" s="27"/>
      <c r="M344" s="28"/>
      <c r="N344" s="27"/>
      <c r="P344" s="27"/>
      <c r="R344" s="29"/>
    </row>
    <row r="345" spans="2:18" ht="18" x14ac:dyDescent="0.25">
      <c r="B345" s="30"/>
      <c r="C345" s="9"/>
      <c r="D345" s="10"/>
      <c r="E345" s="10"/>
      <c r="F345" s="31"/>
      <c r="H345" s="31"/>
      <c r="I345" s="31"/>
      <c r="J345" s="31"/>
      <c r="K345" s="31"/>
    </row>
    <row r="349" spans="2:18" x14ac:dyDescent="0.2">
      <c r="J349" s="32"/>
    </row>
    <row r="350" spans="2:18" x14ac:dyDescent="0.2">
      <c r="J350" s="32"/>
    </row>
    <row r="351" spans="2:18" x14ac:dyDescent="0.2">
      <c r="J351" s="32"/>
    </row>
    <row r="352" spans="2:18" x14ac:dyDescent="0.2">
      <c r="J352" s="32"/>
    </row>
    <row r="353" spans="10:10" x14ac:dyDescent="0.2">
      <c r="J353" s="32"/>
    </row>
    <row r="354" spans="10:10" x14ac:dyDescent="0.2">
      <c r="J354" s="32"/>
    </row>
    <row r="355" spans="10:10" x14ac:dyDescent="0.2">
      <c r="J355" s="32"/>
    </row>
    <row r="356" spans="10:10" x14ac:dyDescent="0.2">
      <c r="J356" s="32"/>
    </row>
    <row r="357" spans="10:10" x14ac:dyDescent="0.2">
      <c r="J357" s="32"/>
    </row>
    <row r="358" spans="10:10" x14ac:dyDescent="0.2">
      <c r="J358" s="32"/>
    </row>
    <row r="360" spans="10:10" x14ac:dyDescent="0.2">
      <c r="J360" s="32"/>
    </row>
    <row r="362" spans="10:10" x14ac:dyDescent="0.2">
      <c r="J362" s="32"/>
    </row>
    <row r="363" spans="10:10" x14ac:dyDescent="0.2">
      <c r="J363" s="32"/>
    </row>
    <row r="364" spans="10:10" x14ac:dyDescent="0.2">
      <c r="J364" s="32"/>
    </row>
    <row r="367" spans="10:10" x14ac:dyDescent="0.2">
      <c r="J367" s="32"/>
    </row>
    <row r="373" spans="2:18" x14ac:dyDescent="0.2">
      <c r="J373" s="32"/>
    </row>
    <row r="374" spans="2:18" x14ac:dyDescent="0.2">
      <c r="J374" s="32"/>
    </row>
    <row r="379" spans="2:18" x14ac:dyDescent="0.2">
      <c r="F379" s="6"/>
      <c r="G379" s="26"/>
      <c r="H379" s="6"/>
      <c r="I379" s="26"/>
      <c r="J379" s="6"/>
      <c r="K379" s="26"/>
      <c r="L379" s="27"/>
      <c r="M379" s="28"/>
      <c r="N379" s="27"/>
      <c r="P379" s="27"/>
      <c r="R379" s="29"/>
    </row>
    <row r="380" spans="2:18" ht="18" x14ac:dyDescent="0.25">
      <c r="B380" s="30"/>
      <c r="C380" s="9"/>
      <c r="D380" s="10"/>
      <c r="E380" s="10"/>
      <c r="F380" s="31"/>
      <c r="H380" s="31"/>
      <c r="I380" s="31"/>
      <c r="J380" s="31"/>
      <c r="K380" s="31"/>
    </row>
    <row r="382" spans="2:18" x14ac:dyDescent="0.2">
      <c r="J382" s="32"/>
    </row>
    <row r="385" spans="10:10" x14ac:dyDescent="0.2">
      <c r="J385" s="32"/>
    </row>
    <row r="386" spans="10:10" x14ac:dyDescent="0.2">
      <c r="J386" s="32"/>
    </row>
    <row r="401" spans="2:18" x14ac:dyDescent="0.2">
      <c r="F401" s="6"/>
      <c r="G401" s="26"/>
      <c r="H401" s="6"/>
      <c r="I401" s="26"/>
      <c r="J401" s="6"/>
      <c r="K401" s="26"/>
      <c r="L401" s="27"/>
      <c r="M401" s="28"/>
      <c r="N401" s="27"/>
      <c r="P401" s="27"/>
      <c r="R401" s="29"/>
    </row>
    <row r="402" spans="2:18" ht="18" x14ac:dyDescent="0.25">
      <c r="B402" s="30"/>
      <c r="C402" s="9"/>
      <c r="D402" s="10"/>
      <c r="E402" s="10"/>
      <c r="F402" s="31"/>
      <c r="H402" s="31"/>
      <c r="I402" s="31"/>
      <c r="J402" s="31"/>
      <c r="K402" s="31"/>
    </row>
    <row r="405" spans="2:18" x14ac:dyDescent="0.2">
      <c r="J405" s="32"/>
    </row>
    <row r="406" spans="2:18" x14ac:dyDescent="0.2">
      <c r="J406" s="32"/>
    </row>
    <row r="407" spans="2:18" x14ac:dyDescent="0.2">
      <c r="J407" s="32"/>
    </row>
    <row r="408" spans="2:18" x14ac:dyDescent="0.2">
      <c r="J408" s="32"/>
    </row>
    <row r="409" spans="2:18" x14ac:dyDescent="0.2">
      <c r="J409" s="32"/>
    </row>
    <row r="411" spans="2:18" x14ac:dyDescent="0.2">
      <c r="J411" s="32"/>
    </row>
    <row r="412" spans="2:18" x14ac:dyDescent="0.2">
      <c r="J412" s="32"/>
    </row>
    <row r="413" spans="2:18" x14ac:dyDescent="0.2">
      <c r="J413" s="32"/>
    </row>
    <row r="414" spans="2:18" x14ac:dyDescent="0.2">
      <c r="J414" s="32"/>
    </row>
    <row r="417" spans="2:18" x14ac:dyDescent="0.2">
      <c r="J417" s="32"/>
    </row>
    <row r="430" spans="2:18" x14ac:dyDescent="0.2">
      <c r="F430" s="6"/>
      <c r="G430" s="26"/>
      <c r="H430" s="6"/>
      <c r="I430" s="26"/>
      <c r="J430" s="6"/>
      <c r="K430" s="26"/>
      <c r="L430" s="27"/>
      <c r="M430" s="28"/>
      <c r="N430" s="27"/>
      <c r="P430" s="27"/>
      <c r="R430" s="29"/>
    </row>
    <row r="431" spans="2:18" ht="18" x14ac:dyDescent="0.25">
      <c r="B431" s="30"/>
      <c r="C431" s="9"/>
      <c r="D431" s="10"/>
      <c r="E431" s="10"/>
      <c r="F431" s="31"/>
      <c r="H431" s="31"/>
      <c r="I431" s="31"/>
      <c r="J431" s="31"/>
      <c r="K431" s="31"/>
    </row>
    <row r="435" spans="10:10" x14ac:dyDescent="0.2">
      <c r="J435" s="32"/>
    </row>
    <row r="436" spans="10:10" x14ac:dyDescent="0.2">
      <c r="J436" s="32"/>
    </row>
    <row r="437" spans="10:10" x14ac:dyDescent="0.2">
      <c r="J437" s="32"/>
    </row>
    <row r="438" spans="10:10" x14ac:dyDescent="0.2">
      <c r="J438" s="32"/>
    </row>
    <row r="439" spans="10:10" x14ac:dyDescent="0.2">
      <c r="J439" s="32"/>
    </row>
    <row r="440" spans="10:10" x14ac:dyDescent="0.2">
      <c r="J440" s="32"/>
    </row>
    <row r="441" spans="10:10" x14ac:dyDescent="0.2">
      <c r="J441" s="32"/>
    </row>
    <row r="443" spans="10:10" x14ac:dyDescent="0.2">
      <c r="J443" s="32"/>
    </row>
    <row r="445" spans="10:10" x14ac:dyDescent="0.2">
      <c r="J445" s="32"/>
    </row>
    <row r="460" spans="2:18" x14ac:dyDescent="0.2">
      <c r="F460" s="6"/>
      <c r="G460" s="26"/>
      <c r="H460" s="6"/>
      <c r="I460" s="26"/>
      <c r="J460" s="6"/>
      <c r="K460" s="26"/>
      <c r="L460" s="27"/>
      <c r="M460" s="28"/>
      <c r="N460" s="27"/>
      <c r="P460" s="27"/>
      <c r="R460" s="29"/>
    </row>
    <row r="461" spans="2:18" ht="18" x14ac:dyDescent="0.25">
      <c r="B461" s="30"/>
      <c r="C461" s="9"/>
      <c r="D461" s="10"/>
      <c r="E461" s="10"/>
      <c r="F461" s="31"/>
      <c r="H461" s="31"/>
      <c r="I461" s="31"/>
      <c r="J461" s="31"/>
      <c r="K461" s="31"/>
    </row>
    <row r="463" spans="2:18" x14ac:dyDescent="0.2">
      <c r="J463" s="32"/>
    </row>
    <row r="464" spans="2:18" x14ac:dyDescent="0.2">
      <c r="J464" s="32"/>
    </row>
    <row r="465" spans="10:10" x14ac:dyDescent="0.2">
      <c r="J465" s="32"/>
    </row>
    <row r="466" spans="10:10" x14ac:dyDescent="0.2">
      <c r="J466" s="32"/>
    </row>
    <row r="467" spans="10:10" x14ac:dyDescent="0.2">
      <c r="J467" s="32"/>
    </row>
    <row r="469" spans="10:10" x14ac:dyDescent="0.2">
      <c r="J469" s="32"/>
    </row>
    <row r="470" spans="10:10" x14ac:dyDescent="0.2">
      <c r="J470" s="32"/>
    </row>
    <row r="471" spans="10:10" x14ac:dyDescent="0.2">
      <c r="J471" s="32"/>
    </row>
    <row r="474" spans="10:10" x14ac:dyDescent="0.2">
      <c r="J474" s="32"/>
    </row>
    <row r="475" spans="10:10" x14ac:dyDescent="0.2">
      <c r="J475" s="32"/>
    </row>
    <row r="478" spans="10:10" x14ac:dyDescent="0.2">
      <c r="J478" s="32"/>
    </row>
    <row r="479" spans="10:10" x14ac:dyDescent="0.2">
      <c r="J479" s="32"/>
    </row>
    <row r="480" spans="10:10" x14ac:dyDescent="0.2">
      <c r="J480" s="32"/>
    </row>
    <row r="485" spans="3:18" x14ac:dyDescent="0.2">
      <c r="C485" s="33"/>
    </row>
    <row r="487" spans="3:18" x14ac:dyDescent="0.2">
      <c r="C487" s="33"/>
      <c r="J487" s="32"/>
    </row>
    <row r="489" spans="3:18" x14ac:dyDescent="0.2">
      <c r="C489" s="33"/>
      <c r="J489" s="32"/>
    </row>
    <row r="491" spans="3:18" x14ac:dyDescent="0.2">
      <c r="C491" s="33"/>
      <c r="J491" s="32"/>
    </row>
    <row r="492" spans="3:18" x14ac:dyDescent="0.2">
      <c r="C492" s="33"/>
      <c r="J492" s="32"/>
    </row>
    <row r="493" spans="3:18" x14ac:dyDescent="0.2">
      <c r="C493" s="33"/>
      <c r="J493" s="32"/>
    </row>
    <row r="494" spans="3:18" x14ac:dyDescent="0.2">
      <c r="C494" s="33"/>
      <c r="J494" s="32"/>
    </row>
    <row r="496" spans="3:18" x14ac:dyDescent="0.2">
      <c r="F496" s="6"/>
      <c r="G496" s="26"/>
      <c r="H496" s="6"/>
      <c r="I496" s="26"/>
      <c r="J496" s="6"/>
      <c r="K496" s="26"/>
      <c r="L496" s="27"/>
      <c r="M496" s="28"/>
      <c r="N496" s="27"/>
      <c r="P496" s="27"/>
      <c r="R496" s="29"/>
    </row>
    <row r="497" spans="2:14" ht="18" x14ac:dyDescent="0.25">
      <c r="B497" s="30"/>
      <c r="C497" s="9"/>
      <c r="D497" s="10"/>
      <c r="E497" s="10"/>
      <c r="F497" s="31"/>
      <c r="H497" s="31"/>
      <c r="I497" s="31"/>
      <c r="J497" s="31"/>
      <c r="K497" s="31"/>
    </row>
    <row r="500" spans="2:14" x14ac:dyDescent="0.2">
      <c r="J500" s="32"/>
    </row>
    <row r="502" spans="2:14" ht="18" x14ac:dyDescent="0.25">
      <c r="N502" s="34"/>
    </row>
    <row r="503" spans="2:14" x14ac:dyDescent="0.2">
      <c r="J503" s="32"/>
    </row>
    <row r="507" spans="2:14" x14ac:dyDescent="0.2">
      <c r="J507" s="32"/>
    </row>
    <row r="511" spans="2:14" x14ac:dyDescent="0.2">
      <c r="J511" s="32"/>
    </row>
    <row r="512" spans="2:14" x14ac:dyDescent="0.2">
      <c r="J512" s="32"/>
    </row>
    <row r="514" spans="2:18" x14ac:dyDescent="0.2">
      <c r="J514" s="32"/>
    </row>
    <row r="515" spans="2:18" x14ac:dyDescent="0.2">
      <c r="J515" s="32"/>
    </row>
    <row r="524" spans="2:18" x14ac:dyDescent="0.2">
      <c r="F524" s="6"/>
      <c r="G524" s="26"/>
      <c r="H524" s="6"/>
      <c r="I524" s="26"/>
      <c r="J524" s="6"/>
      <c r="K524" s="26"/>
      <c r="L524" s="27"/>
      <c r="M524" s="28"/>
      <c r="N524" s="27"/>
      <c r="P524" s="27"/>
      <c r="R524" s="29"/>
    </row>
    <row r="525" spans="2:18" ht="18" x14ac:dyDescent="0.25">
      <c r="B525" s="30"/>
      <c r="C525" s="9"/>
      <c r="D525" s="10"/>
      <c r="E525" s="10"/>
      <c r="F525" s="31"/>
      <c r="H525" s="31"/>
      <c r="I525" s="31"/>
      <c r="J525" s="31"/>
      <c r="K525" s="31"/>
    </row>
    <row r="530" spans="3:10" x14ac:dyDescent="0.2">
      <c r="J530" s="32"/>
    </row>
    <row r="532" spans="3:10" x14ac:dyDescent="0.2">
      <c r="J532" s="32"/>
    </row>
    <row r="544" spans="3:10" x14ac:dyDescent="0.2">
      <c r="C544" s="33"/>
      <c r="D544" s="32"/>
      <c r="E544" s="32"/>
      <c r="J544" s="32"/>
    </row>
    <row r="545" spans="1:10" x14ac:dyDescent="0.2">
      <c r="A545" s="33"/>
    </row>
    <row r="546" spans="1:10" x14ac:dyDescent="0.2">
      <c r="A546" s="33"/>
    </row>
    <row r="547" spans="1:10" x14ac:dyDescent="0.2">
      <c r="A547" s="33"/>
      <c r="C547" s="33"/>
      <c r="D547" s="32"/>
      <c r="E547" s="32"/>
      <c r="J547" s="32"/>
    </row>
    <row r="548" spans="1:10" x14ac:dyDescent="0.2">
      <c r="A548" s="33"/>
    </row>
    <row r="549" spans="1:10" x14ac:dyDescent="0.2">
      <c r="A549" s="33"/>
    </row>
    <row r="550" spans="1:10" x14ac:dyDescent="0.2">
      <c r="A550" s="33"/>
      <c r="C550" s="33"/>
      <c r="J550" s="32"/>
    </row>
    <row r="551" spans="1:10" x14ac:dyDescent="0.2">
      <c r="A551" s="33"/>
      <c r="C551" s="33"/>
      <c r="D551" s="32"/>
      <c r="E551" s="32"/>
      <c r="J551" s="32"/>
    </row>
    <row r="552" spans="1:10" x14ac:dyDescent="0.2">
      <c r="A552" s="33"/>
    </row>
    <row r="553" spans="1:10" x14ac:dyDescent="0.2">
      <c r="A553" s="33"/>
    </row>
    <row r="570" spans="2:18" x14ac:dyDescent="0.2">
      <c r="F570" s="6"/>
      <c r="G570" s="26"/>
      <c r="H570" s="6"/>
      <c r="I570" s="26"/>
      <c r="J570" s="6"/>
      <c r="K570" s="26"/>
      <c r="L570" s="27"/>
      <c r="M570" s="28"/>
      <c r="N570" s="27"/>
      <c r="P570" s="27"/>
      <c r="R570" s="29"/>
    </row>
    <row r="571" spans="2:18" ht="18" x14ac:dyDescent="0.25">
      <c r="B571" s="30"/>
      <c r="C571" s="9"/>
      <c r="D571" s="10"/>
      <c r="E571" s="10"/>
      <c r="F571" s="31"/>
      <c r="H571" s="31"/>
      <c r="I571" s="31"/>
      <c r="J571" s="31"/>
      <c r="K571" s="31"/>
    </row>
  </sheetData>
  <sheetProtection selectLockedCells="1" selectUnlockedCells="1"/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ageMargins left="0.7" right="0.7" top="0.75" bottom="0.75" header="0.51180555555555551" footer="0.51180555555555551"/>
  <pageSetup paperSize="9" scale="98" firstPageNumber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547"/>
  <sheetViews>
    <sheetView zoomScaleNormal="100" workbookViewId="0">
      <pane ySplit="2" topLeftCell="A3" activePane="bottomLeft" state="frozen"/>
      <selection pane="bottomLeft" activeCell="B1" sqref="B1"/>
    </sheetView>
  </sheetViews>
  <sheetFormatPr baseColWidth="10" defaultRowHeight="12.75" x14ac:dyDescent="0.2"/>
  <cols>
    <col min="1" max="1" width="4.28515625" style="1" customWidth="1"/>
    <col min="2" max="2" width="32.5703125" style="1" customWidth="1"/>
    <col min="3" max="3" width="19.42578125" style="1" customWidth="1"/>
    <col min="4" max="6" width="6" style="2" customWidth="1"/>
    <col min="7" max="7" width="6.140625" style="2" customWidth="1"/>
    <col min="8" max="17" width="6" style="2" customWidth="1"/>
    <col min="18" max="32" width="9.140625" style="3" hidden="1" customWidth="1"/>
    <col min="33" max="256" width="9.140625" style="1" customWidth="1"/>
    <col min="257" max="16384" width="11.42578125" style="1"/>
  </cols>
  <sheetData>
    <row r="1" spans="1:254" ht="23.25" x14ac:dyDescent="0.35">
      <c r="A1" s="151" t="s">
        <v>18</v>
      </c>
      <c r="B1" s="84"/>
      <c r="C1" s="185" t="s">
        <v>80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7" customFormat="1" x14ac:dyDescent="0.2">
      <c r="A2" s="5"/>
      <c r="B2" s="5"/>
      <c r="C2" s="1"/>
      <c r="D2" s="2"/>
      <c r="E2" s="2"/>
      <c r="F2" s="186" t="s">
        <v>25</v>
      </c>
      <c r="G2" s="186"/>
      <c r="H2" s="186" t="s">
        <v>26</v>
      </c>
      <c r="I2" s="186"/>
      <c r="J2" s="186" t="s">
        <v>27</v>
      </c>
      <c r="K2" s="186"/>
      <c r="L2" s="186" t="s">
        <v>28</v>
      </c>
      <c r="M2" s="186"/>
      <c r="N2" s="186" t="s">
        <v>29</v>
      </c>
      <c r="O2" s="186"/>
      <c r="P2" s="186" t="s">
        <v>30</v>
      </c>
      <c r="Q2" s="186"/>
      <c r="R2" s="4" t="s">
        <v>1</v>
      </c>
      <c r="S2" s="4"/>
      <c r="T2" s="4"/>
      <c r="U2" s="4"/>
      <c r="V2" s="4"/>
      <c r="W2" s="4"/>
      <c r="X2" s="4"/>
      <c r="Y2" s="4" t="s">
        <v>2</v>
      </c>
      <c r="Z2" s="4"/>
      <c r="AA2" s="4"/>
      <c r="AB2" s="4"/>
      <c r="AC2" s="4" t="s">
        <v>3</v>
      </c>
      <c r="AD2" s="4"/>
      <c r="AE2" s="4"/>
      <c r="AF2" s="4"/>
    </row>
    <row r="3" spans="1:254" s="7" customFormat="1" ht="15.75" x14ac:dyDescent="0.25">
      <c r="A3" s="8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87" t="s">
        <v>9</v>
      </c>
      <c r="G3" s="187"/>
      <c r="H3" s="188" t="s">
        <v>9</v>
      </c>
      <c r="I3" s="188"/>
      <c r="J3" s="187" t="s">
        <v>10</v>
      </c>
      <c r="K3" s="187"/>
      <c r="L3" s="187" t="s">
        <v>9</v>
      </c>
      <c r="M3" s="187"/>
      <c r="N3" s="188" t="s">
        <v>9</v>
      </c>
      <c r="O3" s="188"/>
      <c r="P3" s="188" t="s">
        <v>11</v>
      </c>
      <c r="Q3" s="188"/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  <c r="X3" s="4">
        <v>7</v>
      </c>
      <c r="Y3" s="4">
        <v>1</v>
      </c>
      <c r="Z3" s="4">
        <v>2</v>
      </c>
      <c r="AA3" s="4">
        <v>3</v>
      </c>
      <c r="AB3" s="4">
        <v>4</v>
      </c>
      <c r="AC3" s="4"/>
      <c r="AD3" s="4"/>
      <c r="AE3" s="4"/>
      <c r="AF3" s="4"/>
    </row>
    <row r="4" spans="1:254" s="20" customFormat="1" ht="15.75" x14ac:dyDescent="0.25">
      <c r="A4" s="86">
        <f t="shared" ref="A4:A22" si="0">AF4</f>
        <v>1</v>
      </c>
      <c r="B4" s="87" t="s">
        <v>443</v>
      </c>
      <c r="C4" s="87" t="s">
        <v>55</v>
      </c>
      <c r="D4" s="89">
        <f t="shared" ref="D4:D35" si="1">IF(B4&lt;&gt;"",AC4,"")</f>
        <v>380</v>
      </c>
      <c r="E4" s="90" t="str">
        <f t="shared" ref="E4:E47" si="2">IF(AD4&lt;4," ","F")</f>
        <v>F</v>
      </c>
      <c r="F4" s="105">
        <v>1</v>
      </c>
      <c r="G4" s="92">
        <f>IF(F4&gt;0,INDEX(Poeng!$A$1:$B$100,F4,2),"")</f>
        <v>100</v>
      </c>
      <c r="H4" s="93">
        <v>1</v>
      </c>
      <c r="I4" s="92">
        <f>IF(H4&gt;0,INDEX(Poeng!$A$1:$B$100,H4,2),"")</f>
        <v>100</v>
      </c>
      <c r="J4" s="93">
        <v>2</v>
      </c>
      <c r="K4" s="92">
        <f>IF(J4&gt;0,INDEX(Poeng!$A$1:$B$100,J4,2),"")</f>
        <v>80</v>
      </c>
      <c r="L4" s="94">
        <v>1</v>
      </c>
      <c r="M4" s="95">
        <f>IF(L4&gt;0,INDEX(Poeng!$A$1:$B$100,L4,2),"")</f>
        <v>100</v>
      </c>
      <c r="N4" s="94">
        <v>2</v>
      </c>
      <c r="O4" s="95">
        <f>IF(N4&gt;0,INDEX(Poeng!$A$1:$B$100,N4,2),"")</f>
        <v>80</v>
      </c>
      <c r="P4" s="94">
        <v>2</v>
      </c>
      <c r="Q4" s="95">
        <f>IF(P4&gt;0,INDEX(Poeng!$A$1:$B$100,P4,2),"")</f>
        <v>80</v>
      </c>
      <c r="R4" s="21">
        <f t="shared" ref="R4:R35" si="3">IF(F4&gt;0,G4,0)</f>
        <v>100</v>
      </c>
      <c r="S4" s="21">
        <f t="shared" ref="S4:S35" si="4">IF(H4&gt;0,I4,0)</f>
        <v>100</v>
      </c>
      <c r="T4" s="21">
        <f t="shared" ref="T4:T35" si="5">IF(J4&gt;0,K4,0)</f>
        <v>80</v>
      </c>
      <c r="U4" s="21">
        <f t="shared" ref="U4:U35" si="6">IF(L4&gt;0,M4,0)</f>
        <v>100</v>
      </c>
      <c r="V4" s="21">
        <f t="shared" ref="V4:V35" si="7">IF(N4&gt;0,O4,0)</f>
        <v>80</v>
      </c>
      <c r="W4" s="21">
        <f t="shared" ref="W4:W35" si="8">IF(P4&gt;0,Q4,0)</f>
        <v>80</v>
      </c>
      <c r="X4" s="19" t="e">
        <f>IF(#REF!&gt;0,#REF!,0)</f>
        <v>#REF!</v>
      </c>
      <c r="Y4" s="21">
        <f t="shared" ref="Y4:Y35" si="9">LARGE(R4:W4,1)</f>
        <v>100</v>
      </c>
      <c r="Z4" s="21">
        <f t="shared" ref="Z4:Z35" si="10">LARGE(R4:W4,2)</f>
        <v>100</v>
      </c>
      <c r="AA4" s="21">
        <f t="shared" ref="AA4:AA35" si="11">LARGE(R4:W4,3)</f>
        <v>100</v>
      </c>
      <c r="AB4" s="21">
        <f t="shared" ref="AB4:AB35" si="12">LARGE(R4:W4,4)</f>
        <v>80</v>
      </c>
      <c r="AC4" s="21">
        <f t="shared" ref="AC4:AC35" si="13">SUM(Y4:AB4)</f>
        <v>380</v>
      </c>
      <c r="AD4" s="3">
        <f t="shared" ref="AD4:AD35" si="14">COUNT(F4:Q4)/2</f>
        <v>6</v>
      </c>
      <c r="AE4" s="12">
        <f t="shared" ref="AE4:AE35" si="15">AC4*10^8+Y4*10^6/2+Z4*10^4/2+AA4*10^2/2+AB4/2</f>
        <v>38050505040</v>
      </c>
      <c r="AF4" s="13">
        <f t="shared" ref="AF4:AF35" si="16">IF(B4&lt;&gt;"",RANK(AE4,AE$4:AE$43,0),"")</f>
        <v>1</v>
      </c>
    </row>
    <row r="5" spans="1:254" s="20" customFormat="1" ht="15.75" x14ac:dyDescent="0.25">
      <c r="A5" s="92">
        <f t="shared" si="0"/>
        <v>2</v>
      </c>
      <c r="B5" s="96" t="s">
        <v>444</v>
      </c>
      <c r="C5" s="96" t="s">
        <v>72</v>
      </c>
      <c r="D5" s="90">
        <f t="shared" si="1"/>
        <v>340</v>
      </c>
      <c r="E5" s="90" t="str">
        <f t="shared" si="2"/>
        <v>F</v>
      </c>
      <c r="F5" s="105">
        <v>2</v>
      </c>
      <c r="G5" s="92">
        <f>IF(F5&gt;0,INDEX(Poeng!$A$1:$B$100,F5,2),"")</f>
        <v>80</v>
      </c>
      <c r="H5" s="90">
        <v>2</v>
      </c>
      <c r="I5" s="92">
        <f>IF(H5&gt;0,INDEX(Poeng!$A$1:$B$100,H5,2),"")</f>
        <v>80</v>
      </c>
      <c r="J5" s="93">
        <v>1</v>
      </c>
      <c r="K5" s="92">
        <f>IF(J5&gt;0,INDEX(Poeng!$A$1:$B$100,J5,2),"")</f>
        <v>100</v>
      </c>
      <c r="L5" s="94">
        <v>2</v>
      </c>
      <c r="M5" s="95">
        <f>IF(L5&gt;0,INDEX(Poeng!$A$1:$B$100,L5,2),"")</f>
        <v>80</v>
      </c>
      <c r="N5" s="94">
        <v>3</v>
      </c>
      <c r="O5" s="95">
        <f>IF(N5&gt;0,INDEX(Poeng!$A$1:$B$100,N5,2),"")</f>
        <v>60</v>
      </c>
      <c r="P5" s="94">
        <v>3</v>
      </c>
      <c r="Q5" s="95">
        <f>IF(P5&gt;0,INDEX(Poeng!$A$1:$B$100,P5,2),"")</f>
        <v>60</v>
      </c>
      <c r="R5" s="21">
        <f t="shared" si="3"/>
        <v>80</v>
      </c>
      <c r="S5" s="21">
        <f t="shared" si="4"/>
        <v>80</v>
      </c>
      <c r="T5" s="21">
        <f t="shared" si="5"/>
        <v>100</v>
      </c>
      <c r="U5" s="21">
        <f t="shared" si="6"/>
        <v>80</v>
      </c>
      <c r="V5" s="21">
        <f t="shared" si="7"/>
        <v>60</v>
      </c>
      <c r="W5" s="21">
        <f t="shared" si="8"/>
        <v>60</v>
      </c>
      <c r="X5" s="11" t="e">
        <f>IF(#REF!&gt;0,#REF!,0)</f>
        <v>#REF!</v>
      </c>
      <c r="Y5" s="21">
        <f t="shared" si="9"/>
        <v>100</v>
      </c>
      <c r="Z5" s="21">
        <f t="shared" si="10"/>
        <v>80</v>
      </c>
      <c r="AA5" s="21">
        <f t="shared" si="11"/>
        <v>80</v>
      </c>
      <c r="AB5" s="21">
        <f t="shared" si="12"/>
        <v>80</v>
      </c>
      <c r="AC5" s="21">
        <f t="shared" si="13"/>
        <v>340</v>
      </c>
      <c r="AD5" s="3">
        <f t="shared" si="14"/>
        <v>6</v>
      </c>
      <c r="AE5" s="12">
        <f t="shared" si="15"/>
        <v>34050404040</v>
      </c>
      <c r="AF5" s="13">
        <f t="shared" si="16"/>
        <v>2</v>
      </c>
    </row>
    <row r="6" spans="1:254" s="20" customFormat="1" ht="15.75" x14ac:dyDescent="0.25">
      <c r="A6" s="92">
        <f t="shared" si="0"/>
        <v>3</v>
      </c>
      <c r="B6" s="105" t="s">
        <v>446</v>
      </c>
      <c r="C6" s="96" t="s">
        <v>55</v>
      </c>
      <c r="D6" s="90">
        <f t="shared" si="1"/>
        <v>320</v>
      </c>
      <c r="E6" s="90" t="str">
        <f t="shared" si="2"/>
        <v>F</v>
      </c>
      <c r="F6" s="105">
        <v>3</v>
      </c>
      <c r="G6" s="92">
        <f>IF(F6&gt;0,INDEX(Poeng!$A$1:$B$100,F6,2),"")</f>
        <v>60</v>
      </c>
      <c r="H6" s="90"/>
      <c r="I6" s="92" t="str">
        <f>IF(H6&gt;0,INDEX(Poeng!$A$1:$B$100,H6,2),"")</f>
        <v/>
      </c>
      <c r="J6" s="93">
        <v>5</v>
      </c>
      <c r="K6" s="92">
        <f>IF(J6&gt;0,INDEX(Poeng!$A$1:$B$100,J6,2),"")</f>
        <v>45</v>
      </c>
      <c r="L6" s="94">
        <v>3</v>
      </c>
      <c r="M6" s="95">
        <f>IF(L6&gt;0,INDEX(Poeng!$A$1:$B$100,L6,2),"")</f>
        <v>60</v>
      </c>
      <c r="N6" s="94">
        <v>1</v>
      </c>
      <c r="O6" s="95">
        <f>IF(N6&gt;0,INDEX(Poeng!$A$1:$B$100,N6,2),"")</f>
        <v>100</v>
      </c>
      <c r="P6" s="94">
        <v>1</v>
      </c>
      <c r="Q6" s="95">
        <f>IF(P6&gt;0,INDEX(Poeng!$A$1:$B$100,P6,2),"")</f>
        <v>100</v>
      </c>
      <c r="R6" s="21">
        <f t="shared" si="3"/>
        <v>60</v>
      </c>
      <c r="S6" s="21">
        <f t="shared" si="4"/>
        <v>0</v>
      </c>
      <c r="T6" s="21">
        <f t="shared" si="5"/>
        <v>45</v>
      </c>
      <c r="U6" s="21">
        <f t="shared" si="6"/>
        <v>60</v>
      </c>
      <c r="V6" s="21">
        <f t="shared" si="7"/>
        <v>100</v>
      </c>
      <c r="W6" s="21">
        <f t="shared" si="8"/>
        <v>100</v>
      </c>
      <c r="X6" s="11" t="e">
        <f>IF(#REF!&gt;0,#REF!,0)</f>
        <v>#REF!</v>
      </c>
      <c r="Y6" s="21">
        <f t="shared" si="9"/>
        <v>100</v>
      </c>
      <c r="Z6" s="21">
        <f t="shared" si="10"/>
        <v>100</v>
      </c>
      <c r="AA6" s="21">
        <f t="shared" si="11"/>
        <v>60</v>
      </c>
      <c r="AB6" s="21">
        <f t="shared" si="12"/>
        <v>60</v>
      </c>
      <c r="AC6" s="21">
        <f t="shared" si="13"/>
        <v>320</v>
      </c>
      <c r="AD6" s="3">
        <f t="shared" si="14"/>
        <v>5</v>
      </c>
      <c r="AE6" s="12">
        <f t="shared" si="15"/>
        <v>32050503030</v>
      </c>
      <c r="AF6" s="13">
        <f t="shared" si="16"/>
        <v>3</v>
      </c>
      <c r="AG6" s="1"/>
      <c r="AH6" s="1"/>
      <c r="AI6" s="1"/>
    </row>
    <row r="7" spans="1:254" s="20" customFormat="1" ht="15.75" x14ac:dyDescent="0.25">
      <c r="A7" s="92">
        <f t="shared" si="0"/>
        <v>4</v>
      </c>
      <c r="B7" s="96" t="s">
        <v>83</v>
      </c>
      <c r="C7" s="97" t="s">
        <v>84</v>
      </c>
      <c r="D7" s="90">
        <f t="shared" si="1"/>
        <v>190</v>
      </c>
      <c r="E7" s="90" t="str">
        <f t="shared" si="2"/>
        <v>F</v>
      </c>
      <c r="F7" s="105">
        <v>7</v>
      </c>
      <c r="G7" s="92">
        <f>IF(F7&gt;0,INDEX(Poeng!$A$1:$B$100,F7,2),"")</f>
        <v>36</v>
      </c>
      <c r="H7" s="93">
        <v>3</v>
      </c>
      <c r="I7" s="92">
        <f>IF(H7&gt;0,INDEX(Poeng!$A$1:$B$100,H7,2),"")</f>
        <v>60</v>
      </c>
      <c r="J7" s="93">
        <v>11</v>
      </c>
      <c r="K7" s="92">
        <f>IF(J7&gt;0,INDEX(Poeng!$A$1:$B$100,J7,2),"")</f>
        <v>24</v>
      </c>
      <c r="L7" s="94">
        <v>6</v>
      </c>
      <c r="M7" s="95">
        <f>IF(L7&gt;0,INDEX(Poeng!$A$1:$B$100,L7,2),"")</f>
        <v>40</v>
      </c>
      <c r="N7" s="94">
        <v>4</v>
      </c>
      <c r="O7" s="95">
        <f>IF(N7&gt;0,INDEX(Poeng!$A$1:$B$100,N7,2),"")</f>
        <v>50</v>
      </c>
      <c r="P7" s="94">
        <v>6</v>
      </c>
      <c r="Q7" s="95">
        <f>IF(P7&gt;0,INDEX(Poeng!$A$1:$B$100,P7,2),"")</f>
        <v>40</v>
      </c>
      <c r="R7" s="19">
        <f t="shared" si="3"/>
        <v>36</v>
      </c>
      <c r="S7" s="19">
        <f t="shared" si="4"/>
        <v>60</v>
      </c>
      <c r="T7" s="19">
        <f t="shared" si="5"/>
        <v>24</v>
      </c>
      <c r="U7" s="19">
        <f t="shared" si="6"/>
        <v>40</v>
      </c>
      <c r="V7" s="19">
        <f t="shared" si="7"/>
        <v>50</v>
      </c>
      <c r="W7" s="19">
        <f t="shared" si="8"/>
        <v>40</v>
      </c>
      <c r="X7" s="19" t="e">
        <f>IF(#REF!&gt;0,#REF!,0)</f>
        <v>#REF!</v>
      </c>
      <c r="Y7" s="19">
        <f t="shared" si="9"/>
        <v>60</v>
      </c>
      <c r="Z7" s="19">
        <f t="shared" si="10"/>
        <v>50</v>
      </c>
      <c r="AA7" s="19">
        <f t="shared" si="11"/>
        <v>40</v>
      </c>
      <c r="AB7" s="19">
        <f t="shared" si="12"/>
        <v>40</v>
      </c>
      <c r="AC7" s="19">
        <f t="shared" si="13"/>
        <v>190</v>
      </c>
      <c r="AD7" s="3">
        <f t="shared" si="14"/>
        <v>6</v>
      </c>
      <c r="AE7" s="12">
        <f t="shared" si="15"/>
        <v>19030252020</v>
      </c>
      <c r="AF7" s="13">
        <f t="shared" si="16"/>
        <v>4</v>
      </c>
    </row>
    <row r="8" spans="1:254" s="20" customFormat="1" ht="15.75" x14ac:dyDescent="0.25">
      <c r="A8" s="92">
        <f t="shared" si="0"/>
        <v>5</v>
      </c>
      <c r="B8" s="98" t="s">
        <v>274</v>
      </c>
      <c r="C8" s="98" t="s">
        <v>55</v>
      </c>
      <c r="D8" s="90">
        <f t="shared" si="1"/>
        <v>190</v>
      </c>
      <c r="E8" s="90" t="str">
        <f t="shared" si="2"/>
        <v>F</v>
      </c>
      <c r="F8" s="91"/>
      <c r="G8" s="92" t="str">
        <f>IF(F8&gt;0,INDEX(Poeng!$A$1:$B$100,F8,2),"")</f>
        <v/>
      </c>
      <c r="H8" s="90">
        <v>5</v>
      </c>
      <c r="I8" s="92">
        <f>IF(H8&gt;0,INDEX(Poeng!$A$1:$B$100,H8,2),"")</f>
        <v>45</v>
      </c>
      <c r="J8" s="93">
        <v>4</v>
      </c>
      <c r="K8" s="92">
        <f>IF(J8&gt;0,INDEX(Poeng!$A$1:$B$100,J8,2),"")</f>
        <v>50</v>
      </c>
      <c r="L8" s="94">
        <v>5</v>
      </c>
      <c r="M8" s="95">
        <f>IF(L8&gt;0,INDEX(Poeng!$A$1:$B$100,L8,2),"")</f>
        <v>45</v>
      </c>
      <c r="N8" s="94">
        <v>14</v>
      </c>
      <c r="O8" s="95">
        <f>IF(N8&gt;0,INDEX(Poeng!$A$1:$B$100,N8,2),"")</f>
        <v>18</v>
      </c>
      <c r="P8" s="94">
        <v>4</v>
      </c>
      <c r="Q8" s="95">
        <f>IF(P8&gt;0,INDEX(Poeng!$A$1:$B$100,P8,2),"")</f>
        <v>50</v>
      </c>
      <c r="R8" s="21">
        <f t="shared" si="3"/>
        <v>0</v>
      </c>
      <c r="S8" s="21">
        <f t="shared" si="4"/>
        <v>45</v>
      </c>
      <c r="T8" s="21">
        <f t="shared" si="5"/>
        <v>50</v>
      </c>
      <c r="U8" s="21">
        <f t="shared" si="6"/>
        <v>45</v>
      </c>
      <c r="V8" s="21">
        <f t="shared" si="7"/>
        <v>18</v>
      </c>
      <c r="W8" s="21">
        <f t="shared" si="8"/>
        <v>50</v>
      </c>
      <c r="X8" s="11" t="e">
        <f>IF(#REF!&gt;0,#REF!,0)</f>
        <v>#REF!</v>
      </c>
      <c r="Y8" s="21">
        <f t="shared" si="9"/>
        <v>50</v>
      </c>
      <c r="Z8" s="21">
        <f t="shared" si="10"/>
        <v>50</v>
      </c>
      <c r="AA8" s="21">
        <f t="shared" si="11"/>
        <v>45</v>
      </c>
      <c r="AB8" s="21">
        <f t="shared" si="12"/>
        <v>45</v>
      </c>
      <c r="AC8" s="21">
        <f t="shared" si="13"/>
        <v>190</v>
      </c>
      <c r="AD8" s="3">
        <f t="shared" si="14"/>
        <v>5</v>
      </c>
      <c r="AE8" s="12">
        <f t="shared" si="15"/>
        <v>19025252272.5</v>
      </c>
      <c r="AF8" s="13">
        <f t="shared" si="16"/>
        <v>5</v>
      </c>
    </row>
    <row r="9" spans="1:254" s="20" customFormat="1" ht="15.75" x14ac:dyDescent="0.25">
      <c r="A9" s="92">
        <f t="shared" si="0"/>
        <v>6</v>
      </c>
      <c r="B9" s="96" t="s">
        <v>445</v>
      </c>
      <c r="C9" s="96" t="s">
        <v>60</v>
      </c>
      <c r="D9" s="93">
        <f t="shared" si="1"/>
        <v>186</v>
      </c>
      <c r="E9" s="90" t="str">
        <f t="shared" si="2"/>
        <v>F</v>
      </c>
      <c r="F9" s="105">
        <v>4</v>
      </c>
      <c r="G9" s="92">
        <f>IF(F9&gt;0,INDEX(Poeng!$A$1:$B$100,F9,2),"")</f>
        <v>50</v>
      </c>
      <c r="H9" s="93">
        <v>14</v>
      </c>
      <c r="I9" s="92">
        <f>IF(H9&gt;0,INDEX(Poeng!$A$1:$B$100,H9,2),"")</f>
        <v>18</v>
      </c>
      <c r="J9" s="93">
        <v>3</v>
      </c>
      <c r="K9" s="92">
        <f>IF(J9&gt;0,INDEX(Poeng!$A$1:$B$100,J9,2),"")</f>
        <v>60</v>
      </c>
      <c r="L9" s="94">
        <v>7</v>
      </c>
      <c r="M9" s="95">
        <f>IF(L9&gt;0,INDEX(Poeng!$A$1:$B$100,L9,2),"")</f>
        <v>36</v>
      </c>
      <c r="N9" s="94">
        <v>6</v>
      </c>
      <c r="O9" s="95">
        <f>IF(N9&gt;0,INDEX(Poeng!$A$1:$B$100,N9,2),"")</f>
        <v>40</v>
      </c>
      <c r="P9" s="94">
        <v>10</v>
      </c>
      <c r="Q9" s="95">
        <f>IF(P9&gt;0,INDEX(Poeng!$A$1:$B$100,P9,2),"")</f>
        <v>26</v>
      </c>
      <c r="R9" s="21">
        <f t="shared" si="3"/>
        <v>50</v>
      </c>
      <c r="S9" s="21">
        <f t="shared" si="4"/>
        <v>18</v>
      </c>
      <c r="T9" s="21">
        <f t="shared" si="5"/>
        <v>60</v>
      </c>
      <c r="U9" s="21">
        <f t="shared" si="6"/>
        <v>36</v>
      </c>
      <c r="V9" s="21">
        <f t="shared" si="7"/>
        <v>40</v>
      </c>
      <c r="W9" s="21">
        <f t="shared" si="8"/>
        <v>26</v>
      </c>
      <c r="X9" s="11" t="e">
        <f>IF(#REF!&gt;0,#REF!,0)</f>
        <v>#REF!</v>
      </c>
      <c r="Y9" s="21">
        <f t="shared" si="9"/>
        <v>60</v>
      </c>
      <c r="Z9" s="21">
        <f t="shared" si="10"/>
        <v>50</v>
      </c>
      <c r="AA9" s="21">
        <f t="shared" si="11"/>
        <v>40</v>
      </c>
      <c r="AB9" s="21">
        <f t="shared" si="12"/>
        <v>36</v>
      </c>
      <c r="AC9" s="21">
        <f t="shared" si="13"/>
        <v>186</v>
      </c>
      <c r="AD9" s="3">
        <f t="shared" si="14"/>
        <v>6</v>
      </c>
      <c r="AE9" s="12">
        <f t="shared" si="15"/>
        <v>18630252018</v>
      </c>
      <c r="AF9" s="13">
        <f t="shared" si="16"/>
        <v>6</v>
      </c>
    </row>
    <row r="10" spans="1:254" s="20" customFormat="1" ht="15.6" customHeight="1" x14ac:dyDescent="0.25">
      <c r="A10" s="92">
        <f t="shared" si="0"/>
        <v>7</v>
      </c>
      <c r="B10" s="96" t="s">
        <v>87</v>
      </c>
      <c r="C10" s="97" t="s">
        <v>88</v>
      </c>
      <c r="D10" s="90">
        <f t="shared" si="1"/>
        <v>177</v>
      </c>
      <c r="E10" s="90" t="str">
        <f t="shared" si="2"/>
        <v>F</v>
      </c>
      <c r="F10" s="105">
        <v>11</v>
      </c>
      <c r="G10" s="92">
        <f>IF(F10&gt;0,INDEX(Poeng!$A$1:$B$100,F10,2),"")</f>
        <v>24</v>
      </c>
      <c r="H10" s="93">
        <v>4</v>
      </c>
      <c r="I10" s="92">
        <f>IF(H10&gt;0,INDEX(Poeng!$A$1:$B$100,H10,2),"")</f>
        <v>50</v>
      </c>
      <c r="J10" s="93">
        <v>15</v>
      </c>
      <c r="K10" s="92">
        <f>IF(J10&gt;0,INDEX(Poeng!$A$1:$B$100,J10,2),"")</f>
        <v>16</v>
      </c>
      <c r="L10" s="99">
        <v>4</v>
      </c>
      <c r="M10" s="95">
        <f>IF(L10&gt;0,INDEX(Poeng!$A$1:$B$100,L10,2),"")</f>
        <v>50</v>
      </c>
      <c r="N10" s="94">
        <v>8</v>
      </c>
      <c r="O10" s="95">
        <f>IF(N10&gt;0,INDEX(Poeng!$A$1:$B$100,N10,2),"")</f>
        <v>32</v>
      </c>
      <c r="P10" s="94">
        <v>5</v>
      </c>
      <c r="Q10" s="95">
        <f>IF(P10&gt;0,INDEX(Poeng!$A$1:$B$100,P10,2),"")</f>
        <v>45</v>
      </c>
      <c r="R10" s="19">
        <f t="shared" si="3"/>
        <v>24</v>
      </c>
      <c r="S10" s="19">
        <f t="shared" si="4"/>
        <v>50</v>
      </c>
      <c r="T10" s="19">
        <f t="shared" si="5"/>
        <v>16</v>
      </c>
      <c r="U10" s="19">
        <f t="shared" si="6"/>
        <v>50</v>
      </c>
      <c r="V10" s="19">
        <f t="shared" si="7"/>
        <v>32</v>
      </c>
      <c r="W10" s="19">
        <f t="shared" si="8"/>
        <v>45</v>
      </c>
      <c r="X10" s="11" t="e">
        <f>IF(#REF!&gt;0,#REF!,0)</f>
        <v>#REF!</v>
      </c>
      <c r="Y10" s="19">
        <f t="shared" si="9"/>
        <v>50</v>
      </c>
      <c r="Z10" s="19">
        <f t="shared" si="10"/>
        <v>50</v>
      </c>
      <c r="AA10" s="19">
        <f t="shared" si="11"/>
        <v>45</v>
      </c>
      <c r="AB10" s="19">
        <f t="shared" si="12"/>
        <v>32</v>
      </c>
      <c r="AC10" s="19">
        <f t="shared" si="13"/>
        <v>177</v>
      </c>
      <c r="AD10" s="3">
        <f t="shared" si="14"/>
        <v>6</v>
      </c>
      <c r="AE10" s="12">
        <f t="shared" si="15"/>
        <v>17725252266</v>
      </c>
      <c r="AF10" s="13">
        <f t="shared" si="16"/>
        <v>7</v>
      </c>
    </row>
    <row r="11" spans="1:254" s="20" customFormat="1" ht="15.75" x14ac:dyDescent="0.25">
      <c r="A11" s="92">
        <f t="shared" si="0"/>
        <v>8</v>
      </c>
      <c r="B11" s="96" t="s">
        <v>81</v>
      </c>
      <c r="C11" s="105" t="s">
        <v>82</v>
      </c>
      <c r="D11" s="90">
        <f t="shared" si="1"/>
        <v>141</v>
      </c>
      <c r="E11" s="90" t="str">
        <f t="shared" si="2"/>
        <v>F</v>
      </c>
      <c r="F11" s="105">
        <v>6</v>
      </c>
      <c r="G11" s="92">
        <f>IF(F11&gt;0,INDEX(Poeng!$A$1:$B$100,F11,2),"")</f>
        <v>40</v>
      </c>
      <c r="H11" s="90">
        <v>13</v>
      </c>
      <c r="I11" s="92">
        <f>IF(H11&gt;0,INDEX(Poeng!$A$1:$B$100,H11,2),"")</f>
        <v>20</v>
      </c>
      <c r="J11" s="93">
        <v>6</v>
      </c>
      <c r="K11" s="92">
        <f>IF(J11&gt;0,INDEX(Poeng!$A$1:$B$100,J11,2),"")</f>
        <v>40</v>
      </c>
      <c r="L11" s="94"/>
      <c r="M11" s="95" t="str">
        <f>IF(L11&gt;0,INDEX(Poeng!$A$1:$B$100,L11,2),"")</f>
        <v/>
      </c>
      <c r="N11" s="94">
        <v>9</v>
      </c>
      <c r="O11" s="95">
        <f>IF(N11&gt;0,INDEX(Poeng!$A$1:$B$100,N11,2),"")</f>
        <v>29</v>
      </c>
      <c r="P11" s="94">
        <v>8</v>
      </c>
      <c r="Q11" s="95">
        <f>IF(P11&gt;0,INDEX(Poeng!$A$1:$B$100,P11,2),"")</f>
        <v>32</v>
      </c>
      <c r="R11" s="21">
        <f t="shared" si="3"/>
        <v>40</v>
      </c>
      <c r="S11" s="21">
        <f t="shared" si="4"/>
        <v>20</v>
      </c>
      <c r="T11" s="21">
        <f t="shared" si="5"/>
        <v>40</v>
      </c>
      <c r="U11" s="21">
        <f t="shared" si="6"/>
        <v>0</v>
      </c>
      <c r="V11" s="21">
        <f t="shared" si="7"/>
        <v>29</v>
      </c>
      <c r="W11" s="21">
        <f t="shared" si="8"/>
        <v>32</v>
      </c>
      <c r="X11" s="11" t="e">
        <f>IF(#REF!&gt;0,#REF!,0)</f>
        <v>#REF!</v>
      </c>
      <c r="Y11" s="21">
        <f t="shared" si="9"/>
        <v>40</v>
      </c>
      <c r="Z11" s="21">
        <f t="shared" si="10"/>
        <v>40</v>
      </c>
      <c r="AA11" s="21">
        <f t="shared" si="11"/>
        <v>32</v>
      </c>
      <c r="AB11" s="21">
        <f t="shared" si="12"/>
        <v>29</v>
      </c>
      <c r="AC11" s="21">
        <f t="shared" si="13"/>
        <v>141</v>
      </c>
      <c r="AD11" s="3">
        <f t="shared" si="14"/>
        <v>5</v>
      </c>
      <c r="AE11" s="12">
        <f t="shared" si="15"/>
        <v>14120201614.5</v>
      </c>
      <c r="AF11" s="13">
        <f t="shared" si="16"/>
        <v>8</v>
      </c>
    </row>
    <row r="12" spans="1:254" s="20" customFormat="1" ht="15.75" x14ac:dyDescent="0.25">
      <c r="A12" s="92">
        <f t="shared" si="0"/>
        <v>9</v>
      </c>
      <c r="B12" s="96" t="s">
        <v>90</v>
      </c>
      <c r="C12" s="97" t="s">
        <v>91</v>
      </c>
      <c r="D12" s="90">
        <f t="shared" si="1"/>
        <v>130</v>
      </c>
      <c r="E12" s="90" t="str">
        <f t="shared" si="2"/>
        <v>F</v>
      </c>
      <c r="F12" s="105">
        <v>13</v>
      </c>
      <c r="G12" s="92">
        <f>IF(F12&gt;0,INDEX(Poeng!$A$1:$B$100,F12,2),"")</f>
        <v>20</v>
      </c>
      <c r="H12" s="90">
        <v>7</v>
      </c>
      <c r="I12" s="92">
        <f>IF(H12&gt;0,INDEX(Poeng!$A$1:$B$100,H12,2),"")</f>
        <v>36</v>
      </c>
      <c r="J12" s="93"/>
      <c r="K12" s="92" t="str">
        <f>IF(J12&gt;0,INDEX(Poeng!$A$1:$B$100,J12,2),"")</f>
        <v/>
      </c>
      <c r="L12" s="94">
        <v>8</v>
      </c>
      <c r="M12" s="95">
        <f>IF(L12&gt;0,INDEX(Poeng!$A$1:$B$100,L12,2),"")</f>
        <v>32</v>
      </c>
      <c r="N12" s="94">
        <v>10</v>
      </c>
      <c r="O12" s="95">
        <f>IF(N12&gt;0,INDEX(Poeng!$A$1:$B$100,N12,2),"")</f>
        <v>26</v>
      </c>
      <c r="P12" s="94">
        <v>7</v>
      </c>
      <c r="Q12" s="95">
        <f>IF(P12&gt;0,INDEX(Poeng!$A$1:$B$100,P12,2),"")</f>
        <v>36</v>
      </c>
      <c r="R12" s="21">
        <f t="shared" si="3"/>
        <v>20</v>
      </c>
      <c r="S12" s="21">
        <f t="shared" si="4"/>
        <v>36</v>
      </c>
      <c r="T12" s="21">
        <f t="shared" si="5"/>
        <v>0</v>
      </c>
      <c r="U12" s="21">
        <f t="shared" si="6"/>
        <v>32</v>
      </c>
      <c r="V12" s="21">
        <f t="shared" si="7"/>
        <v>26</v>
      </c>
      <c r="W12" s="21">
        <f t="shared" si="8"/>
        <v>36</v>
      </c>
      <c r="X12" s="11" t="e">
        <f>IF(#REF!&gt;0,#REF!,0)</f>
        <v>#REF!</v>
      </c>
      <c r="Y12" s="21">
        <f t="shared" si="9"/>
        <v>36</v>
      </c>
      <c r="Z12" s="21">
        <f t="shared" si="10"/>
        <v>36</v>
      </c>
      <c r="AA12" s="21">
        <f t="shared" si="11"/>
        <v>32</v>
      </c>
      <c r="AB12" s="21">
        <f t="shared" si="12"/>
        <v>26</v>
      </c>
      <c r="AC12" s="21">
        <f t="shared" si="13"/>
        <v>130</v>
      </c>
      <c r="AD12" s="3">
        <f t="shared" si="14"/>
        <v>5</v>
      </c>
      <c r="AE12" s="12">
        <f t="shared" si="15"/>
        <v>13018181613</v>
      </c>
      <c r="AF12" s="13">
        <f t="shared" si="16"/>
        <v>9</v>
      </c>
    </row>
    <row r="13" spans="1:254" s="20" customFormat="1" ht="15.75" x14ac:dyDescent="0.25">
      <c r="A13" s="92">
        <f t="shared" si="0"/>
        <v>10</v>
      </c>
      <c r="B13" s="96" t="s">
        <v>447</v>
      </c>
      <c r="C13" s="96" t="s">
        <v>59</v>
      </c>
      <c r="D13" s="90">
        <f t="shared" si="1"/>
        <v>117</v>
      </c>
      <c r="E13" s="90" t="str">
        <f t="shared" si="2"/>
        <v>F</v>
      </c>
      <c r="F13" s="105">
        <v>5</v>
      </c>
      <c r="G13" s="92">
        <f>IF(F13&gt;0,INDEX(Poeng!$A$1:$B$100,F13,2),"")</f>
        <v>45</v>
      </c>
      <c r="H13" s="93">
        <v>16</v>
      </c>
      <c r="I13" s="92">
        <f>IF(H13&gt;0,INDEX(Poeng!$A$1:$B$100,H13,2),"")</f>
        <v>15</v>
      </c>
      <c r="J13" s="93">
        <v>12</v>
      </c>
      <c r="K13" s="92">
        <f>IF(J13&gt;0,INDEX(Poeng!$A$1:$B$100,J13,2),"")</f>
        <v>22</v>
      </c>
      <c r="L13" s="94">
        <v>10</v>
      </c>
      <c r="M13" s="95">
        <f>IF(L13&gt;0,INDEX(Poeng!$A$1:$B$100,L13,2),"")</f>
        <v>26</v>
      </c>
      <c r="N13" s="94">
        <v>22</v>
      </c>
      <c r="O13" s="95">
        <f>IF(N13&gt;0,INDEX(Poeng!$A$1:$B$100,N13,2),"")</f>
        <v>9</v>
      </c>
      <c r="P13" s="94">
        <v>11</v>
      </c>
      <c r="Q13" s="95">
        <f>IF(P13&gt;0,INDEX(Poeng!$A$1:$B$100,P13,2),"")</f>
        <v>24</v>
      </c>
      <c r="R13" s="19">
        <f t="shared" si="3"/>
        <v>45</v>
      </c>
      <c r="S13" s="19">
        <f t="shared" si="4"/>
        <v>15</v>
      </c>
      <c r="T13" s="19">
        <f t="shared" si="5"/>
        <v>22</v>
      </c>
      <c r="U13" s="19">
        <f t="shared" si="6"/>
        <v>26</v>
      </c>
      <c r="V13" s="19">
        <f t="shared" si="7"/>
        <v>9</v>
      </c>
      <c r="W13" s="19">
        <f t="shared" si="8"/>
        <v>24</v>
      </c>
      <c r="X13" s="19" t="e">
        <f>IF(#REF!&gt;0,#REF!,0)</f>
        <v>#REF!</v>
      </c>
      <c r="Y13" s="19">
        <f t="shared" si="9"/>
        <v>45</v>
      </c>
      <c r="Z13" s="19">
        <f t="shared" si="10"/>
        <v>26</v>
      </c>
      <c r="AA13" s="19">
        <f t="shared" si="11"/>
        <v>24</v>
      </c>
      <c r="AB13" s="19">
        <f t="shared" si="12"/>
        <v>22</v>
      </c>
      <c r="AC13" s="19">
        <f t="shared" si="13"/>
        <v>117</v>
      </c>
      <c r="AD13" s="3">
        <f t="shared" si="14"/>
        <v>6</v>
      </c>
      <c r="AE13" s="12">
        <f t="shared" si="15"/>
        <v>11722631211</v>
      </c>
      <c r="AF13" s="13">
        <f t="shared" si="16"/>
        <v>10</v>
      </c>
    </row>
    <row r="14" spans="1:254" s="20" customFormat="1" ht="15.75" x14ac:dyDescent="0.25">
      <c r="A14" s="92">
        <f t="shared" si="0"/>
        <v>11</v>
      </c>
      <c r="B14" s="96" t="s">
        <v>85</v>
      </c>
      <c r="C14" s="97" t="s">
        <v>56</v>
      </c>
      <c r="D14" s="90">
        <f t="shared" si="1"/>
        <v>105</v>
      </c>
      <c r="E14" s="90" t="str">
        <f t="shared" si="2"/>
        <v>F</v>
      </c>
      <c r="F14" s="105">
        <v>8</v>
      </c>
      <c r="G14" s="92">
        <f>IF(F14&gt;0,INDEX(Poeng!$A$1:$B$100,F14,2),"")</f>
        <v>32</v>
      </c>
      <c r="H14" s="90">
        <v>9</v>
      </c>
      <c r="I14" s="92">
        <f>IF(H14&gt;0,INDEX(Poeng!$A$1:$B$100,H14,2),"")</f>
        <v>29</v>
      </c>
      <c r="J14" s="93">
        <v>8</v>
      </c>
      <c r="K14" s="92">
        <f>IF(J14&gt;0,INDEX(Poeng!$A$1:$B$100,J14,2),"")</f>
        <v>32</v>
      </c>
      <c r="L14" s="94">
        <v>19</v>
      </c>
      <c r="M14" s="95">
        <f>IF(L14&gt;0,INDEX(Poeng!$A$1:$B$100,L14,2),"")</f>
        <v>12</v>
      </c>
      <c r="N14" s="94"/>
      <c r="O14" s="95" t="str">
        <f>IF(N14&gt;0,INDEX(Poeng!$A$1:$B$100,N14,2),"")</f>
        <v/>
      </c>
      <c r="P14" s="94"/>
      <c r="Q14" s="95" t="str">
        <f>IF(P14&gt;0,INDEX(Poeng!$A$1:$B$100,P14,2),"")</f>
        <v/>
      </c>
      <c r="R14" s="21">
        <f t="shared" si="3"/>
        <v>32</v>
      </c>
      <c r="S14" s="21">
        <f t="shared" si="4"/>
        <v>29</v>
      </c>
      <c r="T14" s="21">
        <f t="shared" si="5"/>
        <v>32</v>
      </c>
      <c r="U14" s="21">
        <f t="shared" si="6"/>
        <v>12</v>
      </c>
      <c r="V14" s="21">
        <f t="shared" si="7"/>
        <v>0</v>
      </c>
      <c r="W14" s="21">
        <f t="shared" si="8"/>
        <v>0</v>
      </c>
      <c r="X14" s="19" t="e">
        <f>IF(#REF!&gt;0,#REF!,0)</f>
        <v>#REF!</v>
      </c>
      <c r="Y14" s="21">
        <f t="shared" si="9"/>
        <v>32</v>
      </c>
      <c r="Z14" s="21">
        <f t="shared" si="10"/>
        <v>32</v>
      </c>
      <c r="AA14" s="21">
        <f t="shared" si="11"/>
        <v>29</v>
      </c>
      <c r="AB14" s="21">
        <f t="shared" si="12"/>
        <v>12</v>
      </c>
      <c r="AC14" s="21">
        <f t="shared" si="13"/>
        <v>105</v>
      </c>
      <c r="AD14" s="3">
        <f t="shared" si="14"/>
        <v>4</v>
      </c>
      <c r="AE14" s="12">
        <f t="shared" si="15"/>
        <v>10516161456</v>
      </c>
      <c r="AF14" s="13">
        <f t="shared" si="16"/>
        <v>11</v>
      </c>
    </row>
    <row r="15" spans="1:254" s="20" customFormat="1" ht="15.75" x14ac:dyDescent="0.25">
      <c r="A15" s="92">
        <f t="shared" si="0"/>
        <v>12</v>
      </c>
      <c r="B15" s="96" t="s">
        <v>89</v>
      </c>
      <c r="C15" s="97" t="s">
        <v>88</v>
      </c>
      <c r="D15" s="90">
        <f t="shared" si="1"/>
        <v>98</v>
      </c>
      <c r="E15" s="90" t="str">
        <f t="shared" si="2"/>
        <v>F</v>
      </c>
      <c r="F15" s="105">
        <v>12</v>
      </c>
      <c r="G15" s="92">
        <f>IF(F15&gt;0,INDEX(Poeng!$A$1:$B$100,F15,2),"")</f>
        <v>22</v>
      </c>
      <c r="H15" s="90"/>
      <c r="I15" s="92" t="str">
        <f>IF(H15&gt;0,INDEX(Poeng!$A$1:$B$100,H15,2),"")</f>
        <v/>
      </c>
      <c r="J15" s="93">
        <v>7</v>
      </c>
      <c r="K15" s="92">
        <f>IF(J15&gt;0,INDEX(Poeng!$A$1:$B$100,J15,2),"")</f>
        <v>36</v>
      </c>
      <c r="L15" s="94">
        <v>16</v>
      </c>
      <c r="M15" s="95">
        <f>IF(L15&gt;0,INDEX(Poeng!$A$1:$B$100,L15,2),"")</f>
        <v>15</v>
      </c>
      <c r="N15" s="94">
        <v>13</v>
      </c>
      <c r="O15" s="95">
        <f>IF(N15&gt;0,INDEX(Poeng!$A$1:$B$100,N15,2),"")</f>
        <v>20</v>
      </c>
      <c r="P15" s="94">
        <v>13</v>
      </c>
      <c r="Q15" s="95">
        <f>IF(P15&gt;0,INDEX(Poeng!$A$1:$B$100,P15,2),"")</f>
        <v>20</v>
      </c>
      <c r="R15" s="19">
        <f t="shared" si="3"/>
        <v>22</v>
      </c>
      <c r="S15" s="19">
        <f t="shared" si="4"/>
        <v>0</v>
      </c>
      <c r="T15" s="19">
        <f t="shared" si="5"/>
        <v>36</v>
      </c>
      <c r="U15" s="19">
        <f t="shared" si="6"/>
        <v>15</v>
      </c>
      <c r="V15" s="19">
        <f t="shared" si="7"/>
        <v>20</v>
      </c>
      <c r="W15" s="19">
        <f t="shared" si="8"/>
        <v>20</v>
      </c>
      <c r="X15" s="11" t="e">
        <f>IF(#REF!&gt;0,#REF!,0)</f>
        <v>#REF!</v>
      </c>
      <c r="Y15" s="19">
        <f t="shared" si="9"/>
        <v>36</v>
      </c>
      <c r="Z15" s="19">
        <f t="shared" si="10"/>
        <v>22</v>
      </c>
      <c r="AA15" s="19">
        <f t="shared" si="11"/>
        <v>20</v>
      </c>
      <c r="AB15" s="19">
        <f t="shared" si="12"/>
        <v>20</v>
      </c>
      <c r="AC15" s="19">
        <f t="shared" si="13"/>
        <v>98</v>
      </c>
      <c r="AD15" s="3">
        <f t="shared" si="14"/>
        <v>5</v>
      </c>
      <c r="AE15" s="12">
        <f t="shared" si="15"/>
        <v>9818111010</v>
      </c>
      <c r="AF15" s="13">
        <f t="shared" si="16"/>
        <v>12</v>
      </c>
    </row>
    <row r="16" spans="1:254" s="20" customFormat="1" ht="15.75" x14ac:dyDescent="0.25">
      <c r="A16" s="92">
        <f t="shared" si="0"/>
        <v>13</v>
      </c>
      <c r="B16" s="96" t="s">
        <v>97</v>
      </c>
      <c r="C16" s="97" t="s">
        <v>98</v>
      </c>
      <c r="D16" s="90">
        <f t="shared" si="1"/>
        <v>92</v>
      </c>
      <c r="E16" s="90" t="str">
        <f t="shared" si="2"/>
        <v>F</v>
      </c>
      <c r="F16" s="105">
        <v>17</v>
      </c>
      <c r="G16" s="92">
        <f>IF(F16&gt;0,INDEX(Poeng!$A$1:$B$100,F16,2),"")</f>
        <v>14</v>
      </c>
      <c r="H16" s="90">
        <v>6</v>
      </c>
      <c r="I16" s="92">
        <f>IF(H16&gt;0,INDEX(Poeng!$A$1:$B$100,H16,2),"")</f>
        <v>40</v>
      </c>
      <c r="J16" s="93">
        <v>25</v>
      </c>
      <c r="K16" s="92">
        <f>IF(J16&gt;0,INDEX(Poeng!$A$1:$B$100,J16,2),"")</f>
        <v>6</v>
      </c>
      <c r="L16" s="94">
        <v>15</v>
      </c>
      <c r="M16" s="95">
        <f>IF(L16&gt;0,INDEX(Poeng!$A$1:$B$100,L16,2),"")</f>
        <v>16</v>
      </c>
      <c r="N16" s="94">
        <v>18</v>
      </c>
      <c r="O16" s="95">
        <f>IF(N16&gt;0,INDEX(Poeng!$A$1:$B$100,N16,2),"")</f>
        <v>13</v>
      </c>
      <c r="P16" s="94">
        <v>12</v>
      </c>
      <c r="Q16" s="95">
        <f>IF(P16&gt;0,INDEX(Poeng!$A$1:$B$100,P16,2),"")</f>
        <v>22</v>
      </c>
      <c r="R16" s="19">
        <f t="shared" si="3"/>
        <v>14</v>
      </c>
      <c r="S16" s="19">
        <f t="shared" si="4"/>
        <v>40</v>
      </c>
      <c r="T16" s="19">
        <f t="shared" si="5"/>
        <v>6</v>
      </c>
      <c r="U16" s="19">
        <f t="shared" si="6"/>
        <v>16</v>
      </c>
      <c r="V16" s="19">
        <f t="shared" si="7"/>
        <v>13</v>
      </c>
      <c r="W16" s="19">
        <f t="shared" si="8"/>
        <v>22</v>
      </c>
      <c r="X16" s="19" t="e">
        <f>IF(#REF!&gt;0,#REF!,0)</f>
        <v>#REF!</v>
      </c>
      <c r="Y16" s="19">
        <f t="shared" si="9"/>
        <v>40</v>
      </c>
      <c r="Z16" s="19">
        <f t="shared" si="10"/>
        <v>22</v>
      </c>
      <c r="AA16" s="19">
        <f t="shared" si="11"/>
        <v>16</v>
      </c>
      <c r="AB16" s="19">
        <f t="shared" si="12"/>
        <v>14</v>
      </c>
      <c r="AC16" s="19">
        <f t="shared" si="13"/>
        <v>92</v>
      </c>
      <c r="AD16" s="3">
        <f t="shared" si="14"/>
        <v>6</v>
      </c>
      <c r="AE16" s="12">
        <f t="shared" si="15"/>
        <v>9220110807</v>
      </c>
      <c r="AF16" s="13">
        <f t="shared" si="16"/>
        <v>13</v>
      </c>
    </row>
    <row r="17" spans="1:254" s="20" customFormat="1" ht="15.75" x14ac:dyDescent="0.25">
      <c r="A17" s="92">
        <f t="shared" si="0"/>
        <v>14</v>
      </c>
      <c r="B17" s="96" t="s">
        <v>92</v>
      </c>
      <c r="C17" s="105" t="s">
        <v>93</v>
      </c>
      <c r="D17" s="90">
        <f t="shared" si="1"/>
        <v>92</v>
      </c>
      <c r="E17" s="90" t="str">
        <f t="shared" si="2"/>
        <v>F</v>
      </c>
      <c r="F17" s="105">
        <v>14</v>
      </c>
      <c r="G17" s="92">
        <f>IF(F17&gt;0,INDEX(Poeng!$A$1:$B$100,F17,2),"")</f>
        <v>18</v>
      </c>
      <c r="H17" s="90">
        <v>8</v>
      </c>
      <c r="I17" s="92">
        <f>IF(H17&gt;0,INDEX(Poeng!$A$1:$B$100,H17,2),"")</f>
        <v>32</v>
      </c>
      <c r="J17" s="93">
        <v>9</v>
      </c>
      <c r="K17" s="92">
        <f>IF(J17&gt;0,INDEX(Poeng!$A$1:$B$100,J17,2),"")</f>
        <v>29</v>
      </c>
      <c r="L17" s="94">
        <v>18</v>
      </c>
      <c r="M17" s="95">
        <f>IF(L17&gt;0,INDEX(Poeng!$A$1:$B$100,L17,2),"")</f>
        <v>13</v>
      </c>
      <c r="N17" s="94"/>
      <c r="O17" s="95" t="str">
        <f>IF(N17&gt;0,INDEX(Poeng!$A$1:$B$100,N17,2),"")</f>
        <v/>
      </c>
      <c r="P17" s="94"/>
      <c r="Q17" s="95" t="str">
        <f>IF(P17&gt;0,INDEX(Poeng!$A$1:$B$100,P17,2),"")</f>
        <v/>
      </c>
      <c r="R17" s="21">
        <f t="shared" si="3"/>
        <v>18</v>
      </c>
      <c r="S17" s="21">
        <f t="shared" si="4"/>
        <v>32</v>
      </c>
      <c r="T17" s="21">
        <f t="shared" si="5"/>
        <v>29</v>
      </c>
      <c r="U17" s="21">
        <f t="shared" si="6"/>
        <v>13</v>
      </c>
      <c r="V17" s="21">
        <f t="shared" si="7"/>
        <v>0</v>
      </c>
      <c r="W17" s="21">
        <f t="shared" si="8"/>
        <v>0</v>
      </c>
      <c r="X17" s="11" t="e">
        <f>IF(#REF!&gt;0,#REF!,0)</f>
        <v>#REF!</v>
      </c>
      <c r="Y17" s="21">
        <f t="shared" si="9"/>
        <v>32</v>
      </c>
      <c r="Z17" s="21">
        <f t="shared" si="10"/>
        <v>29</v>
      </c>
      <c r="AA17" s="21">
        <f t="shared" si="11"/>
        <v>18</v>
      </c>
      <c r="AB17" s="21">
        <f t="shared" si="12"/>
        <v>13</v>
      </c>
      <c r="AC17" s="21">
        <f t="shared" si="13"/>
        <v>92</v>
      </c>
      <c r="AD17" s="3">
        <f t="shared" si="14"/>
        <v>4</v>
      </c>
      <c r="AE17" s="12">
        <f t="shared" si="15"/>
        <v>9216145906.5</v>
      </c>
      <c r="AF17" s="13">
        <f t="shared" si="16"/>
        <v>14</v>
      </c>
    </row>
    <row r="18" spans="1:254" s="20" customFormat="1" ht="15.75" x14ac:dyDescent="0.25">
      <c r="A18" s="92">
        <f t="shared" si="0"/>
        <v>15</v>
      </c>
      <c r="B18" s="96" t="s">
        <v>86</v>
      </c>
      <c r="C18" s="105" t="s">
        <v>58</v>
      </c>
      <c r="D18" s="90">
        <f t="shared" si="1"/>
        <v>84</v>
      </c>
      <c r="E18" s="90" t="str">
        <f t="shared" si="2"/>
        <v>F</v>
      </c>
      <c r="F18" s="105">
        <v>10</v>
      </c>
      <c r="G18" s="92">
        <f>IF(F18&gt;0,INDEX(Poeng!$A$1:$B$100,F18,2),"")</f>
        <v>26</v>
      </c>
      <c r="H18" s="90">
        <v>22</v>
      </c>
      <c r="I18" s="92">
        <f>IF(H18&gt;0,INDEX(Poeng!$A$1:$B$100,H18,2),"")</f>
        <v>9</v>
      </c>
      <c r="J18" s="93">
        <v>13</v>
      </c>
      <c r="K18" s="92">
        <f>IF(J18&gt;0,INDEX(Poeng!$A$1:$B$100,J18,2),"")</f>
        <v>20</v>
      </c>
      <c r="L18" s="94">
        <v>11</v>
      </c>
      <c r="M18" s="95">
        <f>IF(L18&gt;0,INDEX(Poeng!$A$1:$B$100,L18,2),"")</f>
        <v>24</v>
      </c>
      <c r="N18" s="94">
        <v>27</v>
      </c>
      <c r="O18" s="95">
        <f>IF(N18&gt;0,INDEX(Poeng!$A$1:$B$100,N18,2),"")</f>
        <v>4</v>
      </c>
      <c r="P18" s="94">
        <v>17</v>
      </c>
      <c r="Q18" s="95">
        <f>IF(P18&gt;0,INDEX(Poeng!$A$1:$B$100,P18,2),"")</f>
        <v>14</v>
      </c>
      <c r="R18" s="21">
        <f t="shared" si="3"/>
        <v>26</v>
      </c>
      <c r="S18" s="21">
        <f t="shared" si="4"/>
        <v>9</v>
      </c>
      <c r="T18" s="21">
        <f t="shared" si="5"/>
        <v>20</v>
      </c>
      <c r="U18" s="21">
        <f t="shared" si="6"/>
        <v>24</v>
      </c>
      <c r="V18" s="21">
        <f t="shared" si="7"/>
        <v>4</v>
      </c>
      <c r="W18" s="21">
        <f t="shared" si="8"/>
        <v>14</v>
      </c>
      <c r="X18" s="11" t="e">
        <f>IF(#REF!&gt;0,#REF!,0)</f>
        <v>#REF!</v>
      </c>
      <c r="Y18" s="21">
        <f t="shared" si="9"/>
        <v>26</v>
      </c>
      <c r="Z18" s="21">
        <f t="shared" si="10"/>
        <v>24</v>
      </c>
      <c r="AA18" s="21">
        <f t="shared" si="11"/>
        <v>20</v>
      </c>
      <c r="AB18" s="21">
        <f t="shared" si="12"/>
        <v>14</v>
      </c>
      <c r="AC18" s="21">
        <f t="shared" si="13"/>
        <v>84</v>
      </c>
      <c r="AD18" s="3">
        <f t="shared" si="14"/>
        <v>6</v>
      </c>
      <c r="AE18" s="12">
        <f t="shared" si="15"/>
        <v>8413121007</v>
      </c>
      <c r="AF18" s="13">
        <f t="shared" si="16"/>
        <v>15</v>
      </c>
    </row>
    <row r="19" spans="1:254" s="20" customFormat="1" ht="15.75" x14ac:dyDescent="0.25">
      <c r="A19" s="92">
        <f t="shared" si="0"/>
        <v>16</v>
      </c>
      <c r="B19" s="96" t="s">
        <v>94</v>
      </c>
      <c r="C19" s="97" t="s">
        <v>55</v>
      </c>
      <c r="D19" s="90">
        <f t="shared" si="1"/>
        <v>84</v>
      </c>
      <c r="E19" s="90" t="str">
        <f t="shared" si="2"/>
        <v>F</v>
      </c>
      <c r="F19" s="105">
        <v>15</v>
      </c>
      <c r="G19" s="92">
        <f>IF(F19&gt;0,INDEX(Poeng!$A$1:$B$100,F19,2),"")</f>
        <v>16</v>
      </c>
      <c r="H19" s="90">
        <v>11</v>
      </c>
      <c r="I19" s="92">
        <f>IF(H19&gt;0,INDEX(Poeng!$A$1:$B$100,H19,2),"")</f>
        <v>24</v>
      </c>
      <c r="J19" s="93">
        <v>19</v>
      </c>
      <c r="K19" s="92">
        <f>IF(J19&gt;0,INDEX(Poeng!$A$1:$B$100,J19,2),"")</f>
        <v>12</v>
      </c>
      <c r="L19" s="99">
        <v>13</v>
      </c>
      <c r="M19" s="95">
        <f>IF(L19&gt;0,INDEX(Poeng!$A$1:$B$100,L19,2),"")</f>
        <v>20</v>
      </c>
      <c r="N19" s="94">
        <v>11</v>
      </c>
      <c r="O19" s="95">
        <f>IF(N19&gt;0,INDEX(Poeng!$A$1:$B$100,N19,2),"")</f>
        <v>24</v>
      </c>
      <c r="P19" s="94">
        <v>15</v>
      </c>
      <c r="Q19" s="95">
        <f>IF(P19&gt;0,INDEX(Poeng!$A$1:$B$100,P19,2),"")</f>
        <v>16</v>
      </c>
      <c r="R19" s="21">
        <f t="shared" si="3"/>
        <v>16</v>
      </c>
      <c r="S19" s="21">
        <f t="shared" si="4"/>
        <v>24</v>
      </c>
      <c r="T19" s="21">
        <f t="shared" si="5"/>
        <v>12</v>
      </c>
      <c r="U19" s="21">
        <f t="shared" si="6"/>
        <v>20</v>
      </c>
      <c r="V19" s="21">
        <f t="shared" si="7"/>
        <v>24</v>
      </c>
      <c r="W19" s="21">
        <f t="shared" si="8"/>
        <v>16</v>
      </c>
      <c r="X19" s="11" t="e">
        <f>IF(#REF!&gt;0,#REF!,0)</f>
        <v>#REF!</v>
      </c>
      <c r="Y19" s="21">
        <f t="shared" si="9"/>
        <v>24</v>
      </c>
      <c r="Z19" s="21">
        <f t="shared" si="10"/>
        <v>24</v>
      </c>
      <c r="AA19" s="21">
        <f t="shared" si="11"/>
        <v>20</v>
      </c>
      <c r="AB19" s="21">
        <f t="shared" si="12"/>
        <v>16</v>
      </c>
      <c r="AC19" s="21">
        <f t="shared" si="13"/>
        <v>84</v>
      </c>
      <c r="AD19" s="3">
        <f t="shared" si="14"/>
        <v>6</v>
      </c>
      <c r="AE19" s="12">
        <f t="shared" si="15"/>
        <v>8412121008</v>
      </c>
      <c r="AF19" s="13">
        <f t="shared" si="16"/>
        <v>16</v>
      </c>
    </row>
    <row r="20" spans="1:254" s="20" customFormat="1" ht="15.75" x14ac:dyDescent="0.25">
      <c r="A20" s="92">
        <f t="shared" si="0"/>
        <v>17</v>
      </c>
      <c r="B20" s="96" t="s">
        <v>101</v>
      </c>
      <c r="C20" s="97" t="s">
        <v>55</v>
      </c>
      <c r="D20" s="90">
        <f t="shared" si="1"/>
        <v>82</v>
      </c>
      <c r="E20" s="90" t="str">
        <f t="shared" si="2"/>
        <v>F</v>
      </c>
      <c r="F20" s="105">
        <v>21</v>
      </c>
      <c r="G20" s="92">
        <f>IF(F20&gt;0,INDEX(Poeng!$A$1:$B$100,F20,2),"")</f>
        <v>10</v>
      </c>
      <c r="H20" s="90">
        <v>19</v>
      </c>
      <c r="I20" s="92">
        <f>IF(H20&gt;0,INDEX(Poeng!$A$1:$B$100,H20,2),"")</f>
        <v>12</v>
      </c>
      <c r="J20" s="93">
        <v>10</v>
      </c>
      <c r="K20" s="92">
        <f>IF(J20&gt;0,INDEX(Poeng!$A$1:$B$100,J20,2),"")</f>
        <v>26</v>
      </c>
      <c r="L20" s="99">
        <v>9</v>
      </c>
      <c r="M20" s="95">
        <f>IF(L20&gt;0,INDEX(Poeng!$A$1:$B$100,L20,2),"")</f>
        <v>29</v>
      </c>
      <c r="N20" s="94">
        <v>16</v>
      </c>
      <c r="O20" s="95">
        <f>IF(N20&gt;0,INDEX(Poeng!$A$1:$B$100,N20,2),"")</f>
        <v>15</v>
      </c>
      <c r="P20" s="94"/>
      <c r="Q20" s="95" t="str">
        <f>IF(P20&gt;0,INDEX(Poeng!$A$1:$B$100,P20,2),"")</f>
        <v/>
      </c>
      <c r="R20" s="21">
        <f t="shared" si="3"/>
        <v>10</v>
      </c>
      <c r="S20" s="21">
        <f t="shared" si="4"/>
        <v>12</v>
      </c>
      <c r="T20" s="21">
        <f t="shared" si="5"/>
        <v>26</v>
      </c>
      <c r="U20" s="21">
        <f t="shared" si="6"/>
        <v>29</v>
      </c>
      <c r="V20" s="21">
        <f t="shared" si="7"/>
        <v>15</v>
      </c>
      <c r="W20" s="21">
        <f t="shared" si="8"/>
        <v>0</v>
      </c>
      <c r="X20" s="11" t="e">
        <f>IF(#REF!&gt;0,#REF!,0)</f>
        <v>#REF!</v>
      </c>
      <c r="Y20" s="21">
        <f t="shared" si="9"/>
        <v>29</v>
      </c>
      <c r="Z20" s="21">
        <f t="shared" si="10"/>
        <v>26</v>
      </c>
      <c r="AA20" s="21">
        <f t="shared" si="11"/>
        <v>15</v>
      </c>
      <c r="AB20" s="21">
        <f t="shared" si="12"/>
        <v>12</v>
      </c>
      <c r="AC20" s="21">
        <f t="shared" si="13"/>
        <v>82</v>
      </c>
      <c r="AD20" s="3">
        <f t="shared" si="14"/>
        <v>5</v>
      </c>
      <c r="AE20" s="12">
        <f t="shared" si="15"/>
        <v>8214630756</v>
      </c>
      <c r="AF20" s="13">
        <f t="shared" si="16"/>
        <v>17</v>
      </c>
    </row>
    <row r="21" spans="1:254" s="20" customFormat="1" ht="15.75" x14ac:dyDescent="0.25">
      <c r="A21" s="92">
        <f t="shared" si="0"/>
        <v>18</v>
      </c>
      <c r="B21" s="96" t="s">
        <v>95</v>
      </c>
      <c r="C21" s="97" t="s">
        <v>96</v>
      </c>
      <c r="D21" s="90">
        <f t="shared" si="1"/>
        <v>78</v>
      </c>
      <c r="E21" s="90" t="str">
        <f t="shared" si="2"/>
        <v>F</v>
      </c>
      <c r="F21" s="105">
        <v>15</v>
      </c>
      <c r="G21" s="92">
        <f>IF(F21&gt;0,INDEX(Poeng!$A$1:$B$100,F21,2),"")</f>
        <v>16</v>
      </c>
      <c r="H21" s="90">
        <v>12</v>
      </c>
      <c r="I21" s="92">
        <f>IF(H21&gt;0,INDEX(Poeng!$A$1:$B$100,H21,2),"")</f>
        <v>22</v>
      </c>
      <c r="J21" s="93">
        <v>14</v>
      </c>
      <c r="K21" s="92">
        <f>IF(J21&gt;0,INDEX(Poeng!$A$1:$B$100,J21,2),"")</f>
        <v>18</v>
      </c>
      <c r="L21" s="94">
        <v>12</v>
      </c>
      <c r="M21" s="95">
        <f>IF(L21&gt;0,INDEX(Poeng!$A$1:$B$100,L21,2),"")</f>
        <v>22</v>
      </c>
      <c r="N21" s="94"/>
      <c r="O21" s="95" t="str">
        <f>IF(N21&gt;0,INDEX(Poeng!$A$1:$B$100,N21,2),"")</f>
        <v/>
      </c>
      <c r="P21" s="94">
        <v>16</v>
      </c>
      <c r="Q21" s="95">
        <f>IF(P21&gt;0,INDEX(Poeng!$A$1:$B$100,P21,2),"")</f>
        <v>15</v>
      </c>
      <c r="R21" s="21">
        <f t="shared" si="3"/>
        <v>16</v>
      </c>
      <c r="S21" s="21">
        <f t="shared" si="4"/>
        <v>22</v>
      </c>
      <c r="T21" s="21">
        <f t="shared" si="5"/>
        <v>18</v>
      </c>
      <c r="U21" s="21">
        <f t="shared" si="6"/>
        <v>22</v>
      </c>
      <c r="V21" s="21">
        <f t="shared" si="7"/>
        <v>0</v>
      </c>
      <c r="W21" s="21">
        <f t="shared" si="8"/>
        <v>15</v>
      </c>
      <c r="X21" s="11" t="e">
        <f>IF(#REF!&gt;0,#REF!,0)</f>
        <v>#REF!</v>
      </c>
      <c r="Y21" s="21">
        <f t="shared" si="9"/>
        <v>22</v>
      </c>
      <c r="Z21" s="21">
        <f t="shared" si="10"/>
        <v>22</v>
      </c>
      <c r="AA21" s="21">
        <f t="shared" si="11"/>
        <v>18</v>
      </c>
      <c r="AB21" s="21">
        <f t="shared" si="12"/>
        <v>16</v>
      </c>
      <c r="AC21" s="21">
        <f t="shared" si="13"/>
        <v>78</v>
      </c>
      <c r="AD21" s="3">
        <f t="shared" si="14"/>
        <v>5</v>
      </c>
      <c r="AE21" s="12">
        <f t="shared" si="15"/>
        <v>7811110908</v>
      </c>
      <c r="AF21" s="13">
        <f t="shared" si="16"/>
        <v>18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20" customFormat="1" ht="15.75" x14ac:dyDescent="0.25">
      <c r="A22" s="92">
        <f t="shared" si="0"/>
        <v>19</v>
      </c>
      <c r="B22" s="100" t="s">
        <v>442</v>
      </c>
      <c r="C22" s="100" t="s">
        <v>207</v>
      </c>
      <c r="D22" s="90">
        <f t="shared" si="1"/>
        <v>77</v>
      </c>
      <c r="E22" s="90" t="str">
        <f t="shared" si="2"/>
        <v>F</v>
      </c>
      <c r="F22" s="91"/>
      <c r="G22" s="90"/>
      <c r="H22" s="90"/>
      <c r="I22" s="92" t="str">
        <f>IF(H22&gt;0,INDEX(Poeng!$A$1:$B$100,H22,2),"")</f>
        <v/>
      </c>
      <c r="J22" s="93">
        <v>23</v>
      </c>
      <c r="K22" s="92">
        <f>IF(J22&gt;0,INDEX(Poeng!$A$1:$B$100,J22,2),"")</f>
        <v>8</v>
      </c>
      <c r="L22" s="94">
        <v>14</v>
      </c>
      <c r="M22" s="95">
        <f>IF(L22&gt;0,INDEX(Poeng!$A$1:$B$100,L22,2),"")</f>
        <v>18</v>
      </c>
      <c r="N22" s="94">
        <v>12</v>
      </c>
      <c r="O22" s="95">
        <f>IF(N22&gt;0,INDEX(Poeng!$A$1:$B$100,N22,2),"")</f>
        <v>22</v>
      </c>
      <c r="P22" s="94">
        <v>9</v>
      </c>
      <c r="Q22" s="95">
        <f>IF(P22&gt;0,INDEX(Poeng!$A$1:$B$100,P22,2),"")</f>
        <v>29</v>
      </c>
      <c r="R22" s="19">
        <f t="shared" si="3"/>
        <v>0</v>
      </c>
      <c r="S22" s="19">
        <f t="shared" si="4"/>
        <v>0</v>
      </c>
      <c r="T22" s="19">
        <f t="shared" si="5"/>
        <v>8</v>
      </c>
      <c r="U22" s="19">
        <f t="shared" si="6"/>
        <v>18</v>
      </c>
      <c r="V22" s="19">
        <f t="shared" si="7"/>
        <v>22</v>
      </c>
      <c r="W22" s="19">
        <f t="shared" si="8"/>
        <v>29</v>
      </c>
      <c r="X22" s="19" t="e">
        <f>IF(#REF!&gt;0,#REF!,0)</f>
        <v>#REF!</v>
      </c>
      <c r="Y22" s="19">
        <f t="shared" si="9"/>
        <v>29</v>
      </c>
      <c r="Z22" s="19">
        <f t="shared" si="10"/>
        <v>22</v>
      </c>
      <c r="AA22" s="19">
        <f t="shared" si="11"/>
        <v>18</v>
      </c>
      <c r="AB22" s="19">
        <f t="shared" si="12"/>
        <v>8</v>
      </c>
      <c r="AC22" s="19">
        <f t="shared" si="13"/>
        <v>77</v>
      </c>
      <c r="AD22" s="3">
        <f t="shared" si="14"/>
        <v>4</v>
      </c>
      <c r="AE22" s="12">
        <f t="shared" si="15"/>
        <v>7714610904</v>
      </c>
      <c r="AF22" s="13">
        <f t="shared" si="16"/>
        <v>19</v>
      </c>
    </row>
    <row r="23" spans="1:254" s="20" customFormat="1" ht="15.75" x14ac:dyDescent="0.25">
      <c r="A23" s="95">
        <v>20</v>
      </c>
      <c r="B23" s="133" t="s">
        <v>537</v>
      </c>
      <c r="C23" s="133" t="s">
        <v>78</v>
      </c>
      <c r="D23" s="94">
        <f t="shared" si="1"/>
        <v>74</v>
      </c>
      <c r="E23" s="90" t="str">
        <f t="shared" si="2"/>
        <v xml:space="preserve"> </v>
      </c>
      <c r="F23" s="114">
        <v>9</v>
      </c>
      <c r="G23" s="95">
        <f>IF(F23&gt;0,INDEX(Poeng!$A$1:$B$100,F23,2),"")</f>
        <v>29</v>
      </c>
      <c r="H23" s="94"/>
      <c r="I23" s="95" t="str">
        <f>IF(H23&gt;0,INDEX(Poeng!$A$1:$B$100,H23,2),"")</f>
        <v/>
      </c>
      <c r="J23" s="99"/>
      <c r="K23" s="95" t="str">
        <f>IF(J23&gt;0,INDEX(Poeng!$A$1:$B$100,J23,2),"")</f>
        <v/>
      </c>
      <c r="L23" s="94"/>
      <c r="M23" s="95" t="str">
        <f>IF(L23&gt;0,INDEX(Poeng!$A$1:$B$100,L23,2),"")</f>
        <v/>
      </c>
      <c r="N23" s="94">
        <v>5</v>
      </c>
      <c r="O23" s="95">
        <f>IF(N23&gt;0,INDEX(Poeng!$A$1:$B$100,N23,2),"")</f>
        <v>45</v>
      </c>
      <c r="P23" s="94"/>
      <c r="Q23" s="95" t="str">
        <f>IF(P23&gt;0,INDEX(Poeng!$A$1:$B$100,P23,2),"")</f>
        <v/>
      </c>
      <c r="R23" s="21">
        <f t="shared" si="3"/>
        <v>29</v>
      </c>
      <c r="S23" s="21">
        <f t="shared" si="4"/>
        <v>0</v>
      </c>
      <c r="T23" s="21">
        <f t="shared" si="5"/>
        <v>0</v>
      </c>
      <c r="U23" s="21">
        <f t="shared" si="6"/>
        <v>0</v>
      </c>
      <c r="V23" s="21">
        <f t="shared" si="7"/>
        <v>45</v>
      </c>
      <c r="W23" s="21">
        <f t="shared" si="8"/>
        <v>0</v>
      </c>
      <c r="X23" s="11" t="e">
        <f>IF(#REF!&gt;0,#REF!,0)</f>
        <v>#REF!</v>
      </c>
      <c r="Y23" s="21">
        <f t="shared" si="9"/>
        <v>45</v>
      </c>
      <c r="Z23" s="21">
        <f t="shared" si="10"/>
        <v>29</v>
      </c>
      <c r="AA23" s="21">
        <f t="shared" si="11"/>
        <v>0</v>
      </c>
      <c r="AB23" s="21">
        <f t="shared" si="12"/>
        <v>0</v>
      </c>
      <c r="AC23" s="21">
        <f t="shared" si="13"/>
        <v>74</v>
      </c>
      <c r="AD23" s="3">
        <f t="shared" si="14"/>
        <v>2</v>
      </c>
      <c r="AE23" s="12">
        <f t="shared" si="15"/>
        <v>7422645000</v>
      </c>
      <c r="AF23" s="13">
        <f t="shared" si="16"/>
        <v>20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20" customFormat="1" ht="15.75" x14ac:dyDescent="0.25">
      <c r="A24" s="92">
        <f>AF24</f>
        <v>21</v>
      </c>
      <c r="B24" s="96" t="s">
        <v>102</v>
      </c>
      <c r="C24" s="97" t="s">
        <v>55</v>
      </c>
      <c r="D24" s="90">
        <f t="shared" si="1"/>
        <v>50</v>
      </c>
      <c r="E24" s="90" t="str">
        <f t="shared" si="2"/>
        <v>F</v>
      </c>
      <c r="F24" s="105">
        <v>22</v>
      </c>
      <c r="G24" s="92">
        <f>IF(F24&gt;0,INDEX(Poeng!$A$1:$B$100,F24,2),"")</f>
        <v>9</v>
      </c>
      <c r="H24" s="90">
        <v>16</v>
      </c>
      <c r="I24" s="92">
        <f>IF(H24&gt;0,INDEX(Poeng!$A$1:$B$100,H24,2),"")</f>
        <v>15</v>
      </c>
      <c r="J24" s="93">
        <v>21</v>
      </c>
      <c r="K24" s="92">
        <f>IF(J24&gt;0,INDEX(Poeng!$A$1:$B$100,J24,2),"")</f>
        <v>10</v>
      </c>
      <c r="L24" s="94">
        <v>24</v>
      </c>
      <c r="M24" s="95">
        <f>IF(L24&gt;0,INDEX(Poeng!$A$1:$B$100,L24,2),"")</f>
        <v>7</v>
      </c>
      <c r="N24" s="94">
        <v>19</v>
      </c>
      <c r="O24" s="95">
        <f>IF(N24&gt;0,INDEX(Poeng!$A$1:$B$100,N24,2),"")</f>
        <v>12</v>
      </c>
      <c r="P24" s="94">
        <v>18</v>
      </c>
      <c r="Q24" s="95">
        <f>IF(P24&gt;0,INDEX(Poeng!$A$1:$B$100,P24,2),"")</f>
        <v>13</v>
      </c>
      <c r="R24" s="21">
        <f t="shared" si="3"/>
        <v>9</v>
      </c>
      <c r="S24" s="21">
        <f t="shared" si="4"/>
        <v>15</v>
      </c>
      <c r="T24" s="21">
        <f t="shared" si="5"/>
        <v>10</v>
      </c>
      <c r="U24" s="21">
        <f t="shared" si="6"/>
        <v>7</v>
      </c>
      <c r="V24" s="21">
        <f t="shared" si="7"/>
        <v>12</v>
      </c>
      <c r="W24" s="21">
        <f t="shared" si="8"/>
        <v>13</v>
      </c>
      <c r="X24" s="11" t="e">
        <f>IF(#REF!&gt;0,#REF!,0)</f>
        <v>#REF!</v>
      </c>
      <c r="Y24" s="21">
        <f t="shared" si="9"/>
        <v>15</v>
      </c>
      <c r="Z24" s="21">
        <f t="shared" si="10"/>
        <v>13</v>
      </c>
      <c r="AA24" s="21">
        <f t="shared" si="11"/>
        <v>12</v>
      </c>
      <c r="AB24" s="21">
        <f t="shared" si="12"/>
        <v>10</v>
      </c>
      <c r="AC24" s="21">
        <f t="shared" si="13"/>
        <v>50</v>
      </c>
      <c r="AD24" s="3">
        <f t="shared" si="14"/>
        <v>6</v>
      </c>
      <c r="AE24" s="12">
        <f t="shared" si="15"/>
        <v>5007565605</v>
      </c>
      <c r="AF24" s="13">
        <f t="shared" si="16"/>
        <v>21</v>
      </c>
    </row>
    <row r="25" spans="1:254" s="20" customFormat="1" ht="15.75" x14ac:dyDescent="0.25">
      <c r="A25" s="92">
        <f>AF25</f>
        <v>22</v>
      </c>
      <c r="B25" s="96" t="s">
        <v>109</v>
      </c>
      <c r="C25" s="97" t="s">
        <v>82</v>
      </c>
      <c r="D25" s="90">
        <f t="shared" si="1"/>
        <v>49</v>
      </c>
      <c r="E25" s="90" t="str">
        <f t="shared" si="2"/>
        <v>F</v>
      </c>
      <c r="F25" s="105">
        <v>29</v>
      </c>
      <c r="G25" s="92">
        <f>IF(F25&gt;0,INDEX(Poeng!$A$1:$B$100,F25,2),"")</f>
        <v>2</v>
      </c>
      <c r="H25" s="90">
        <v>20</v>
      </c>
      <c r="I25" s="92">
        <f>IF(H25&gt;0,INDEX(Poeng!$A$1:$B$100,H25,2),"")</f>
        <v>11</v>
      </c>
      <c r="J25" s="93">
        <v>20</v>
      </c>
      <c r="K25" s="92">
        <f>IF(J25&gt;0,INDEX(Poeng!$A$1:$B$100,J25,2),"")</f>
        <v>11</v>
      </c>
      <c r="L25" s="94">
        <v>16</v>
      </c>
      <c r="M25" s="95">
        <f>IF(L25&gt;0,INDEX(Poeng!$A$1:$B$100,L25,2),"")</f>
        <v>15</v>
      </c>
      <c r="N25" s="94"/>
      <c r="O25" s="95" t="str">
        <f>IF(N25&gt;0,INDEX(Poeng!$A$1:$B$100,N25,2),"")</f>
        <v/>
      </c>
      <c r="P25" s="94">
        <v>19</v>
      </c>
      <c r="Q25" s="95">
        <f>IF(P25&gt;0,INDEX(Poeng!$A$1:$B$100,P25,2),"")</f>
        <v>12</v>
      </c>
      <c r="R25" s="19">
        <f t="shared" si="3"/>
        <v>2</v>
      </c>
      <c r="S25" s="19">
        <f t="shared" si="4"/>
        <v>11</v>
      </c>
      <c r="T25" s="19">
        <f t="shared" si="5"/>
        <v>11</v>
      </c>
      <c r="U25" s="19">
        <f t="shared" si="6"/>
        <v>15</v>
      </c>
      <c r="V25" s="19">
        <f t="shared" si="7"/>
        <v>0</v>
      </c>
      <c r="W25" s="19">
        <f t="shared" si="8"/>
        <v>12</v>
      </c>
      <c r="X25" s="11" t="e">
        <f>IF(#REF!&gt;0,#REF!,0)</f>
        <v>#REF!</v>
      </c>
      <c r="Y25" s="19">
        <f t="shared" si="9"/>
        <v>15</v>
      </c>
      <c r="Z25" s="19">
        <f t="shared" si="10"/>
        <v>12</v>
      </c>
      <c r="AA25" s="19">
        <f t="shared" si="11"/>
        <v>11</v>
      </c>
      <c r="AB25" s="19">
        <f t="shared" si="12"/>
        <v>11</v>
      </c>
      <c r="AC25" s="19">
        <f t="shared" si="13"/>
        <v>49</v>
      </c>
      <c r="AD25" s="3">
        <f t="shared" si="14"/>
        <v>5</v>
      </c>
      <c r="AE25" s="12">
        <f t="shared" si="15"/>
        <v>4907560555.5</v>
      </c>
      <c r="AF25" s="13">
        <f t="shared" si="16"/>
        <v>22</v>
      </c>
    </row>
    <row r="26" spans="1:254" s="20" customFormat="1" ht="15.75" x14ac:dyDescent="0.25">
      <c r="A26" s="92">
        <f>AF26</f>
        <v>24</v>
      </c>
      <c r="B26" s="105" t="s">
        <v>104</v>
      </c>
      <c r="C26" s="97" t="s">
        <v>59</v>
      </c>
      <c r="D26" s="90">
        <f t="shared" si="1"/>
        <v>47</v>
      </c>
      <c r="E26" s="90" t="str">
        <f t="shared" si="2"/>
        <v>F</v>
      </c>
      <c r="F26" s="105">
        <v>24</v>
      </c>
      <c r="G26" s="92">
        <f>IF(F26&gt;0,INDEX(Poeng!$A$1:$B$100,F26,2),"")</f>
        <v>7</v>
      </c>
      <c r="H26" s="93"/>
      <c r="I26" s="92" t="str">
        <f>IF(H26&gt;0,INDEX(Poeng!$A$1:$B$100,H26,2),"")</f>
        <v/>
      </c>
      <c r="J26" s="93">
        <v>18</v>
      </c>
      <c r="K26" s="92">
        <f>IF(J26&gt;0,INDEX(Poeng!$A$1:$B$100,J26,2),"")</f>
        <v>13</v>
      </c>
      <c r="L26" s="94">
        <v>22</v>
      </c>
      <c r="M26" s="95">
        <f>IF(L26&gt;0,INDEX(Poeng!$A$1:$B$100,L26,2),"")</f>
        <v>9</v>
      </c>
      <c r="N26" s="94">
        <v>17</v>
      </c>
      <c r="O26" s="95">
        <f>IF(N26&gt;0,INDEX(Poeng!$A$1:$B$100,N26,2),"")</f>
        <v>14</v>
      </c>
      <c r="P26" s="94">
        <v>20</v>
      </c>
      <c r="Q26" s="95">
        <f>IF(P26&gt;0,INDEX(Poeng!$A$1:$B$100,P26,2),"")</f>
        <v>11</v>
      </c>
      <c r="R26" s="21">
        <f t="shared" si="3"/>
        <v>7</v>
      </c>
      <c r="S26" s="21">
        <f t="shared" si="4"/>
        <v>0</v>
      </c>
      <c r="T26" s="21">
        <f t="shared" si="5"/>
        <v>13</v>
      </c>
      <c r="U26" s="21">
        <f t="shared" si="6"/>
        <v>9</v>
      </c>
      <c r="V26" s="21">
        <f t="shared" si="7"/>
        <v>14</v>
      </c>
      <c r="W26" s="21">
        <f t="shared" si="8"/>
        <v>11</v>
      </c>
      <c r="X26" s="19" t="e">
        <f>IF(#REF!&gt;0,#REF!,0)</f>
        <v>#REF!</v>
      </c>
      <c r="Y26" s="21">
        <f t="shared" si="9"/>
        <v>14</v>
      </c>
      <c r="Z26" s="21">
        <f t="shared" si="10"/>
        <v>13</v>
      </c>
      <c r="AA26" s="21">
        <f t="shared" si="11"/>
        <v>11</v>
      </c>
      <c r="AB26" s="21">
        <f t="shared" si="12"/>
        <v>9</v>
      </c>
      <c r="AC26" s="21">
        <f t="shared" si="13"/>
        <v>47</v>
      </c>
      <c r="AD26" s="3">
        <f t="shared" si="14"/>
        <v>5</v>
      </c>
      <c r="AE26" s="12">
        <f t="shared" si="15"/>
        <v>4707065554.5</v>
      </c>
      <c r="AF26" s="13">
        <f t="shared" si="16"/>
        <v>24</v>
      </c>
    </row>
    <row r="27" spans="1:254" s="20" customFormat="1" ht="15.75" x14ac:dyDescent="0.25">
      <c r="A27" s="95">
        <v>23</v>
      </c>
      <c r="B27" s="133" t="s">
        <v>538</v>
      </c>
      <c r="C27" s="133" t="s">
        <v>54</v>
      </c>
      <c r="D27" s="94">
        <f t="shared" si="1"/>
        <v>48</v>
      </c>
      <c r="E27" s="90" t="str">
        <f t="shared" si="2"/>
        <v xml:space="preserve"> </v>
      </c>
      <c r="F27" s="114">
        <v>19</v>
      </c>
      <c r="G27" s="95">
        <f>IF(F27&gt;0,INDEX(Poeng!$A$1:$B$100,F27,2),"")</f>
        <v>12</v>
      </c>
      <c r="H27" s="94"/>
      <c r="I27" s="95" t="str">
        <f>IF(H27&gt;0,INDEX(Poeng!$A$1:$B$100,H27,2),"")</f>
        <v/>
      </c>
      <c r="J27" s="99"/>
      <c r="K27" s="95" t="str">
        <f>IF(J27&gt;0,INDEX(Poeng!$A$1:$B$100,J27,2),"")</f>
        <v/>
      </c>
      <c r="L27" s="94"/>
      <c r="M27" s="95" t="str">
        <f>IF(L27&gt;0,INDEX(Poeng!$A$1:$B$100,L27,2),"")</f>
        <v/>
      </c>
      <c r="N27" s="94">
        <v>7</v>
      </c>
      <c r="O27" s="95">
        <f>IF(N27&gt;0,INDEX(Poeng!$A$1:$B$100,N27,2),"")</f>
        <v>36</v>
      </c>
      <c r="P27" s="94"/>
      <c r="Q27" s="95" t="str">
        <f>IF(P27&gt;0,INDEX(Poeng!$A$1:$B$100,P27,2),"")</f>
        <v/>
      </c>
      <c r="R27" s="21">
        <f t="shared" si="3"/>
        <v>12</v>
      </c>
      <c r="S27" s="21">
        <f t="shared" si="4"/>
        <v>0</v>
      </c>
      <c r="T27" s="21">
        <f t="shared" si="5"/>
        <v>0</v>
      </c>
      <c r="U27" s="21">
        <f t="shared" si="6"/>
        <v>0</v>
      </c>
      <c r="V27" s="21">
        <f t="shared" si="7"/>
        <v>36</v>
      </c>
      <c r="W27" s="21">
        <f t="shared" si="8"/>
        <v>0</v>
      </c>
      <c r="X27" s="11" t="e">
        <f>IF(#REF!&gt;0,#REF!,0)</f>
        <v>#REF!</v>
      </c>
      <c r="Y27" s="21">
        <f t="shared" si="9"/>
        <v>36</v>
      </c>
      <c r="Z27" s="21">
        <f t="shared" si="10"/>
        <v>12</v>
      </c>
      <c r="AA27" s="21">
        <f t="shared" si="11"/>
        <v>0</v>
      </c>
      <c r="AB27" s="21">
        <f t="shared" si="12"/>
        <v>0</v>
      </c>
      <c r="AC27" s="21">
        <f t="shared" si="13"/>
        <v>48</v>
      </c>
      <c r="AD27" s="3">
        <f t="shared" si="14"/>
        <v>2</v>
      </c>
      <c r="AE27" s="12">
        <f t="shared" si="15"/>
        <v>4818060000</v>
      </c>
      <c r="AF27" s="13">
        <f t="shared" si="16"/>
        <v>23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20" customFormat="1" ht="15.75" x14ac:dyDescent="0.25">
      <c r="A28" s="92">
        <f>AF28</f>
        <v>25</v>
      </c>
      <c r="B28" s="96" t="s">
        <v>100</v>
      </c>
      <c r="C28" s="97" t="s">
        <v>98</v>
      </c>
      <c r="D28" s="90">
        <f t="shared" si="1"/>
        <v>44</v>
      </c>
      <c r="E28" s="90" t="str">
        <f t="shared" si="2"/>
        <v>F</v>
      </c>
      <c r="F28" s="105">
        <v>20</v>
      </c>
      <c r="G28" s="92">
        <f>IF(F28&gt;0,INDEX(Poeng!$A$1:$B$100,F28,2),"")</f>
        <v>11</v>
      </c>
      <c r="H28" s="90">
        <v>15</v>
      </c>
      <c r="I28" s="92">
        <f>IF(H28&gt;0,INDEX(Poeng!$A$1:$B$100,H28,2),"")</f>
        <v>16</v>
      </c>
      <c r="J28" s="93">
        <v>26</v>
      </c>
      <c r="K28" s="92">
        <f>IF(J28&gt;0,INDEX(Poeng!$A$1:$B$100,J28,2),"")</f>
        <v>5</v>
      </c>
      <c r="L28" s="94">
        <v>25</v>
      </c>
      <c r="M28" s="95">
        <f>IF(L28&gt;0,INDEX(Poeng!$A$1:$B$100,L28,2),"")</f>
        <v>6</v>
      </c>
      <c r="N28" s="94">
        <v>20</v>
      </c>
      <c r="O28" s="95">
        <f>IF(N28&gt;0,INDEX(Poeng!$A$1:$B$100,N28,2),"")</f>
        <v>11</v>
      </c>
      <c r="P28" s="94"/>
      <c r="Q28" s="95" t="str">
        <f>IF(P28&gt;0,INDEX(Poeng!$A$1:$B$100,P28,2),"")</f>
        <v/>
      </c>
      <c r="R28" s="19">
        <f t="shared" si="3"/>
        <v>11</v>
      </c>
      <c r="S28" s="19">
        <f t="shared" si="4"/>
        <v>16</v>
      </c>
      <c r="T28" s="19">
        <f t="shared" si="5"/>
        <v>5</v>
      </c>
      <c r="U28" s="19">
        <f t="shared" si="6"/>
        <v>6</v>
      </c>
      <c r="V28" s="19">
        <f t="shared" si="7"/>
        <v>11</v>
      </c>
      <c r="W28" s="19">
        <f t="shared" si="8"/>
        <v>0</v>
      </c>
      <c r="X28" s="19" t="e">
        <f>IF(#REF!&gt;0,#REF!,0)</f>
        <v>#REF!</v>
      </c>
      <c r="Y28" s="19">
        <f t="shared" si="9"/>
        <v>16</v>
      </c>
      <c r="Z28" s="19">
        <f t="shared" si="10"/>
        <v>11</v>
      </c>
      <c r="AA28" s="19">
        <f t="shared" si="11"/>
        <v>11</v>
      </c>
      <c r="AB28" s="19">
        <f t="shared" si="12"/>
        <v>6</v>
      </c>
      <c r="AC28" s="19">
        <f t="shared" si="13"/>
        <v>44</v>
      </c>
      <c r="AD28" s="3">
        <f t="shared" si="14"/>
        <v>5</v>
      </c>
      <c r="AE28" s="12">
        <f t="shared" si="15"/>
        <v>4408055553</v>
      </c>
      <c r="AF28" s="13">
        <f t="shared" si="16"/>
        <v>25</v>
      </c>
    </row>
    <row r="29" spans="1:254" s="20" customFormat="1" ht="15.75" x14ac:dyDescent="0.25">
      <c r="A29" s="92">
        <f>AF29</f>
        <v>31</v>
      </c>
      <c r="B29" s="96" t="s">
        <v>110</v>
      </c>
      <c r="C29" s="97" t="s">
        <v>64</v>
      </c>
      <c r="D29" s="90">
        <f t="shared" si="1"/>
        <v>27</v>
      </c>
      <c r="E29" s="90" t="str">
        <f t="shared" si="2"/>
        <v>F</v>
      </c>
      <c r="F29" s="105">
        <v>31</v>
      </c>
      <c r="G29" s="92">
        <f>IF(F29&gt;0,INDEX(Poeng!$A$1:$B$100,F29,2),"")</f>
        <v>1</v>
      </c>
      <c r="H29" s="90">
        <v>26</v>
      </c>
      <c r="I29" s="92">
        <f>IF(H29&gt;0,INDEX(Poeng!$A$1:$B$100,H29,2),"")</f>
        <v>5</v>
      </c>
      <c r="J29" s="93">
        <v>22</v>
      </c>
      <c r="K29" s="92">
        <f>IF(J29&gt;0,INDEX(Poeng!$A$1:$B$100,J29,2),"")</f>
        <v>9</v>
      </c>
      <c r="L29" s="94">
        <v>26</v>
      </c>
      <c r="M29" s="95">
        <f>IF(L29&gt;0,INDEX(Poeng!$A$1:$B$100,L29,2),"")</f>
        <v>5</v>
      </c>
      <c r="N29" s="94"/>
      <c r="O29" s="95" t="str">
        <f>IF(N29&gt;0,INDEX(Poeng!$A$1:$B$100,N29,2),"")</f>
        <v/>
      </c>
      <c r="P29" s="94">
        <v>23</v>
      </c>
      <c r="Q29" s="95">
        <f>IF(P29&gt;0,INDEX(Poeng!$A$1:$B$100,P29,2),"")</f>
        <v>8</v>
      </c>
      <c r="R29" s="19">
        <f t="shared" si="3"/>
        <v>1</v>
      </c>
      <c r="S29" s="19">
        <f t="shared" si="4"/>
        <v>5</v>
      </c>
      <c r="T29" s="19">
        <f t="shared" si="5"/>
        <v>9</v>
      </c>
      <c r="U29" s="19">
        <f t="shared" si="6"/>
        <v>5</v>
      </c>
      <c r="V29" s="19">
        <f t="shared" si="7"/>
        <v>0</v>
      </c>
      <c r="W29" s="19">
        <f t="shared" si="8"/>
        <v>8</v>
      </c>
      <c r="X29" s="19" t="e">
        <f>IF(#REF!&gt;0,#REF!,0)</f>
        <v>#REF!</v>
      </c>
      <c r="Y29" s="19">
        <f t="shared" si="9"/>
        <v>9</v>
      </c>
      <c r="Z29" s="19">
        <f t="shared" si="10"/>
        <v>8</v>
      </c>
      <c r="AA29" s="19">
        <f t="shared" si="11"/>
        <v>5</v>
      </c>
      <c r="AB29" s="19">
        <f t="shared" si="12"/>
        <v>5</v>
      </c>
      <c r="AC29" s="19">
        <f t="shared" si="13"/>
        <v>27</v>
      </c>
      <c r="AD29" s="3">
        <f t="shared" si="14"/>
        <v>5</v>
      </c>
      <c r="AE29" s="12">
        <f t="shared" si="15"/>
        <v>2704540252.5</v>
      </c>
      <c r="AF29" s="13">
        <f t="shared" si="16"/>
        <v>31</v>
      </c>
    </row>
    <row r="30" spans="1:254" s="20" customFormat="1" ht="14.25" customHeight="1" x14ac:dyDescent="0.25">
      <c r="A30" s="92">
        <f>AF30</f>
        <v>32</v>
      </c>
      <c r="B30" s="96" t="s">
        <v>115</v>
      </c>
      <c r="C30" s="97" t="s">
        <v>55</v>
      </c>
      <c r="D30" s="90">
        <f t="shared" si="1"/>
        <v>26</v>
      </c>
      <c r="E30" s="90" t="str">
        <f t="shared" si="2"/>
        <v>F</v>
      </c>
      <c r="F30" s="105">
        <v>36</v>
      </c>
      <c r="G30" s="92">
        <f>IF(F30&gt;0,INDEX(Poeng!$A$1:$B$100,F30,2),"")</f>
        <v>1</v>
      </c>
      <c r="H30" s="90">
        <v>23</v>
      </c>
      <c r="I30" s="92">
        <f>IF(H30&gt;0,INDEX(Poeng!$A$1:$B$100,H30,2),"")</f>
        <v>8</v>
      </c>
      <c r="J30" s="93"/>
      <c r="K30" s="92" t="str">
        <f>IF(J30&gt;0,INDEX(Poeng!$A$1:$B$100,J30,2),"")</f>
        <v/>
      </c>
      <c r="L30" s="94"/>
      <c r="M30" s="95" t="str">
        <f>IF(L30&gt;0,INDEX(Poeng!$A$1:$B$100,L30,2),"")</f>
        <v/>
      </c>
      <c r="N30" s="94">
        <v>24</v>
      </c>
      <c r="O30" s="95">
        <f>IF(N30&gt;0,INDEX(Poeng!$A$1:$B$100,N30,2),"")</f>
        <v>7</v>
      </c>
      <c r="P30" s="94">
        <v>21</v>
      </c>
      <c r="Q30" s="95">
        <f>IF(P30&gt;0,INDEX(Poeng!$A$1:$B$100,P30,2),"")</f>
        <v>10</v>
      </c>
      <c r="R30" s="19">
        <f t="shared" si="3"/>
        <v>1</v>
      </c>
      <c r="S30" s="19">
        <f t="shared" si="4"/>
        <v>8</v>
      </c>
      <c r="T30" s="19">
        <f t="shared" si="5"/>
        <v>0</v>
      </c>
      <c r="U30" s="19">
        <f t="shared" si="6"/>
        <v>0</v>
      </c>
      <c r="V30" s="19">
        <f t="shared" si="7"/>
        <v>7</v>
      </c>
      <c r="W30" s="19">
        <f t="shared" si="8"/>
        <v>10</v>
      </c>
      <c r="X30" s="11" t="e">
        <f>IF(#REF!&gt;0,#REF!,0)</f>
        <v>#REF!</v>
      </c>
      <c r="Y30" s="19">
        <f t="shared" si="9"/>
        <v>10</v>
      </c>
      <c r="Z30" s="19">
        <f t="shared" si="10"/>
        <v>8</v>
      </c>
      <c r="AA30" s="19">
        <f t="shared" si="11"/>
        <v>7</v>
      </c>
      <c r="AB30" s="19">
        <f t="shared" si="12"/>
        <v>1</v>
      </c>
      <c r="AC30" s="19">
        <f t="shared" si="13"/>
        <v>26</v>
      </c>
      <c r="AD30" s="3">
        <f t="shared" si="14"/>
        <v>4</v>
      </c>
      <c r="AE30" s="12">
        <f t="shared" si="15"/>
        <v>2605040350.5</v>
      </c>
      <c r="AF30" s="13">
        <f t="shared" si="16"/>
        <v>32</v>
      </c>
    </row>
    <row r="31" spans="1:254" ht="15.75" x14ac:dyDescent="0.25">
      <c r="A31" s="95">
        <v>26</v>
      </c>
      <c r="B31" s="158" t="s">
        <v>273</v>
      </c>
      <c r="C31" s="158" t="s">
        <v>55</v>
      </c>
      <c r="D31" s="94">
        <f t="shared" si="1"/>
        <v>29</v>
      </c>
      <c r="E31" s="90" t="str">
        <f t="shared" si="2"/>
        <v xml:space="preserve"> </v>
      </c>
      <c r="F31" s="114"/>
      <c r="G31" s="95" t="str">
        <f>IF(F31&gt;0,INDEX(Poeng!$A$1:$B$100,F31,2),"")</f>
        <v/>
      </c>
      <c r="H31" s="94">
        <v>9</v>
      </c>
      <c r="I31" s="95">
        <f>IF(H31&gt;0,INDEX(Poeng!$A$1:$B$100,H31,2),"")</f>
        <v>29</v>
      </c>
      <c r="J31" s="99"/>
      <c r="K31" s="95" t="str">
        <f>IF(J31&gt;0,INDEX(Poeng!$A$1:$B$100,J31,2),"")</f>
        <v/>
      </c>
      <c r="L31" s="94"/>
      <c r="M31" s="95" t="str">
        <f>IF(L31&gt;0,INDEX(Poeng!$A$1:$B$100,L31,2),"")</f>
        <v/>
      </c>
      <c r="N31" s="94"/>
      <c r="O31" s="95" t="str">
        <f>IF(N31&gt;0,INDEX(Poeng!$A$1:$B$100,N31,2),"")</f>
        <v/>
      </c>
      <c r="P31" s="94"/>
      <c r="Q31" s="95" t="str">
        <f>IF(P31&gt;0,INDEX(Poeng!$A$1:$B$100,P31,2),"")</f>
        <v/>
      </c>
      <c r="R31" s="21">
        <f t="shared" si="3"/>
        <v>0</v>
      </c>
      <c r="S31" s="21">
        <f t="shared" si="4"/>
        <v>29</v>
      </c>
      <c r="T31" s="21">
        <f t="shared" si="5"/>
        <v>0</v>
      </c>
      <c r="U31" s="21">
        <f t="shared" si="6"/>
        <v>0</v>
      </c>
      <c r="V31" s="21">
        <f t="shared" si="7"/>
        <v>0</v>
      </c>
      <c r="W31" s="21">
        <f t="shared" si="8"/>
        <v>0</v>
      </c>
      <c r="X31" s="11" t="e">
        <f>IF(#REF!&gt;0,#REF!,0)</f>
        <v>#REF!</v>
      </c>
      <c r="Y31" s="21">
        <f t="shared" si="9"/>
        <v>29</v>
      </c>
      <c r="Z31" s="21">
        <f t="shared" si="10"/>
        <v>0</v>
      </c>
      <c r="AA31" s="21">
        <f t="shared" si="11"/>
        <v>0</v>
      </c>
      <c r="AB31" s="21">
        <f t="shared" si="12"/>
        <v>0</v>
      </c>
      <c r="AC31" s="21">
        <f t="shared" si="13"/>
        <v>29</v>
      </c>
      <c r="AD31" s="3">
        <f t="shared" si="14"/>
        <v>1</v>
      </c>
      <c r="AE31" s="12">
        <f t="shared" si="15"/>
        <v>2914500000</v>
      </c>
      <c r="AF31" s="13">
        <f t="shared" si="16"/>
        <v>26</v>
      </c>
    </row>
    <row r="32" spans="1:254" ht="15.75" x14ac:dyDescent="0.25">
      <c r="A32" s="92">
        <f>AF32</f>
        <v>33</v>
      </c>
      <c r="B32" s="96" t="s">
        <v>111</v>
      </c>
      <c r="C32" s="97" t="s">
        <v>112</v>
      </c>
      <c r="D32" s="90">
        <f t="shared" si="1"/>
        <v>23</v>
      </c>
      <c r="E32" s="90" t="str">
        <f t="shared" si="2"/>
        <v>F</v>
      </c>
      <c r="F32" s="105">
        <v>32</v>
      </c>
      <c r="G32" s="92">
        <f>IF(F32&gt;0,INDEX(Poeng!$A$1:$B$100,F32,2),"")</f>
        <v>1</v>
      </c>
      <c r="H32" s="90">
        <v>31</v>
      </c>
      <c r="I32" s="92">
        <f>IF(H32&gt;0,INDEX(Poeng!$A$1:$B$100,H32,2),"")</f>
        <v>1</v>
      </c>
      <c r="J32" s="93">
        <v>24</v>
      </c>
      <c r="K32" s="92">
        <f>IF(J32&gt;0,INDEX(Poeng!$A$1:$B$100,J32,2),"")</f>
        <v>7</v>
      </c>
      <c r="L32" s="94">
        <v>29</v>
      </c>
      <c r="M32" s="95">
        <f>IF(L32&gt;0,INDEX(Poeng!$A$1:$B$100,L32,2),"")</f>
        <v>2</v>
      </c>
      <c r="N32" s="94">
        <v>26</v>
      </c>
      <c r="O32" s="95">
        <f>IF(N32&gt;0,INDEX(Poeng!$A$1:$B$100,N32,2),"")</f>
        <v>5</v>
      </c>
      <c r="P32" s="94">
        <v>22</v>
      </c>
      <c r="Q32" s="95">
        <f>IF(P32&gt;0,INDEX(Poeng!$A$1:$B$100,P32,2),"")</f>
        <v>9</v>
      </c>
      <c r="R32" s="21">
        <f t="shared" si="3"/>
        <v>1</v>
      </c>
      <c r="S32" s="21">
        <f t="shared" si="4"/>
        <v>1</v>
      </c>
      <c r="T32" s="21">
        <f t="shared" si="5"/>
        <v>7</v>
      </c>
      <c r="U32" s="21">
        <f t="shared" si="6"/>
        <v>2</v>
      </c>
      <c r="V32" s="21">
        <f t="shared" si="7"/>
        <v>5</v>
      </c>
      <c r="W32" s="21">
        <f t="shared" si="8"/>
        <v>9</v>
      </c>
      <c r="X32" s="11" t="e">
        <f>IF(#REF!&gt;0,#REF!,0)</f>
        <v>#REF!</v>
      </c>
      <c r="Y32" s="21">
        <f t="shared" si="9"/>
        <v>9</v>
      </c>
      <c r="Z32" s="21">
        <f t="shared" si="10"/>
        <v>7</v>
      </c>
      <c r="AA32" s="21">
        <f t="shared" si="11"/>
        <v>5</v>
      </c>
      <c r="AB32" s="21">
        <f t="shared" si="12"/>
        <v>2</v>
      </c>
      <c r="AC32" s="21">
        <f t="shared" si="13"/>
        <v>23</v>
      </c>
      <c r="AD32" s="3">
        <f t="shared" si="14"/>
        <v>6</v>
      </c>
      <c r="AE32" s="12">
        <f t="shared" si="15"/>
        <v>2304535251</v>
      </c>
      <c r="AF32" s="13">
        <f t="shared" si="16"/>
        <v>33</v>
      </c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</row>
    <row r="33" spans="1:254" ht="15.75" x14ac:dyDescent="0.25">
      <c r="A33" s="95">
        <v>27</v>
      </c>
      <c r="B33" s="133" t="s">
        <v>499</v>
      </c>
      <c r="C33" s="133" t="s">
        <v>52</v>
      </c>
      <c r="D33" s="94">
        <f t="shared" si="1"/>
        <v>29</v>
      </c>
      <c r="E33" s="90" t="str">
        <f t="shared" si="2"/>
        <v xml:space="preserve"> </v>
      </c>
      <c r="F33" s="114"/>
      <c r="G33" s="95" t="str">
        <f>IF(F33&gt;0,INDEX(Poeng!$A$1:$B$100,F33,2),"")</f>
        <v/>
      </c>
      <c r="H33" s="94"/>
      <c r="I33" s="95" t="str">
        <f>IF(H33&gt;0,INDEX(Poeng!$A$1:$B$100,H33,2),"")</f>
        <v/>
      </c>
      <c r="J33" s="99"/>
      <c r="K33" s="95" t="str">
        <f>IF(J33&gt;0,INDEX(Poeng!$A$1:$B$100,J33,2),"")</f>
        <v/>
      </c>
      <c r="L33" s="94">
        <v>20</v>
      </c>
      <c r="M33" s="95">
        <f>IF(L33&gt;0,INDEX(Poeng!$A$1:$B$100,L33,2),"")</f>
        <v>11</v>
      </c>
      <c r="N33" s="94"/>
      <c r="O33" s="95" t="str">
        <f>IF(N33&gt;0,INDEX(Poeng!$A$1:$B$100,N33,2),"")</f>
        <v/>
      </c>
      <c r="P33" s="94">
        <v>14</v>
      </c>
      <c r="Q33" s="95">
        <f>IF(P33&gt;0,INDEX(Poeng!$A$1:$B$100,P33,2),"")</f>
        <v>18</v>
      </c>
      <c r="R33" s="21">
        <f t="shared" si="3"/>
        <v>0</v>
      </c>
      <c r="S33" s="21">
        <f t="shared" si="4"/>
        <v>0</v>
      </c>
      <c r="T33" s="21">
        <f t="shared" si="5"/>
        <v>0</v>
      </c>
      <c r="U33" s="21">
        <f t="shared" si="6"/>
        <v>11</v>
      </c>
      <c r="V33" s="21">
        <f t="shared" si="7"/>
        <v>0</v>
      </c>
      <c r="W33" s="21">
        <f t="shared" si="8"/>
        <v>18</v>
      </c>
      <c r="X33" s="11" t="e">
        <f>IF(#REF!&gt;0,#REF!,0)</f>
        <v>#REF!</v>
      </c>
      <c r="Y33" s="21">
        <f t="shared" si="9"/>
        <v>18</v>
      </c>
      <c r="Z33" s="21">
        <f t="shared" si="10"/>
        <v>11</v>
      </c>
      <c r="AA33" s="21">
        <f t="shared" si="11"/>
        <v>0</v>
      </c>
      <c r="AB33" s="21">
        <f t="shared" si="12"/>
        <v>0</v>
      </c>
      <c r="AC33" s="21">
        <f t="shared" si="13"/>
        <v>29</v>
      </c>
      <c r="AD33" s="3">
        <f t="shared" si="14"/>
        <v>2</v>
      </c>
      <c r="AE33" s="12">
        <f t="shared" si="15"/>
        <v>2909055000</v>
      </c>
      <c r="AF33" s="13">
        <f t="shared" si="16"/>
        <v>27</v>
      </c>
    </row>
    <row r="34" spans="1:254" ht="15.75" x14ac:dyDescent="0.25">
      <c r="A34" s="92">
        <f>AF34</f>
        <v>36</v>
      </c>
      <c r="B34" s="96" t="s">
        <v>113</v>
      </c>
      <c r="C34" s="97" t="s">
        <v>48</v>
      </c>
      <c r="D34" s="90">
        <f t="shared" si="1"/>
        <v>14</v>
      </c>
      <c r="E34" s="90" t="str">
        <f t="shared" si="2"/>
        <v>F</v>
      </c>
      <c r="F34" s="105">
        <v>34</v>
      </c>
      <c r="G34" s="92">
        <f>IF(F34&gt;0,INDEX(Poeng!$A$1:$B$100,F34,2),"")</f>
        <v>1</v>
      </c>
      <c r="H34" s="93">
        <v>28</v>
      </c>
      <c r="I34" s="92">
        <f>IF(H34&gt;0,INDEX(Poeng!$A$1:$B$100,H34,2),"")</f>
        <v>3</v>
      </c>
      <c r="J34" s="93">
        <v>27</v>
      </c>
      <c r="K34" s="92">
        <f>IF(J34&gt;0,INDEX(Poeng!$A$1:$B$100,J34,2),"")</f>
        <v>4</v>
      </c>
      <c r="L34" s="94">
        <v>30</v>
      </c>
      <c r="M34" s="95">
        <f>IF(L34&gt;0,INDEX(Poeng!$A$1:$B$100,L34,2),"")</f>
        <v>1</v>
      </c>
      <c r="N34" s="94">
        <v>25</v>
      </c>
      <c r="O34" s="95">
        <f>IF(N34&gt;0,INDEX(Poeng!$A$1:$B$100,N34,2),"")</f>
        <v>6</v>
      </c>
      <c r="P34" s="94"/>
      <c r="Q34" s="95" t="str">
        <f>IF(P34&gt;0,INDEX(Poeng!$A$1:$B$100,P34,2),"")</f>
        <v/>
      </c>
      <c r="R34" s="21">
        <f t="shared" si="3"/>
        <v>1</v>
      </c>
      <c r="S34" s="21">
        <f t="shared" si="4"/>
        <v>3</v>
      </c>
      <c r="T34" s="21">
        <f t="shared" si="5"/>
        <v>4</v>
      </c>
      <c r="U34" s="21">
        <f t="shared" si="6"/>
        <v>1</v>
      </c>
      <c r="V34" s="21">
        <f t="shared" si="7"/>
        <v>6</v>
      </c>
      <c r="W34" s="21">
        <f t="shared" si="8"/>
        <v>0</v>
      </c>
      <c r="X34" s="11" t="e">
        <f>IF(#REF!&gt;0,#REF!,0)</f>
        <v>#REF!</v>
      </c>
      <c r="Y34" s="21">
        <f t="shared" si="9"/>
        <v>6</v>
      </c>
      <c r="Z34" s="21">
        <f t="shared" si="10"/>
        <v>4</v>
      </c>
      <c r="AA34" s="21">
        <f t="shared" si="11"/>
        <v>3</v>
      </c>
      <c r="AB34" s="21">
        <f t="shared" si="12"/>
        <v>1</v>
      </c>
      <c r="AC34" s="21">
        <f t="shared" si="13"/>
        <v>14</v>
      </c>
      <c r="AD34" s="3">
        <f t="shared" si="14"/>
        <v>5</v>
      </c>
      <c r="AE34" s="12">
        <f t="shared" si="15"/>
        <v>1403020150.5</v>
      </c>
      <c r="AF34" s="13">
        <f t="shared" si="16"/>
        <v>36</v>
      </c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</row>
    <row r="35" spans="1:254" ht="15.75" x14ac:dyDescent="0.25">
      <c r="A35" s="95">
        <v>28</v>
      </c>
      <c r="B35" s="133" t="s">
        <v>275</v>
      </c>
      <c r="C35" s="133" t="s">
        <v>55</v>
      </c>
      <c r="D35" s="94">
        <f t="shared" si="1"/>
        <v>28</v>
      </c>
      <c r="E35" s="90" t="str">
        <f t="shared" si="2"/>
        <v xml:space="preserve"> </v>
      </c>
      <c r="F35" s="114"/>
      <c r="G35" s="95" t="str">
        <f>IF(F35&gt;0,INDEX(Poeng!$A$1:$B$100,F35,2),"")</f>
        <v/>
      </c>
      <c r="H35" s="94">
        <v>21</v>
      </c>
      <c r="I35" s="95">
        <f>IF(H35&gt;0,INDEX(Poeng!$A$1:$B$100,H35,2),"")</f>
        <v>10</v>
      </c>
      <c r="J35" s="99"/>
      <c r="K35" s="95" t="str">
        <f>IF(J35&gt;0,INDEX(Poeng!$A$1:$B$100,J35,2),"")</f>
        <v/>
      </c>
      <c r="L35" s="94">
        <v>23</v>
      </c>
      <c r="M35" s="95">
        <f>IF(L35&gt;0,INDEX(Poeng!$A$1:$B$100,L35,2),"")</f>
        <v>8</v>
      </c>
      <c r="N35" s="94">
        <v>21</v>
      </c>
      <c r="O35" s="95">
        <f>IF(N35&gt;0,INDEX(Poeng!$A$1:$B$100,N35,2),"")</f>
        <v>10</v>
      </c>
      <c r="P35" s="94"/>
      <c r="Q35" s="95" t="str">
        <f>IF(P35&gt;0,INDEX(Poeng!$A$1:$B$100,P35,2),"")</f>
        <v/>
      </c>
      <c r="R35" s="21">
        <f t="shared" si="3"/>
        <v>0</v>
      </c>
      <c r="S35" s="21">
        <f t="shared" si="4"/>
        <v>10</v>
      </c>
      <c r="T35" s="21">
        <f t="shared" si="5"/>
        <v>0</v>
      </c>
      <c r="U35" s="21">
        <f t="shared" si="6"/>
        <v>8</v>
      </c>
      <c r="V35" s="21">
        <f t="shared" si="7"/>
        <v>10</v>
      </c>
      <c r="W35" s="21">
        <f t="shared" si="8"/>
        <v>0</v>
      </c>
      <c r="X35" s="11" t="e">
        <f>IF(#REF!&gt;0,#REF!,0)</f>
        <v>#REF!</v>
      </c>
      <c r="Y35" s="21">
        <f t="shared" si="9"/>
        <v>10</v>
      </c>
      <c r="Z35" s="21">
        <f t="shared" si="10"/>
        <v>10</v>
      </c>
      <c r="AA35" s="21">
        <f t="shared" si="11"/>
        <v>8</v>
      </c>
      <c r="AB35" s="21">
        <f t="shared" si="12"/>
        <v>0</v>
      </c>
      <c r="AC35" s="21">
        <f t="shared" si="13"/>
        <v>28</v>
      </c>
      <c r="AD35" s="3">
        <f t="shared" si="14"/>
        <v>3</v>
      </c>
      <c r="AE35" s="12">
        <f t="shared" si="15"/>
        <v>2805050400</v>
      </c>
      <c r="AF35" s="13">
        <f t="shared" si="16"/>
        <v>28</v>
      </c>
    </row>
    <row r="36" spans="1:254" ht="15.75" x14ac:dyDescent="0.25">
      <c r="A36" s="102">
        <f>AF36</f>
        <v>40</v>
      </c>
      <c r="B36" s="184" t="s">
        <v>541</v>
      </c>
      <c r="C36" s="184" t="s">
        <v>55</v>
      </c>
      <c r="D36" s="101">
        <f t="shared" ref="D36:D68" si="17">IF(B36&lt;&gt;"",AC36,"")</f>
        <v>10</v>
      </c>
      <c r="E36" s="90" t="str">
        <f t="shared" si="2"/>
        <v xml:space="preserve"> </v>
      </c>
      <c r="F36" s="101"/>
      <c r="G36" s="95" t="str">
        <f>IF(F36&gt;0,INDEX(Poeng!$A$1:$B$100,F36,2),"")</f>
        <v/>
      </c>
      <c r="H36" s="101">
        <v>25</v>
      </c>
      <c r="I36" s="102">
        <f>IF(H36&gt;0,INDEX(Poeng!$A$1:$B$100,H36,2),"")</f>
        <v>6</v>
      </c>
      <c r="J36" s="103"/>
      <c r="K36" s="102" t="str">
        <f>IF(J36&gt;0,INDEX(Poeng!$A$1:$B$100,J36,2),"")</f>
        <v/>
      </c>
      <c r="L36" s="101">
        <v>27</v>
      </c>
      <c r="M36" s="102">
        <f>IF(L36&gt;0,INDEX(Poeng!$A$1:$B$100,L36,2),"")</f>
        <v>4</v>
      </c>
      <c r="N36" s="101"/>
      <c r="O36" s="102" t="str">
        <f>IF(N36&gt;0,INDEX(Poeng!$A$1:$B$100,N36,2),"")</f>
        <v/>
      </c>
      <c r="P36" s="101"/>
      <c r="Q36" s="102" t="str">
        <f>IF(P36&gt;0,INDEX(Poeng!$A$1:$B$100,P36,2),"")</f>
        <v/>
      </c>
      <c r="R36" s="21">
        <f t="shared" ref="R36:R68" si="18">IF(F36&gt;0,G36,0)</f>
        <v>0</v>
      </c>
      <c r="S36" s="21">
        <f t="shared" ref="S36:S68" si="19">IF(H36&gt;0,I36,0)</f>
        <v>6</v>
      </c>
      <c r="T36" s="21">
        <f t="shared" ref="T36:T68" si="20">IF(J36&gt;0,K36,0)</f>
        <v>0</v>
      </c>
      <c r="U36" s="21">
        <f t="shared" ref="U36:U68" si="21">IF(L36&gt;0,M36,0)</f>
        <v>4</v>
      </c>
      <c r="V36" s="21">
        <f t="shared" ref="V36:V68" si="22">IF(N36&gt;0,O36,0)</f>
        <v>0</v>
      </c>
      <c r="W36" s="21">
        <f t="shared" ref="W36:W68" si="23">IF(P36&gt;0,Q36,0)</f>
        <v>0</v>
      </c>
      <c r="X36" s="11" t="e">
        <f>IF(#REF!&gt;0,#REF!,0)</f>
        <v>#REF!</v>
      </c>
      <c r="Y36" s="21">
        <f t="shared" ref="Y36:Y68" si="24">LARGE(R36:W36,1)</f>
        <v>6</v>
      </c>
      <c r="Z36" s="21">
        <f t="shared" ref="Z36:Z68" si="25">LARGE(R36:W36,2)</f>
        <v>4</v>
      </c>
      <c r="AA36" s="21">
        <f t="shared" ref="AA36:AA68" si="26">LARGE(R36:W36,3)</f>
        <v>0</v>
      </c>
      <c r="AB36" s="21">
        <f t="shared" ref="AB36:AB68" si="27">LARGE(R36:W36,4)</f>
        <v>0</v>
      </c>
      <c r="AC36" s="21">
        <f t="shared" ref="AC36:AC67" si="28">SUM(Y36:AB36)</f>
        <v>10</v>
      </c>
      <c r="AD36" s="3">
        <f t="shared" ref="AD36:AD68" si="29">COUNT(F36:Q36)/2</f>
        <v>2</v>
      </c>
      <c r="AE36" s="12">
        <f t="shared" ref="AE36:AE68" si="30">AC36*10^8+Y36*10^6/2+Z36*10^4/2+AA36*10^2/2+AB36/2</f>
        <v>1003020000</v>
      </c>
      <c r="AF36" s="13">
        <f t="shared" ref="AF36:AF67" si="31">IF(B36&lt;&gt;"",RANK(AE36,AE$4:AE$43,0),"")</f>
        <v>40</v>
      </c>
    </row>
    <row r="37" spans="1:254" ht="15.75" x14ac:dyDescent="0.25">
      <c r="A37" s="95">
        <v>29</v>
      </c>
      <c r="B37" s="158" t="s">
        <v>103</v>
      </c>
      <c r="C37" s="158" t="s">
        <v>60</v>
      </c>
      <c r="D37" s="94">
        <f t="shared" si="17"/>
        <v>27</v>
      </c>
      <c r="E37" s="90" t="str">
        <f t="shared" si="2"/>
        <v xml:space="preserve"> </v>
      </c>
      <c r="F37" s="114">
        <v>23</v>
      </c>
      <c r="G37" s="95">
        <f>IF(F37&gt;0,INDEX(Poeng!$A$1:$B$100,F37,2),"")</f>
        <v>8</v>
      </c>
      <c r="H37" s="94">
        <v>27</v>
      </c>
      <c r="I37" s="95">
        <f>IF(H37&gt;0,INDEX(Poeng!$A$1:$B$100,H37,2),"")</f>
        <v>4</v>
      </c>
      <c r="J37" s="99">
        <v>16</v>
      </c>
      <c r="K37" s="95">
        <f>IF(J37&gt;0,INDEX(Poeng!$A$1:$B$100,J37,2),"")</f>
        <v>15</v>
      </c>
      <c r="L37" s="94"/>
      <c r="M37" s="95" t="str">
        <f>IF(L37&gt;0,INDEX(Poeng!$A$1:$B$100,L37,2),"")</f>
        <v/>
      </c>
      <c r="N37" s="94"/>
      <c r="O37" s="95" t="str">
        <f>IF(N37&gt;0,INDEX(Poeng!$A$1:$B$100,N37,2),"")</f>
        <v/>
      </c>
      <c r="P37" s="94"/>
      <c r="Q37" s="95" t="str">
        <f>IF(P37&gt;0,INDEX(Poeng!$A$1:$B$100,P37,2),"")</f>
        <v/>
      </c>
      <c r="R37" s="21">
        <f t="shared" si="18"/>
        <v>8</v>
      </c>
      <c r="S37" s="21">
        <f t="shared" si="19"/>
        <v>4</v>
      </c>
      <c r="T37" s="21">
        <f t="shared" si="20"/>
        <v>15</v>
      </c>
      <c r="U37" s="21">
        <f t="shared" si="21"/>
        <v>0</v>
      </c>
      <c r="V37" s="21">
        <f t="shared" si="22"/>
        <v>0</v>
      </c>
      <c r="W37" s="21">
        <f t="shared" si="23"/>
        <v>0</v>
      </c>
      <c r="X37" s="11" t="e">
        <f>IF(#REF!&gt;0,#REF!,0)</f>
        <v>#REF!</v>
      </c>
      <c r="Y37" s="21">
        <f t="shared" si="24"/>
        <v>15</v>
      </c>
      <c r="Z37" s="21">
        <f t="shared" si="25"/>
        <v>8</v>
      </c>
      <c r="AA37" s="21">
        <f t="shared" si="26"/>
        <v>4</v>
      </c>
      <c r="AB37" s="21">
        <f t="shared" si="27"/>
        <v>0</v>
      </c>
      <c r="AC37" s="21">
        <f t="shared" si="28"/>
        <v>27</v>
      </c>
      <c r="AD37" s="3">
        <f t="shared" si="29"/>
        <v>3</v>
      </c>
      <c r="AE37" s="12">
        <f t="shared" si="30"/>
        <v>2707540200</v>
      </c>
      <c r="AF37" s="13">
        <f t="shared" si="31"/>
        <v>29</v>
      </c>
    </row>
    <row r="38" spans="1:254" ht="15.75" x14ac:dyDescent="0.25">
      <c r="A38" s="95">
        <v>30</v>
      </c>
      <c r="B38" s="158" t="s">
        <v>105</v>
      </c>
      <c r="C38" s="158" t="s">
        <v>64</v>
      </c>
      <c r="D38" s="94">
        <f t="shared" si="17"/>
        <v>27</v>
      </c>
      <c r="E38" s="90" t="str">
        <f t="shared" si="2"/>
        <v xml:space="preserve"> </v>
      </c>
      <c r="F38" s="114">
        <v>25</v>
      </c>
      <c r="G38" s="95">
        <f>IF(F38&gt;0,INDEX(Poeng!$A$1:$B$100,F38,2),"")</f>
        <v>6</v>
      </c>
      <c r="H38" s="94">
        <v>24</v>
      </c>
      <c r="I38" s="95">
        <f>IF(H38&gt;0,INDEX(Poeng!$A$1:$B$100,H38,2),"")</f>
        <v>7</v>
      </c>
      <c r="J38" s="99">
        <v>17</v>
      </c>
      <c r="K38" s="95">
        <f>IF(J38&gt;0,INDEX(Poeng!$A$1:$B$100,J38,2),"")</f>
        <v>14</v>
      </c>
      <c r="L38" s="94"/>
      <c r="M38" s="95" t="str">
        <f>IF(L38&gt;0,INDEX(Poeng!$A$1:$B$100,L38,2),"")</f>
        <v/>
      </c>
      <c r="N38" s="94"/>
      <c r="O38" s="95" t="str">
        <f>IF(N38&gt;0,INDEX(Poeng!$A$1:$B$100,N38,2),"")</f>
        <v/>
      </c>
      <c r="P38" s="94"/>
      <c r="Q38" s="95" t="str">
        <f>IF(P38&gt;0,INDEX(Poeng!$A$1:$B$100,P38,2),"")</f>
        <v/>
      </c>
      <c r="R38" s="21">
        <f t="shared" si="18"/>
        <v>6</v>
      </c>
      <c r="S38" s="21">
        <f t="shared" si="19"/>
        <v>7</v>
      </c>
      <c r="T38" s="21">
        <f t="shared" si="20"/>
        <v>14</v>
      </c>
      <c r="U38" s="21">
        <f t="shared" si="21"/>
        <v>0</v>
      </c>
      <c r="V38" s="21">
        <f t="shared" si="22"/>
        <v>0</v>
      </c>
      <c r="W38" s="21">
        <f t="shared" si="23"/>
        <v>0</v>
      </c>
      <c r="X38" s="11" t="e">
        <f>IF(#REF!&gt;0,#REF!,0)</f>
        <v>#REF!</v>
      </c>
      <c r="Y38" s="21">
        <f t="shared" si="24"/>
        <v>14</v>
      </c>
      <c r="Z38" s="21">
        <f t="shared" si="25"/>
        <v>7</v>
      </c>
      <c r="AA38" s="21">
        <f t="shared" si="26"/>
        <v>6</v>
      </c>
      <c r="AB38" s="21">
        <f t="shared" si="27"/>
        <v>0</v>
      </c>
      <c r="AC38" s="21">
        <f t="shared" si="28"/>
        <v>27</v>
      </c>
      <c r="AD38" s="3">
        <f t="shared" si="29"/>
        <v>3</v>
      </c>
      <c r="AE38" s="12">
        <f t="shared" si="30"/>
        <v>2707035300</v>
      </c>
      <c r="AF38" s="13">
        <f t="shared" si="31"/>
        <v>30</v>
      </c>
    </row>
    <row r="39" spans="1:254" ht="15.75" x14ac:dyDescent="0.25">
      <c r="A39" s="95">
        <v>34</v>
      </c>
      <c r="B39" s="158" t="s">
        <v>539</v>
      </c>
      <c r="C39" s="158" t="s">
        <v>230</v>
      </c>
      <c r="D39" s="94">
        <f t="shared" si="17"/>
        <v>16</v>
      </c>
      <c r="E39" s="90" t="str">
        <f t="shared" si="2"/>
        <v xml:space="preserve"> </v>
      </c>
      <c r="F39" s="94"/>
      <c r="G39" s="95" t="str">
        <f>IF(F39&gt;0,INDEX(Poeng!$A$1:$B$100,F39,2),"")</f>
        <v/>
      </c>
      <c r="H39" s="94"/>
      <c r="I39" s="95" t="str">
        <f>IF(H39&gt;0,INDEX(Poeng!$A$1:$B$100,H39,2),"")</f>
        <v/>
      </c>
      <c r="J39" s="99"/>
      <c r="K39" s="95" t="str">
        <f>IF(J39&gt;0,INDEX(Poeng!$A$1:$B$100,J39,2),"")</f>
        <v/>
      </c>
      <c r="L39" s="94"/>
      <c r="M39" s="95" t="str">
        <f>IF(L39&gt;0,INDEX(Poeng!$A$1:$B$100,L39,2),"")</f>
        <v/>
      </c>
      <c r="N39" s="94">
        <v>15</v>
      </c>
      <c r="O39" s="95">
        <f>IF(N39&gt;0,INDEX(Poeng!$A$1:$B$100,N39,2),"")</f>
        <v>16</v>
      </c>
      <c r="P39" s="94"/>
      <c r="Q39" s="95" t="str">
        <f>IF(P39&gt;0,INDEX(Poeng!$A$1:$B$100,P39,2),"")</f>
        <v/>
      </c>
      <c r="R39" s="21">
        <f t="shared" si="18"/>
        <v>0</v>
      </c>
      <c r="S39" s="21">
        <f t="shared" si="19"/>
        <v>0</v>
      </c>
      <c r="T39" s="21">
        <f t="shared" si="20"/>
        <v>0</v>
      </c>
      <c r="U39" s="21">
        <f t="shared" si="21"/>
        <v>0</v>
      </c>
      <c r="V39" s="21">
        <f t="shared" si="22"/>
        <v>16</v>
      </c>
      <c r="W39" s="21">
        <f t="shared" si="23"/>
        <v>0</v>
      </c>
      <c r="X39" s="11" t="e">
        <f>IF(#REF!&gt;0,#REF!,0)</f>
        <v>#REF!</v>
      </c>
      <c r="Y39" s="21">
        <f t="shared" si="24"/>
        <v>16</v>
      </c>
      <c r="Z39" s="21">
        <f t="shared" si="25"/>
        <v>0</v>
      </c>
      <c r="AA39" s="21">
        <f t="shared" si="26"/>
        <v>0</v>
      </c>
      <c r="AB39" s="21">
        <f t="shared" si="27"/>
        <v>0</v>
      </c>
      <c r="AC39" s="21">
        <f t="shared" si="28"/>
        <v>16</v>
      </c>
      <c r="AD39" s="3">
        <f t="shared" si="29"/>
        <v>1</v>
      </c>
      <c r="AE39" s="12">
        <f t="shared" si="30"/>
        <v>1608000000</v>
      </c>
      <c r="AF39" s="13">
        <f t="shared" si="31"/>
        <v>34</v>
      </c>
    </row>
    <row r="40" spans="1:254" ht="15.75" x14ac:dyDescent="0.25">
      <c r="A40" s="95">
        <v>35</v>
      </c>
      <c r="B40" s="158" t="s">
        <v>276</v>
      </c>
      <c r="C40" s="158" t="s">
        <v>540</v>
      </c>
      <c r="D40" s="94">
        <f t="shared" si="17"/>
        <v>16</v>
      </c>
      <c r="E40" s="90" t="str">
        <f t="shared" si="2"/>
        <v xml:space="preserve"> </v>
      </c>
      <c r="F40" s="94"/>
      <c r="G40" s="95" t="str">
        <f>IF(F40&gt;0,INDEX(Poeng!$A$1:$B$100,F40,2),"")</f>
        <v/>
      </c>
      <c r="H40" s="94">
        <v>18</v>
      </c>
      <c r="I40" s="95">
        <f>IF(H40&gt;0,INDEX(Poeng!$A$1:$B$100,H40,2),"")</f>
        <v>13</v>
      </c>
      <c r="J40" s="99"/>
      <c r="K40" s="95" t="str">
        <f>IF(J40&gt;0,INDEX(Poeng!$A$1:$B$100,J40,2),"")</f>
        <v/>
      </c>
      <c r="L40" s="94">
        <v>28</v>
      </c>
      <c r="M40" s="95">
        <f>IF(L40&gt;0,INDEX(Poeng!$A$1:$B$100,L40,2),"")</f>
        <v>3</v>
      </c>
      <c r="N40" s="94"/>
      <c r="O40" s="95" t="str">
        <f>IF(N40&gt;0,INDEX(Poeng!$A$1:$B$100,N40,2),"")</f>
        <v/>
      </c>
      <c r="P40" s="94"/>
      <c r="Q40" s="95" t="str">
        <f>IF(P40&gt;0,INDEX(Poeng!$A$1:$B$100,P40,2),"")</f>
        <v/>
      </c>
      <c r="R40" s="21">
        <f t="shared" si="18"/>
        <v>0</v>
      </c>
      <c r="S40" s="21">
        <f t="shared" si="19"/>
        <v>13</v>
      </c>
      <c r="T40" s="21">
        <f t="shared" si="20"/>
        <v>0</v>
      </c>
      <c r="U40" s="21">
        <f t="shared" si="21"/>
        <v>3</v>
      </c>
      <c r="V40" s="21">
        <f t="shared" si="22"/>
        <v>0</v>
      </c>
      <c r="W40" s="21">
        <f t="shared" si="23"/>
        <v>0</v>
      </c>
      <c r="X40" s="11" t="e">
        <f>IF(#REF!&gt;0,#REF!,0)</f>
        <v>#REF!</v>
      </c>
      <c r="Y40" s="21">
        <f t="shared" si="24"/>
        <v>13</v>
      </c>
      <c r="Z40" s="21">
        <f t="shared" si="25"/>
        <v>3</v>
      </c>
      <c r="AA40" s="21">
        <f t="shared" si="26"/>
        <v>0</v>
      </c>
      <c r="AB40" s="21">
        <f t="shared" si="27"/>
        <v>0</v>
      </c>
      <c r="AC40" s="21">
        <f t="shared" si="28"/>
        <v>16</v>
      </c>
      <c r="AD40" s="3">
        <f t="shared" si="29"/>
        <v>2</v>
      </c>
      <c r="AE40" s="12">
        <f t="shared" si="30"/>
        <v>1606515000</v>
      </c>
      <c r="AF40" s="13">
        <f t="shared" si="31"/>
        <v>35</v>
      </c>
    </row>
    <row r="41" spans="1:254" ht="15.75" x14ac:dyDescent="0.25">
      <c r="A41" s="95">
        <v>37</v>
      </c>
      <c r="B41" s="158" t="s">
        <v>99</v>
      </c>
      <c r="C41" s="158" t="s">
        <v>63</v>
      </c>
      <c r="D41" s="94">
        <f t="shared" si="17"/>
        <v>13</v>
      </c>
      <c r="E41" s="90" t="str">
        <f t="shared" si="2"/>
        <v xml:space="preserve"> </v>
      </c>
      <c r="F41" s="94">
        <v>18</v>
      </c>
      <c r="G41" s="95">
        <f>IF(F41&gt;0,INDEX(Poeng!$A$1:$B$100,F41,2),"")</f>
        <v>13</v>
      </c>
      <c r="H41" s="94"/>
      <c r="I41" s="95" t="str">
        <f>IF(H41&gt;0,INDEX(Poeng!$A$1:$B$100,H41,2),"")</f>
        <v/>
      </c>
      <c r="J41" s="99"/>
      <c r="K41" s="95" t="str">
        <f>IF(J41&gt;0,INDEX(Poeng!$A$1:$B$100,J41,2),"")</f>
        <v/>
      </c>
      <c r="L41" s="94"/>
      <c r="M41" s="95" t="str">
        <f>IF(L41&gt;0,INDEX(Poeng!$A$1:$B$100,L41,2),"")</f>
        <v/>
      </c>
      <c r="N41" s="94"/>
      <c r="O41" s="95" t="str">
        <f>IF(N41&gt;0,INDEX(Poeng!$A$1:$B$100,N41,2),"")</f>
        <v/>
      </c>
      <c r="P41" s="94"/>
      <c r="Q41" s="95" t="str">
        <f>IF(P41&gt;0,INDEX(Poeng!$A$1:$B$100,P41,2),"")</f>
        <v/>
      </c>
      <c r="R41" s="21">
        <f t="shared" si="18"/>
        <v>13</v>
      </c>
      <c r="S41" s="21">
        <f t="shared" si="19"/>
        <v>0</v>
      </c>
      <c r="T41" s="21">
        <f t="shared" si="20"/>
        <v>0</v>
      </c>
      <c r="U41" s="21">
        <f t="shared" si="21"/>
        <v>0</v>
      </c>
      <c r="V41" s="21">
        <f t="shared" si="22"/>
        <v>0</v>
      </c>
      <c r="W41" s="21">
        <f t="shared" si="23"/>
        <v>0</v>
      </c>
      <c r="X41" s="11" t="e">
        <f>IF(#REF!&gt;0,#REF!,0)</f>
        <v>#REF!</v>
      </c>
      <c r="Y41" s="21">
        <f t="shared" si="24"/>
        <v>13</v>
      </c>
      <c r="Z41" s="21">
        <f t="shared" si="25"/>
        <v>0</v>
      </c>
      <c r="AA41" s="21">
        <f t="shared" si="26"/>
        <v>0</v>
      </c>
      <c r="AB41" s="21">
        <f t="shared" si="27"/>
        <v>0</v>
      </c>
      <c r="AC41" s="21">
        <f t="shared" si="28"/>
        <v>13</v>
      </c>
      <c r="AD41" s="3">
        <f t="shared" si="29"/>
        <v>1</v>
      </c>
      <c r="AE41" s="12">
        <f t="shared" si="30"/>
        <v>1306500000</v>
      </c>
      <c r="AF41" s="13">
        <f t="shared" si="31"/>
        <v>37</v>
      </c>
    </row>
    <row r="42" spans="1:254" ht="15.75" x14ac:dyDescent="0.25">
      <c r="A42" s="95">
        <v>38</v>
      </c>
      <c r="B42" s="158" t="s">
        <v>500</v>
      </c>
      <c r="C42" s="158" t="s">
        <v>52</v>
      </c>
      <c r="D42" s="94">
        <f t="shared" si="17"/>
        <v>12</v>
      </c>
      <c r="E42" s="90" t="str">
        <f t="shared" si="2"/>
        <v xml:space="preserve"> </v>
      </c>
      <c r="F42" s="94"/>
      <c r="G42" s="95" t="str">
        <f>IF(F42&gt;0,INDEX(Poeng!$A$1:$B$100,F42,2),"")</f>
        <v/>
      </c>
      <c r="H42" s="94"/>
      <c r="I42" s="95" t="str">
        <f>IF(H42&gt;0,INDEX(Poeng!$A$1:$B$100,H42,2),"")</f>
        <v/>
      </c>
      <c r="J42" s="99"/>
      <c r="K42" s="95" t="str">
        <f>IF(J42&gt;0,INDEX(Poeng!$A$1:$B$100,J42,2),"")</f>
        <v/>
      </c>
      <c r="L42" s="94">
        <v>21</v>
      </c>
      <c r="M42" s="95">
        <f>IF(L42&gt;0,INDEX(Poeng!$A$1:$B$100,L42,2),"")</f>
        <v>10</v>
      </c>
      <c r="N42" s="94">
        <v>29</v>
      </c>
      <c r="O42" s="95">
        <f>IF(N42&gt;0,INDEX(Poeng!$A$1:$B$100,N42,2),"")</f>
        <v>2</v>
      </c>
      <c r="P42" s="94"/>
      <c r="Q42" s="95" t="str">
        <f>IF(P42&gt;0,INDEX(Poeng!$A$1:$B$100,P42,2),"")</f>
        <v/>
      </c>
      <c r="R42" s="21">
        <f t="shared" si="18"/>
        <v>0</v>
      </c>
      <c r="S42" s="21">
        <f t="shared" si="19"/>
        <v>0</v>
      </c>
      <c r="T42" s="21">
        <f t="shared" si="20"/>
        <v>0</v>
      </c>
      <c r="U42" s="21">
        <f t="shared" si="21"/>
        <v>10</v>
      </c>
      <c r="V42" s="21">
        <f t="shared" si="22"/>
        <v>2</v>
      </c>
      <c r="W42" s="21">
        <f t="shared" si="23"/>
        <v>0</v>
      </c>
      <c r="X42" s="11" t="e">
        <f>IF(#REF!&gt;0,#REF!,0)</f>
        <v>#REF!</v>
      </c>
      <c r="Y42" s="21">
        <f t="shared" si="24"/>
        <v>10</v>
      </c>
      <c r="Z42" s="21">
        <f t="shared" si="25"/>
        <v>2</v>
      </c>
      <c r="AA42" s="21">
        <f t="shared" si="26"/>
        <v>0</v>
      </c>
      <c r="AB42" s="21">
        <f t="shared" si="27"/>
        <v>0</v>
      </c>
      <c r="AC42" s="21">
        <f t="shared" si="28"/>
        <v>12</v>
      </c>
      <c r="AD42" s="3">
        <f t="shared" si="29"/>
        <v>2</v>
      </c>
      <c r="AE42" s="12">
        <f t="shared" si="30"/>
        <v>1205010000</v>
      </c>
      <c r="AF42" s="13">
        <f t="shared" si="31"/>
        <v>38</v>
      </c>
    </row>
    <row r="43" spans="1:254" ht="15.75" x14ac:dyDescent="0.25">
      <c r="A43" s="102">
        <v>39</v>
      </c>
      <c r="B43" s="184" t="s">
        <v>108</v>
      </c>
      <c r="C43" s="184" t="s">
        <v>72</v>
      </c>
      <c r="D43" s="101">
        <f t="shared" si="17"/>
        <v>10</v>
      </c>
      <c r="E43" s="90" t="str">
        <f t="shared" si="2"/>
        <v xml:space="preserve"> </v>
      </c>
      <c r="F43" s="101">
        <v>28</v>
      </c>
      <c r="G43" s="95">
        <f>IF(F43&gt;0,INDEX(Poeng!$A$1:$B$100,F43,2),"")</f>
        <v>3</v>
      </c>
      <c r="H43" s="101"/>
      <c r="I43" s="102" t="str">
        <f>IF(H43&gt;0,INDEX(Poeng!$A$1:$B$100,H43,2),"")</f>
        <v/>
      </c>
      <c r="J43" s="103"/>
      <c r="K43" s="102" t="str">
        <f>IF(J43&gt;0,INDEX(Poeng!$A$1:$B$100,J43,2),"")</f>
        <v/>
      </c>
      <c r="L43" s="101"/>
      <c r="M43" s="102" t="str">
        <f>IF(L43&gt;0,INDEX(Poeng!$A$1:$B$100,L43,2),"")</f>
        <v/>
      </c>
      <c r="N43" s="101"/>
      <c r="O43" s="102" t="str">
        <f>IF(N43&gt;0,INDEX(Poeng!$A$1:$B$100,N43,2),"")</f>
        <v/>
      </c>
      <c r="P43" s="101">
        <v>24</v>
      </c>
      <c r="Q43" s="102">
        <f>IF(P43&gt;0,INDEX(Poeng!$A$1:$B$100,P43,2),"")</f>
        <v>7</v>
      </c>
      <c r="R43" s="21">
        <f t="shared" si="18"/>
        <v>3</v>
      </c>
      <c r="S43" s="21">
        <f t="shared" si="19"/>
        <v>0</v>
      </c>
      <c r="T43" s="21">
        <f t="shared" si="20"/>
        <v>0</v>
      </c>
      <c r="U43" s="21">
        <f t="shared" si="21"/>
        <v>0</v>
      </c>
      <c r="V43" s="21">
        <f t="shared" si="22"/>
        <v>0</v>
      </c>
      <c r="W43" s="21">
        <f t="shared" si="23"/>
        <v>7</v>
      </c>
      <c r="X43" s="11" t="e">
        <f>IF(#REF!&gt;0,#REF!,0)</f>
        <v>#REF!</v>
      </c>
      <c r="Y43" s="21">
        <f t="shared" si="24"/>
        <v>7</v>
      </c>
      <c r="Z43" s="21">
        <f t="shared" si="25"/>
        <v>3</v>
      </c>
      <c r="AA43" s="21">
        <f t="shared" si="26"/>
        <v>0</v>
      </c>
      <c r="AB43" s="21">
        <f t="shared" si="27"/>
        <v>0</v>
      </c>
      <c r="AC43" s="21">
        <f t="shared" si="28"/>
        <v>10</v>
      </c>
      <c r="AD43" s="3">
        <f t="shared" si="29"/>
        <v>2</v>
      </c>
      <c r="AE43" s="12">
        <f t="shared" si="30"/>
        <v>1003515000</v>
      </c>
      <c r="AF43" s="13">
        <f t="shared" si="31"/>
        <v>39</v>
      </c>
    </row>
    <row r="44" spans="1:254" ht="15.75" x14ac:dyDescent="0.25">
      <c r="A44" s="102">
        <v>41</v>
      </c>
      <c r="B44" s="184" t="s">
        <v>542</v>
      </c>
      <c r="C44" s="184" t="s">
        <v>55</v>
      </c>
      <c r="D44" s="101">
        <f t="shared" si="17"/>
        <v>8</v>
      </c>
      <c r="E44" s="90" t="str">
        <f t="shared" si="2"/>
        <v xml:space="preserve"> </v>
      </c>
      <c r="F44" s="101"/>
      <c r="G44" s="95" t="str">
        <f>IF(F44&gt;0,INDEX(Poeng!$A$1:$B$100,F44,2),"")</f>
        <v/>
      </c>
      <c r="H44" s="101"/>
      <c r="I44" s="102" t="str">
        <f>IF(H44&gt;0,INDEX(Poeng!$A$1:$B$100,H44,2),"")</f>
        <v/>
      </c>
      <c r="J44" s="103"/>
      <c r="K44" s="102" t="str">
        <f>IF(J44&gt;0,INDEX(Poeng!$A$1:$B$100,J44,2),"")</f>
        <v/>
      </c>
      <c r="L44" s="101"/>
      <c r="M44" s="102" t="str">
        <f>IF(L44&gt;0,INDEX(Poeng!$A$1:$B$100,L44,2),"")</f>
        <v/>
      </c>
      <c r="N44" s="101">
        <v>23</v>
      </c>
      <c r="O44" s="102">
        <f>IF(N44&gt;0,INDEX(Poeng!$A$1:$B$100,N44,2),"")</f>
        <v>8</v>
      </c>
      <c r="P44" s="101"/>
      <c r="Q44" s="102" t="str">
        <f>IF(P44&gt;0,INDEX(Poeng!$A$1:$B$100,P44,2),"")</f>
        <v/>
      </c>
      <c r="R44" s="21">
        <f t="shared" si="18"/>
        <v>0</v>
      </c>
      <c r="S44" s="21">
        <f t="shared" si="19"/>
        <v>0</v>
      </c>
      <c r="T44" s="21">
        <f t="shared" si="20"/>
        <v>0</v>
      </c>
      <c r="U44" s="21">
        <f t="shared" si="21"/>
        <v>0</v>
      </c>
      <c r="V44" s="21">
        <f t="shared" si="22"/>
        <v>8</v>
      </c>
      <c r="W44" s="21">
        <f t="shared" si="23"/>
        <v>0</v>
      </c>
      <c r="X44" s="11" t="e">
        <f>IF(#REF!&gt;0,#REF!,0)</f>
        <v>#REF!</v>
      </c>
      <c r="Y44" s="21">
        <f t="shared" si="24"/>
        <v>8</v>
      </c>
      <c r="Z44" s="21">
        <f t="shared" si="25"/>
        <v>0</v>
      </c>
      <c r="AA44" s="21">
        <f t="shared" si="26"/>
        <v>0</v>
      </c>
      <c r="AB44" s="21">
        <f t="shared" si="27"/>
        <v>0</v>
      </c>
      <c r="AC44" s="21">
        <f t="shared" si="28"/>
        <v>8</v>
      </c>
      <c r="AD44" s="3">
        <f t="shared" si="29"/>
        <v>1</v>
      </c>
      <c r="AE44" s="12">
        <f t="shared" si="30"/>
        <v>804000000</v>
      </c>
      <c r="AF44" s="13" t="e">
        <f t="shared" si="31"/>
        <v>#N/A</v>
      </c>
    </row>
    <row r="45" spans="1:254" ht="15.75" x14ac:dyDescent="0.25">
      <c r="A45" s="102">
        <v>42</v>
      </c>
      <c r="B45" s="184" t="s">
        <v>114</v>
      </c>
      <c r="C45" s="184" t="s">
        <v>64</v>
      </c>
      <c r="D45" s="101">
        <f t="shared" si="17"/>
        <v>7</v>
      </c>
      <c r="E45" s="90" t="str">
        <f t="shared" si="2"/>
        <v xml:space="preserve"> </v>
      </c>
      <c r="F45" s="101">
        <v>35</v>
      </c>
      <c r="G45" s="95">
        <f>IF(F45&gt;0,INDEX(Poeng!$A$1:$B$100,F45,2),"")</f>
        <v>1</v>
      </c>
      <c r="H45" s="101"/>
      <c r="I45" s="102" t="str">
        <f>IF(H45&gt;0,INDEX(Poeng!$A$1:$B$100,H45,2),"")</f>
        <v/>
      </c>
      <c r="J45" s="103"/>
      <c r="K45" s="102" t="str">
        <f>IF(J45&gt;0,INDEX(Poeng!$A$1:$B$100,J45,2),"")</f>
        <v/>
      </c>
      <c r="L45" s="101"/>
      <c r="M45" s="102" t="str">
        <f>IF(L45&gt;0,INDEX(Poeng!$A$1:$B$100,L45,2),"")</f>
        <v/>
      </c>
      <c r="N45" s="101"/>
      <c r="O45" s="102" t="str">
        <f>IF(N45&gt;0,INDEX(Poeng!$A$1:$B$100,N45,2),"")</f>
        <v/>
      </c>
      <c r="P45" s="101">
        <v>25</v>
      </c>
      <c r="Q45" s="102">
        <f>IF(P45&gt;0,INDEX(Poeng!$A$1:$B$100,P45,2),"")</f>
        <v>6</v>
      </c>
      <c r="R45" s="21">
        <f t="shared" si="18"/>
        <v>1</v>
      </c>
      <c r="S45" s="21">
        <f t="shared" si="19"/>
        <v>0</v>
      </c>
      <c r="T45" s="21">
        <f t="shared" si="20"/>
        <v>0</v>
      </c>
      <c r="U45" s="21">
        <f t="shared" si="21"/>
        <v>0</v>
      </c>
      <c r="V45" s="21">
        <f t="shared" si="22"/>
        <v>0</v>
      </c>
      <c r="W45" s="21">
        <f t="shared" si="23"/>
        <v>6</v>
      </c>
      <c r="X45" s="11" t="e">
        <f>IF(#REF!&gt;0,#REF!,0)</f>
        <v>#REF!</v>
      </c>
      <c r="Y45" s="21">
        <f t="shared" si="24"/>
        <v>6</v>
      </c>
      <c r="Z45" s="21">
        <f t="shared" si="25"/>
        <v>1</v>
      </c>
      <c r="AA45" s="21">
        <f t="shared" si="26"/>
        <v>0</v>
      </c>
      <c r="AB45" s="21">
        <f t="shared" si="27"/>
        <v>0</v>
      </c>
      <c r="AC45" s="21">
        <f t="shared" si="28"/>
        <v>7</v>
      </c>
      <c r="AD45" s="3">
        <f t="shared" si="29"/>
        <v>2</v>
      </c>
      <c r="AE45" s="12">
        <f t="shared" si="30"/>
        <v>703005000</v>
      </c>
      <c r="AF45" s="13" t="e">
        <f t="shared" si="31"/>
        <v>#N/A</v>
      </c>
    </row>
    <row r="46" spans="1:254" ht="15.75" x14ac:dyDescent="0.25">
      <c r="A46" s="102">
        <v>43</v>
      </c>
      <c r="B46" s="184" t="s">
        <v>106</v>
      </c>
      <c r="C46" s="184" t="s">
        <v>62</v>
      </c>
      <c r="D46" s="101">
        <f t="shared" si="17"/>
        <v>5</v>
      </c>
      <c r="E46" s="90" t="str">
        <f t="shared" si="2"/>
        <v xml:space="preserve"> </v>
      </c>
      <c r="F46" s="101">
        <v>26</v>
      </c>
      <c r="G46" s="95">
        <f>IF(F46&gt;0,INDEX(Poeng!$A$1:$B$100,F46,2),"")</f>
        <v>5</v>
      </c>
      <c r="H46" s="101"/>
      <c r="I46" s="102" t="str">
        <f>IF(H46&gt;0,INDEX(Poeng!$A$1:$B$100,H46,2),"")</f>
        <v/>
      </c>
      <c r="J46" s="103"/>
      <c r="K46" s="102" t="str">
        <f>IF(J46&gt;0,INDEX(Poeng!$A$1:$B$100,J46,2),"")</f>
        <v/>
      </c>
      <c r="L46" s="101"/>
      <c r="M46" s="102" t="str">
        <f>IF(L46&gt;0,INDEX(Poeng!$A$1:$B$100,L46,2),"")</f>
        <v/>
      </c>
      <c r="N46" s="101"/>
      <c r="O46" s="102" t="str">
        <f>IF(N46&gt;0,INDEX(Poeng!$A$1:$B$100,N46,2),"")</f>
        <v/>
      </c>
      <c r="P46" s="101"/>
      <c r="Q46" s="102" t="str">
        <f>IF(P46&gt;0,INDEX(Poeng!$A$1:$B$100,P46,2),"")</f>
        <v/>
      </c>
      <c r="R46" s="21">
        <f t="shared" si="18"/>
        <v>5</v>
      </c>
      <c r="S46" s="21">
        <f t="shared" si="19"/>
        <v>0</v>
      </c>
      <c r="T46" s="21">
        <f t="shared" si="20"/>
        <v>0</v>
      </c>
      <c r="U46" s="21">
        <f t="shared" si="21"/>
        <v>0</v>
      </c>
      <c r="V46" s="21">
        <f t="shared" si="22"/>
        <v>0</v>
      </c>
      <c r="W46" s="21">
        <f t="shared" si="23"/>
        <v>0</v>
      </c>
      <c r="X46" s="11" t="e">
        <f>IF(#REF!&gt;0,#REF!,0)</f>
        <v>#REF!</v>
      </c>
      <c r="Y46" s="21">
        <f t="shared" si="24"/>
        <v>5</v>
      </c>
      <c r="Z46" s="21">
        <f t="shared" si="25"/>
        <v>0</v>
      </c>
      <c r="AA46" s="21">
        <f t="shared" si="26"/>
        <v>0</v>
      </c>
      <c r="AB46" s="21">
        <f t="shared" si="27"/>
        <v>0</v>
      </c>
      <c r="AC46" s="21">
        <f t="shared" si="28"/>
        <v>5</v>
      </c>
      <c r="AD46" s="3">
        <f t="shared" si="29"/>
        <v>1</v>
      </c>
      <c r="AE46" s="12">
        <f t="shared" si="30"/>
        <v>502500000</v>
      </c>
      <c r="AF46" s="13" t="e">
        <f t="shared" si="31"/>
        <v>#N/A</v>
      </c>
    </row>
    <row r="47" spans="1:254" ht="15.75" x14ac:dyDescent="0.25">
      <c r="A47" s="102">
        <v>44</v>
      </c>
      <c r="B47" s="184" t="s">
        <v>107</v>
      </c>
      <c r="C47" s="184" t="s">
        <v>64</v>
      </c>
      <c r="D47" s="101">
        <f t="shared" si="17"/>
        <v>4</v>
      </c>
      <c r="E47" s="90" t="str">
        <f t="shared" si="2"/>
        <v xml:space="preserve"> </v>
      </c>
      <c r="F47" s="101">
        <v>27</v>
      </c>
      <c r="G47" s="95">
        <f>IF(F47&gt;0,INDEX(Poeng!$A$1:$B$100,F47,2),"")</f>
        <v>4</v>
      </c>
      <c r="H47" s="101"/>
      <c r="I47" s="102" t="str">
        <f>IF(H47&gt;0,INDEX(Poeng!$A$1:$B$100,H47,2),"")</f>
        <v/>
      </c>
      <c r="J47" s="103"/>
      <c r="K47" s="102" t="str">
        <f>IF(J47&gt;0,INDEX(Poeng!$A$1:$B$100,J47,2),"")</f>
        <v/>
      </c>
      <c r="L47" s="101"/>
      <c r="M47" s="102" t="str">
        <f>IF(L47&gt;0,INDEX(Poeng!$A$1:$B$100,L47,2),"")</f>
        <v/>
      </c>
      <c r="N47" s="101"/>
      <c r="O47" s="102" t="str">
        <f>IF(N47&gt;0,INDEX(Poeng!$A$1:$B$100,N47,2),"")</f>
        <v/>
      </c>
      <c r="P47" s="101"/>
      <c r="Q47" s="102" t="str">
        <f>IF(P47&gt;0,INDEX(Poeng!$A$1:$B$100,P47,2),"")</f>
        <v/>
      </c>
      <c r="R47" s="21">
        <f t="shared" si="18"/>
        <v>4</v>
      </c>
      <c r="S47" s="21">
        <f t="shared" si="19"/>
        <v>0</v>
      </c>
      <c r="T47" s="21">
        <f t="shared" si="20"/>
        <v>0</v>
      </c>
      <c r="U47" s="21">
        <f t="shared" si="21"/>
        <v>0</v>
      </c>
      <c r="V47" s="21">
        <f t="shared" si="22"/>
        <v>0</v>
      </c>
      <c r="W47" s="21">
        <f t="shared" si="23"/>
        <v>0</v>
      </c>
      <c r="X47" s="11" t="e">
        <f>IF(#REF!&gt;0,#REF!,0)</f>
        <v>#REF!</v>
      </c>
      <c r="Y47" s="21">
        <f t="shared" si="24"/>
        <v>4</v>
      </c>
      <c r="Z47" s="21">
        <f t="shared" si="25"/>
        <v>0</v>
      </c>
      <c r="AA47" s="21">
        <f t="shared" si="26"/>
        <v>0</v>
      </c>
      <c r="AB47" s="21">
        <f t="shared" si="27"/>
        <v>0</v>
      </c>
      <c r="AC47" s="21">
        <f t="shared" si="28"/>
        <v>4</v>
      </c>
      <c r="AD47" s="3">
        <f t="shared" si="29"/>
        <v>1</v>
      </c>
      <c r="AE47" s="12">
        <f t="shared" si="30"/>
        <v>402000000</v>
      </c>
      <c r="AF47" s="13" t="e">
        <f t="shared" si="31"/>
        <v>#N/A</v>
      </c>
    </row>
    <row r="48" spans="1:254" ht="15.75" x14ac:dyDescent="0.25">
      <c r="A48" s="102">
        <v>45</v>
      </c>
      <c r="B48" s="184" t="s">
        <v>521</v>
      </c>
      <c r="C48" s="184" t="s">
        <v>540</v>
      </c>
      <c r="D48" s="101">
        <f t="shared" si="17"/>
        <v>3</v>
      </c>
      <c r="E48" s="128" t="str">
        <f t="shared" ref="E48:E68" si="32">IF(AD48&lt;4," ","F")</f>
        <v xml:space="preserve"> </v>
      </c>
      <c r="F48" s="101"/>
      <c r="G48" s="95" t="str">
        <f>IF(F48&gt;0,INDEX(Poeng!$A$1:$B$100,F48,2),"")</f>
        <v/>
      </c>
      <c r="H48" s="101"/>
      <c r="I48" s="102" t="str">
        <f>IF(H48&gt;0,INDEX(Poeng!$A$1:$B$100,H48,2),"")</f>
        <v/>
      </c>
      <c r="J48" s="103"/>
      <c r="K48" s="102" t="str">
        <f>IF(J48&gt;0,INDEX(Poeng!$A$1:$B$100,J48,2),"")</f>
        <v/>
      </c>
      <c r="L48" s="101"/>
      <c r="M48" s="102" t="str">
        <f>IF(L48&gt;0,INDEX(Poeng!$A$1:$B$100,L48,2),"")</f>
        <v/>
      </c>
      <c r="N48" s="101">
        <v>28</v>
      </c>
      <c r="O48" s="102">
        <f>IF(N48&gt;0,INDEX(Poeng!$A$1:$B$100,N48,2),"")</f>
        <v>3</v>
      </c>
      <c r="P48" s="101"/>
      <c r="Q48" s="102" t="str">
        <f>IF(P48&gt;0,INDEX(Poeng!$A$1:$B$100,P48,2),"")</f>
        <v/>
      </c>
      <c r="R48" s="21">
        <f t="shared" si="18"/>
        <v>0</v>
      </c>
      <c r="S48" s="21">
        <f t="shared" si="19"/>
        <v>0</v>
      </c>
      <c r="T48" s="21">
        <f t="shared" si="20"/>
        <v>0</v>
      </c>
      <c r="U48" s="21">
        <f t="shared" si="21"/>
        <v>0</v>
      </c>
      <c r="V48" s="21">
        <f t="shared" si="22"/>
        <v>3</v>
      </c>
      <c r="W48" s="21">
        <f t="shared" si="23"/>
        <v>0</v>
      </c>
      <c r="X48" s="11" t="e">
        <f>IF(#REF!&gt;0,#REF!,0)</f>
        <v>#REF!</v>
      </c>
      <c r="Y48" s="21">
        <f t="shared" si="24"/>
        <v>3</v>
      </c>
      <c r="Z48" s="21">
        <f t="shared" si="25"/>
        <v>0</v>
      </c>
      <c r="AA48" s="21">
        <f t="shared" si="26"/>
        <v>0</v>
      </c>
      <c r="AB48" s="21">
        <f t="shared" si="27"/>
        <v>0</v>
      </c>
      <c r="AC48" s="21">
        <f t="shared" si="28"/>
        <v>3</v>
      </c>
      <c r="AD48" s="3">
        <f t="shared" si="29"/>
        <v>1</v>
      </c>
      <c r="AE48" s="12">
        <f t="shared" si="30"/>
        <v>301500000</v>
      </c>
      <c r="AF48" s="13" t="e">
        <f t="shared" si="31"/>
        <v>#N/A</v>
      </c>
    </row>
    <row r="49" spans="1:32" ht="15.75" x14ac:dyDescent="0.25">
      <c r="A49" s="102">
        <v>46</v>
      </c>
      <c r="B49" s="184" t="s">
        <v>441</v>
      </c>
      <c r="C49" s="184" t="s">
        <v>63</v>
      </c>
      <c r="D49" s="101">
        <f t="shared" si="17"/>
        <v>3</v>
      </c>
      <c r="E49" s="128" t="str">
        <f t="shared" si="32"/>
        <v xml:space="preserve"> </v>
      </c>
      <c r="F49" s="101"/>
      <c r="G49" s="95" t="str">
        <f>IF(F49&gt;0,INDEX(Poeng!$A$1:$B$100,F49,2),"")</f>
        <v/>
      </c>
      <c r="H49" s="101"/>
      <c r="I49" s="102" t="str">
        <f>IF(H49&gt;0,INDEX(Poeng!$A$1:$B$100,H49,2),"")</f>
        <v/>
      </c>
      <c r="J49" s="103">
        <v>28</v>
      </c>
      <c r="K49" s="102">
        <f>IF(J49&gt;0,INDEX(Poeng!$A$1:$B$100,J49,2),"")</f>
        <v>3</v>
      </c>
      <c r="L49" s="101"/>
      <c r="M49" s="102" t="str">
        <f>IF(L49&gt;0,INDEX(Poeng!$A$1:$B$100,L49,2),"")</f>
        <v/>
      </c>
      <c r="N49" s="101"/>
      <c r="O49" s="102" t="str">
        <f>IF(N49&gt;0,INDEX(Poeng!$A$1:$B$100,N49,2),"")</f>
        <v/>
      </c>
      <c r="P49" s="101"/>
      <c r="Q49" s="102" t="str">
        <f>IF(P49&gt;0,INDEX(Poeng!$A$1:$B$100,P49,2),"")</f>
        <v/>
      </c>
      <c r="R49" s="21">
        <f t="shared" si="18"/>
        <v>0</v>
      </c>
      <c r="S49" s="21">
        <f t="shared" si="19"/>
        <v>0</v>
      </c>
      <c r="T49" s="21">
        <f t="shared" si="20"/>
        <v>3</v>
      </c>
      <c r="U49" s="21">
        <f t="shared" si="21"/>
        <v>0</v>
      </c>
      <c r="V49" s="21">
        <f t="shared" si="22"/>
        <v>0</v>
      </c>
      <c r="W49" s="21">
        <f t="shared" si="23"/>
        <v>0</v>
      </c>
      <c r="X49" s="19" t="e">
        <f>IF(#REF!&gt;0,#REF!,0)</f>
        <v>#REF!</v>
      </c>
      <c r="Y49" s="21">
        <f t="shared" si="24"/>
        <v>3</v>
      </c>
      <c r="Z49" s="21">
        <f t="shared" si="25"/>
        <v>0</v>
      </c>
      <c r="AA49" s="21">
        <f t="shared" si="26"/>
        <v>0</v>
      </c>
      <c r="AB49" s="21">
        <f t="shared" si="27"/>
        <v>0</v>
      </c>
      <c r="AC49" s="21">
        <f t="shared" si="28"/>
        <v>3</v>
      </c>
      <c r="AD49" s="3">
        <f t="shared" si="29"/>
        <v>1</v>
      </c>
      <c r="AE49" s="12">
        <f t="shared" si="30"/>
        <v>301500000</v>
      </c>
      <c r="AF49" s="13" t="e">
        <f t="shared" si="31"/>
        <v>#N/A</v>
      </c>
    </row>
    <row r="50" spans="1:32" ht="15.75" x14ac:dyDescent="0.25">
      <c r="A50" s="102">
        <v>47</v>
      </c>
      <c r="B50" s="184" t="s">
        <v>277</v>
      </c>
      <c r="C50" s="184" t="s">
        <v>55</v>
      </c>
      <c r="D50" s="101">
        <f t="shared" si="17"/>
        <v>3</v>
      </c>
      <c r="E50" s="128" t="str">
        <f t="shared" si="32"/>
        <v xml:space="preserve"> </v>
      </c>
      <c r="F50" s="101"/>
      <c r="G50" s="95" t="str">
        <f>IF(F50&gt;0,INDEX(Poeng!$A$1:$B$100,F50,2),"")</f>
        <v/>
      </c>
      <c r="H50" s="101">
        <v>28</v>
      </c>
      <c r="I50" s="102">
        <f>IF(H50&gt;0,INDEX(Poeng!$A$1:$B$100,H50,2),"")</f>
        <v>3</v>
      </c>
      <c r="J50" s="103"/>
      <c r="K50" s="102" t="str">
        <f>IF(J50&gt;0,INDEX(Poeng!$A$1:$B$100,J50,2),"")</f>
        <v/>
      </c>
      <c r="L50" s="101"/>
      <c r="M50" s="102" t="str">
        <f>IF(L50&gt;0,INDEX(Poeng!$A$1:$B$100,L50,2),"")</f>
        <v/>
      </c>
      <c r="N50" s="101"/>
      <c r="O50" s="102" t="str">
        <f>IF(N50&gt;0,INDEX(Poeng!$A$1:$B$100,N50,2),"")</f>
        <v/>
      </c>
      <c r="P50" s="101"/>
      <c r="Q50" s="102" t="str">
        <f>IF(P50&gt;0,INDEX(Poeng!$A$1:$B$100,P50,2),"")</f>
        <v/>
      </c>
      <c r="R50" s="21">
        <f t="shared" si="18"/>
        <v>0</v>
      </c>
      <c r="S50" s="21">
        <f t="shared" si="19"/>
        <v>3</v>
      </c>
      <c r="T50" s="21">
        <f t="shared" si="20"/>
        <v>0</v>
      </c>
      <c r="U50" s="21">
        <f t="shared" si="21"/>
        <v>0</v>
      </c>
      <c r="V50" s="21">
        <f t="shared" si="22"/>
        <v>0</v>
      </c>
      <c r="W50" s="21">
        <f t="shared" si="23"/>
        <v>0</v>
      </c>
      <c r="X50" s="11" t="e">
        <f>IF(#REF!&gt;0,#REF!,0)</f>
        <v>#REF!</v>
      </c>
      <c r="Y50" s="21">
        <f t="shared" si="24"/>
        <v>3</v>
      </c>
      <c r="Z50" s="21">
        <f t="shared" si="25"/>
        <v>0</v>
      </c>
      <c r="AA50" s="21">
        <f t="shared" si="26"/>
        <v>0</v>
      </c>
      <c r="AB50" s="21">
        <f t="shared" si="27"/>
        <v>0</v>
      </c>
      <c r="AC50" s="21">
        <f t="shared" si="28"/>
        <v>3</v>
      </c>
      <c r="AD50" s="3">
        <f t="shared" si="29"/>
        <v>1</v>
      </c>
      <c r="AE50" s="12">
        <f t="shared" si="30"/>
        <v>301500000</v>
      </c>
      <c r="AF50" s="13" t="e">
        <f t="shared" si="31"/>
        <v>#N/A</v>
      </c>
    </row>
    <row r="51" spans="1:32" ht="15.75" x14ac:dyDescent="0.25">
      <c r="A51" s="102">
        <v>48</v>
      </c>
      <c r="B51" s="184" t="s">
        <v>544</v>
      </c>
      <c r="C51" s="184" t="s">
        <v>55</v>
      </c>
      <c r="D51" s="101">
        <f t="shared" si="17"/>
        <v>1</v>
      </c>
      <c r="E51" s="128" t="str">
        <f t="shared" si="32"/>
        <v xml:space="preserve"> </v>
      </c>
      <c r="F51" s="101">
        <v>33</v>
      </c>
      <c r="G51" s="95">
        <f>IF(F51&gt;0,INDEX(Poeng!$A$1:$B$100,F51,2),"")</f>
        <v>1</v>
      </c>
      <c r="H51" s="101"/>
      <c r="I51" s="102" t="str">
        <f>IF(H51&gt;0,INDEX(Poeng!$A$1:$B$100,H51,2),"")</f>
        <v/>
      </c>
      <c r="J51" s="103"/>
      <c r="K51" s="102" t="str">
        <f>IF(J51&gt;0,INDEX(Poeng!$A$1:$B$100,J51,2),"")</f>
        <v/>
      </c>
      <c r="L51" s="101"/>
      <c r="M51" s="102" t="str">
        <f>IF(L51&gt;0,INDEX(Poeng!$A$1:$B$100,L51,2),"")</f>
        <v/>
      </c>
      <c r="N51" s="101"/>
      <c r="O51" s="102" t="str">
        <f>IF(N51&gt;0,INDEX(Poeng!$A$1:$B$100,N51,2),"")</f>
        <v/>
      </c>
      <c r="P51" s="101"/>
      <c r="Q51" s="102" t="str">
        <f>IF(P51&gt;0,INDEX(Poeng!$A$1:$B$100,P51,2),"")</f>
        <v/>
      </c>
      <c r="R51" s="21">
        <f t="shared" si="18"/>
        <v>1</v>
      </c>
      <c r="S51" s="21">
        <f t="shared" si="19"/>
        <v>0</v>
      </c>
      <c r="T51" s="21">
        <f t="shared" si="20"/>
        <v>0</v>
      </c>
      <c r="U51" s="21">
        <f t="shared" si="21"/>
        <v>0</v>
      </c>
      <c r="V51" s="21">
        <f t="shared" si="22"/>
        <v>0</v>
      </c>
      <c r="W51" s="21">
        <f t="shared" si="23"/>
        <v>0</v>
      </c>
      <c r="X51" s="19" t="e">
        <f>IF(#REF!&gt;0,#REF!,0)</f>
        <v>#REF!</v>
      </c>
      <c r="Y51" s="21">
        <f t="shared" si="24"/>
        <v>1</v>
      </c>
      <c r="Z51" s="21">
        <f t="shared" si="25"/>
        <v>0</v>
      </c>
      <c r="AA51" s="21">
        <f t="shared" si="26"/>
        <v>0</v>
      </c>
      <c r="AB51" s="21">
        <f t="shared" si="27"/>
        <v>0</v>
      </c>
      <c r="AC51" s="21">
        <f t="shared" si="28"/>
        <v>1</v>
      </c>
      <c r="AD51" s="3">
        <f t="shared" si="29"/>
        <v>1</v>
      </c>
      <c r="AE51" s="12">
        <f t="shared" si="30"/>
        <v>100500000</v>
      </c>
      <c r="AF51" s="13" t="e">
        <f t="shared" si="31"/>
        <v>#N/A</v>
      </c>
    </row>
    <row r="52" spans="1:32" ht="15.75" x14ac:dyDescent="0.25">
      <c r="A52" s="102">
        <v>48</v>
      </c>
      <c r="B52" s="184" t="s">
        <v>545</v>
      </c>
      <c r="C52" s="184" t="s">
        <v>62</v>
      </c>
      <c r="D52" s="101">
        <f t="shared" si="17"/>
        <v>1</v>
      </c>
      <c r="E52" s="128" t="str">
        <f t="shared" si="32"/>
        <v xml:space="preserve"> </v>
      </c>
      <c r="F52" s="101">
        <v>30</v>
      </c>
      <c r="G52" s="95">
        <f>IF(F52&gt;0,INDEX(Poeng!$A$1:$B$100,F52,2),"")</f>
        <v>1</v>
      </c>
      <c r="H52" s="101"/>
      <c r="I52" s="102" t="str">
        <f>IF(H52&gt;0,INDEX(Poeng!$A$1:$B$100,H52,2),"")</f>
        <v/>
      </c>
      <c r="J52" s="103"/>
      <c r="K52" s="102" t="str">
        <f>IF(J52&gt;0,INDEX(Poeng!$A$1:$B$100,J52,2),"")</f>
        <v/>
      </c>
      <c r="L52" s="101"/>
      <c r="M52" s="102" t="str">
        <f>IF(L52&gt;0,INDEX(Poeng!$A$1:$B$100,L52,2),"")</f>
        <v/>
      </c>
      <c r="N52" s="101"/>
      <c r="O52" s="102" t="str">
        <f>IF(N52&gt;0,INDEX(Poeng!$A$1:$B$100,N52,2),"")</f>
        <v/>
      </c>
      <c r="P52" s="101"/>
      <c r="Q52" s="102" t="str">
        <f>IF(P52&gt;0,INDEX(Poeng!$A$1:$B$100,P52,2),"")</f>
        <v/>
      </c>
      <c r="R52" s="21">
        <f t="shared" si="18"/>
        <v>1</v>
      </c>
      <c r="S52" s="21">
        <f t="shared" si="19"/>
        <v>0</v>
      </c>
      <c r="T52" s="21">
        <f t="shared" si="20"/>
        <v>0</v>
      </c>
      <c r="U52" s="21">
        <f t="shared" si="21"/>
        <v>0</v>
      </c>
      <c r="V52" s="21">
        <f t="shared" si="22"/>
        <v>0</v>
      </c>
      <c r="W52" s="21">
        <f t="shared" si="23"/>
        <v>0</v>
      </c>
      <c r="X52" s="11" t="e">
        <f>IF(#REF!&gt;0,#REF!,0)</f>
        <v>#REF!</v>
      </c>
      <c r="Y52" s="21">
        <f t="shared" si="24"/>
        <v>1</v>
      </c>
      <c r="Z52" s="21">
        <f t="shared" si="25"/>
        <v>0</v>
      </c>
      <c r="AA52" s="21">
        <f t="shared" si="26"/>
        <v>0</v>
      </c>
      <c r="AB52" s="21">
        <f t="shared" si="27"/>
        <v>0</v>
      </c>
      <c r="AC52" s="21">
        <f t="shared" si="28"/>
        <v>1</v>
      </c>
      <c r="AD52" s="3">
        <f t="shared" si="29"/>
        <v>1</v>
      </c>
      <c r="AE52" s="12">
        <f t="shared" si="30"/>
        <v>100500000</v>
      </c>
      <c r="AF52" s="13" t="e">
        <f t="shared" si="31"/>
        <v>#N/A</v>
      </c>
    </row>
    <row r="53" spans="1:32" ht="15.75" x14ac:dyDescent="0.25">
      <c r="A53" s="102">
        <v>48</v>
      </c>
      <c r="B53" s="184" t="s">
        <v>546</v>
      </c>
      <c r="C53" s="184" t="s">
        <v>98</v>
      </c>
      <c r="D53" s="101">
        <f t="shared" si="17"/>
        <v>1</v>
      </c>
      <c r="E53" s="128" t="str">
        <f t="shared" si="32"/>
        <v xml:space="preserve"> </v>
      </c>
      <c r="F53" s="101"/>
      <c r="G53" s="95" t="str">
        <f>IF(F53&gt;0,INDEX(Poeng!$A$1:$B$100,F53,2),"")</f>
        <v/>
      </c>
      <c r="H53" s="101">
        <v>30</v>
      </c>
      <c r="I53" s="102">
        <f>IF(H53&gt;0,INDEX(Poeng!$A$1:$B$100,H53,2),"")</f>
        <v>1</v>
      </c>
      <c r="J53" s="103"/>
      <c r="K53" s="102" t="str">
        <f>IF(J53&gt;0,INDEX(Poeng!$A$1:$B$100,J53,2),"")</f>
        <v/>
      </c>
      <c r="L53" s="101"/>
      <c r="M53" s="102" t="str">
        <f>IF(L53&gt;0,INDEX(Poeng!$A$1:$B$100,L53,2),"")</f>
        <v/>
      </c>
      <c r="N53" s="101"/>
      <c r="O53" s="102" t="str">
        <f>IF(N53&gt;0,INDEX(Poeng!$A$1:$B$100,N53,2),"")</f>
        <v/>
      </c>
      <c r="P53" s="101"/>
      <c r="Q53" s="102" t="str">
        <f>IF(P53&gt;0,INDEX(Poeng!$A$1:$B$100,P53,2),"")</f>
        <v/>
      </c>
      <c r="R53" s="21">
        <f t="shared" si="18"/>
        <v>0</v>
      </c>
      <c r="S53" s="21">
        <f t="shared" si="19"/>
        <v>1</v>
      </c>
      <c r="T53" s="21">
        <f t="shared" si="20"/>
        <v>0</v>
      </c>
      <c r="U53" s="21">
        <f t="shared" si="21"/>
        <v>0</v>
      </c>
      <c r="V53" s="21">
        <f t="shared" si="22"/>
        <v>0</v>
      </c>
      <c r="W53" s="21">
        <f t="shared" si="23"/>
        <v>0</v>
      </c>
      <c r="X53" s="19" t="e">
        <f>IF(#REF!&gt;0,#REF!,0)</f>
        <v>#REF!</v>
      </c>
      <c r="Y53" s="21">
        <f t="shared" si="24"/>
        <v>1</v>
      </c>
      <c r="Z53" s="21">
        <f t="shared" si="25"/>
        <v>0</v>
      </c>
      <c r="AA53" s="21">
        <f t="shared" si="26"/>
        <v>0</v>
      </c>
      <c r="AB53" s="21">
        <f t="shared" si="27"/>
        <v>0</v>
      </c>
      <c r="AC53" s="21">
        <f t="shared" si="28"/>
        <v>1</v>
      </c>
      <c r="AD53" s="3">
        <f t="shared" si="29"/>
        <v>1</v>
      </c>
      <c r="AE53" s="12">
        <f t="shared" si="30"/>
        <v>100500000</v>
      </c>
      <c r="AF53" s="13" t="e">
        <f t="shared" si="31"/>
        <v>#N/A</v>
      </c>
    </row>
    <row r="54" spans="1:32" ht="15.75" x14ac:dyDescent="0.25">
      <c r="A54" s="14" t="str">
        <f t="shared" ref="A54:A68" si="33">AF54</f>
        <v/>
      </c>
      <c r="B54" s="20"/>
      <c r="C54" s="20"/>
      <c r="D54" s="16" t="str">
        <f t="shared" si="17"/>
        <v/>
      </c>
      <c r="E54" s="2" t="str">
        <f t="shared" si="32"/>
        <v xml:space="preserve"> </v>
      </c>
      <c r="F54" s="16"/>
      <c r="G54" s="42" t="str">
        <f>IF(F54&gt;0,INDEX(Poeng!$A$1:$B$100,F54,2),"")</f>
        <v/>
      </c>
      <c r="H54" s="16"/>
      <c r="I54" s="14" t="str">
        <f>IF(H54&gt;0,INDEX(Poeng!$A$1:$B$100,H54,2),"")</f>
        <v/>
      </c>
      <c r="J54" s="18"/>
      <c r="K54" s="14" t="str">
        <f>IF(J54&gt;0,INDEX(Poeng!$A$1:$B$100,J54,2),"")</f>
        <v/>
      </c>
      <c r="L54" s="16"/>
      <c r="M54" s="14" t="str">
        <f>IF(L54&gt;0,INDEX(Poeng!$A$1:$B$100,L54,2),"")</f>
        <v/>
      </c>
      <c r="N54" s="16"/>
      <c r="O54" s="14" t="str">
        <f>IF(N54&gt;0,INDEX(Poeng!$A$1:$B$100,N54,2),"")</f>
        <v/>
      </c>
      <c r="P54" s="16"/>
      <c r="Q54" s="14" t="str">
        <f>IF(P54&gt;0,INDEX(Poeng!$A$1:$B$100,P54,2),"")</f>
        <v/>
      </c>
      <c r="R54" s="21">
        <f t="shared" si="18"/>
        <v>0</v>
      </c>
      <c r="S54" s="21">
        <f t="shared" si="19"/>
        <v>0</v>
      </c>
      <c r="T54" s="21">
        <f t="shared" si="20"/>
        <v>0</v>
      </c>
      <c r="U54" s="21">
        <f t="shared" si="21"/>
        <v>0</v>
      </c>
      <c r="V54" s="21">
        <f t="shared" si="22"/>
        <v>0</v>
      </c>
      <c r="W54" s="21">
        <f t="shared" si="23"/>
        <v>0</v>
      </c>
      <c r="X54" s="11" t="e">
        <f>IF(#REF!&gt;0,#REF!,0)</f>
        <v>#REF!</v>
      </c>
      <c r="Y54" s="21">
        <f t="shared" si="24"/>
        <v>0</v>
      </c>
      <c r="Z54" s="21">
        <f t="shared" si="25"/>
        <v>0</v>
      </c>
      <c r="AA54" s="21">
        <f t="shared" si="26"/>
        <v>0</v>
      </c>
      <c r="AB54" s="21">
        <f t="shared" si="27"/>
        <v>0</v>
      </c>
      <c r="AC54" s="21">
        <f t="shared" si="28"/>
        <v>0</v>
      </c>
      <c r="AD54" s="3">
        <f t="shared" si="29"/>
        <v>0</v>
      </c>
      <c r="AE54" s="12">
        <f t="shared" si="30"/>
        <v>0</v>
      </c>
      <c r="AF54" s="13" t="str">
        <f t="shared" si="31"/>
        <v/>
      </c>
    </row>
    <row r="55" spans="1:32" ht="15.75" x14ac:dyDescent="0.25">
      <c r="A55" s="14" t="str">
        <f t="shared" si="33"/>
        <v/>
      </c>
      <c r="B55" s="20"/>
      <c r="C55" s="20"/>
      <c r="D55" s="16" t="str">
        <f t="shared" si="17"/>
        <v/>
      </c>
      <c r="E55" s="2" t="str">
        <f t="shared" si="32"/>
        <v xml:space="preserve"> </v>
      </c>
      <c r="F55" s="16"/>
      <c r="G55" s="16"/>
      <c r="H55" s="16"/>
      <c r="I55" s="14" t="str">
        <f>IF(H55&gt;0,INDEX(Poeng!$A$1:$B$100,H55,2),"")</f>
        <v/>
      </c>
      <c r="J55" s="18"/>
      <c r="K55" s="14" t="str">
        <f>IF(J55&gt;0,INDEX(Poeng!$A$1:$B$100,J55,2),"")</f>
        <v/>
      </c>
      <c r="L55" s="16"/>
      <c r="M55" s="14" t="str">
        <f>IF(L55&gt;0,INDEX(Poeng!$A$1:$B$100,L55,2),"")</f>
        <v/>
      </c>
      <c r="N55" s="16"/>
      <c r="O55" s="14" t="str">
        <f>IF(N55&gt;0,INDEX(Poeng!$A$1:$B$100,N55,2),"")</f>
        <v/>
      </c>
      <c r="P55" s="16"/>
      <c r="Q55" s="14" t="str">
        <f>IF(P55&gt;0,INDEX(Poeng!$A$1:$B$100,P55,2),"")</f>
        <v/>
      </c>
      <c r="R55" s="21">
        <f t="shared" si="18"/>
        <v>0</v>
      </c>
      <c r="S55" s="21">
        <f t="shared" si="19"/>
        <v>0</v>
      </c>
      <c r="T55" s="21">
        <f t="shared" si="20"/>
        <v>0</v>
      </c>
      <c r="U55" s="21">
        <f t="shared" si="21"/>
        <v>0</v>
      </c>
      <c r="V55" s="21">
        <f t="shared" si="22"/>
        <v>0</v>
      </c>
      <c r="W55" s="21">
        <f t="shared" si="23"/>
        <v>0</v>
      </c>
      <c r="X55" s="19" t="e">
        <f>IF(#REF!&gt;0,#REF!,0)</f>
        <v>#REF!</v>
      </c>
      <c r="Y55" s="21">
        <f t="shared" si="24"/>
        <v>0</v>
      </c>
      <c r="Z55" s="21">
        <f t="shared" si="25"/>
        <v>0</v>
      </c>
      <c r="AA55" s="21">
        <f t="shared" si="26"/>
        <v>0</v>
      </c>
      <c r="AB55" s="21">
        <f t="shared" si="27"/>
        <v>0</v>
      </c>
      <c r="AC55" s="21">
        <f t="shared" si="28"/>
        <v>0</v>
      </c>
      <c r="AD55" s="3">
        <f t="shared" si="29"/>
        <v>0</v>
      </c>
      <c r="AE55" s="12">
        <f t="shared" si="30"/>
        <v>0</v>
      </c>
      <c r="AF55" s="13" t="str">
        <f t="shared" si="31"/>
        <v/>
      </c>
    </row>
    <row r="56" spans="1:32" ht="15.75" x14ac:dyDescent="0.25">
      <c r="A56" s="14" t="str">
        <f t="shared" si="33"/>
        <v/>
      </c>
      <c r="B56" s="20"/>
      <c r="C56" s="20"/>
      <c r="D56" s="16" t="str">
        <f t="shared" si="17"/>
        <v/>
      </c>
      <c r="E56" s="2" t="str">
        <f t="shared" si="32"/>
        <v xml:space="preserve"> </v>
      </c>
      <c r="F56" s="16"/>
      <c r="G56" s="16"/>
      <c r="H56" s="16"/>
      <c r="I56" s="14" t="str">
        <f>IF(H56&gt;0,INDEX(Poeng!$A$1:$B$100,H56,2),"")</f>
        <v/>
      </c>
      <c r="J56" s="18"/>
      <c r="K56" s="14" t="str">
        <f>IF(J56&gt;0,INDEX(Poeng!$A$1:$B$100,J56,2),"")</f>
        <v/>
      </c>
      <c r="L56" s="16"/>
      <c r="M56" s="14" t="str">
        <f>IF(L56&gt;0,INDEX(Poeng!$A$1:$B$100,L56,2),"")</f>
        <v/>
      </c>
      <c r="N56" s="16"/>
      <c r="O56" s="14" t="str">
        <f>IF(N56&gt;0,INDEX(Poeng!$A$1:$B$100,N56,2),"")</f>
        <v/>
      </c>
      <c r="P56" s="16"/>
      <c r="Q56" s="14" t="str">
        <f>IF(P56&gt;0,INDEX(Poeng!$A$1:$B$100,P56,2),"")</f>
        <v/>
      </c>
      <c r="R56" s="21">
        <f t="shared" si="18"/>
        <v>0</v>
      </c>
      <c r="S56" s="21">
        <f t="shared" si="19"/>
        <v>0</v>
      </c>
      <c r="T56" s="21">
        <f t="shared" si="20"/>
        <v>0</v>
      </c>
      <c r="U56" s="21">
        <f t="shared" si="21"/>
        <v>0</v>
      </c>
      <c r="V56" s="21">
        <f t="shared" si="22"/>
        <v>0</v>
      </c>
      <c r="W56" s="21">
        <f t="shared" si="23"/>
        <v>0</v>
      </c>
      <c r="X56" s="11" t="e">
        <f>IF(#REF!&gt;0,#REF!,0)</f>
        <v>#REF!</v>
      </c>
      <c r="Y56" s="21">
        <f t="shared" si="24"/>
        <v>0</v>
      </c>
      <c r="Z56" s="21">
        <f t="shared" si="25"/>
        <v>0</v>
      </c>
      <c r="AA56" s="21">
        <f t="shared" si="26"/>
        <v>0</v>
      </c>
      <c r="AB56" s="21">
        <f t="shared" si="27"/>
        <v>0</v>
      </c>
      <c r="AC56" s="21">
        <f t="shared" si="28"/>
        <v>0</v>
      </c>
      <c r="AD56" s="3">
        <f t="shared" si="29"/>
        <v>0</v>
      </c>
      <c r="AE56" s="12">
        <f t="shared" si="30"/>
        <v>0</v>
      </c>
      <c r="AF56" s="13" t="str">
        <f t="shared" si="31"/>
        <v/>
      </c>
    </row>
    <row r="57" spans="1:32" ht="15.75" x14ac:dyDescent="0.25">
      <c r="A57" s="14" t="str">
        <f t="shared" si="33"/>
        <v/>
      </c>
      <c r="B57" s="20"/>
      <c r="C57" s="20"/>
      <c r="D57" s="16" t="str">
        <f t="shared" si="17"/>
        <v/>
      </c>
      <c r="E57" s="2" t="str">
        <f t="shared" si="32"/>
        <v xml:space="preserve"> </v>
      </c>
      <c r="F57" s="16"/>
      <c r="G57" s="16"/>
      <c r="H57" s="16"/>
      <c r="I57" s="14" t="str">
        <f>IF(H57&gt;0,INDEX(Poeng!$A$1:$B$100,H57,2),"")</f>
        <v/>
      </c>
      <c r="J57" s="18"/>
      <c r="K57" s="14" t="str">
        <f>IF(J57&gt;0,INDEX(Poeng!$A$1:$B$100,J57,2),"")</f>
        <v/>
      </c>
      <c r="L57" s="16"/>
      <c r="M57" s="14" t="str">
        <f>IF(L57&gt;0,INDEX(Poeng!$A$1:$B$100,L57,2),"")</f>
        <v/>
      </c>
      <c r="N57" s="16"/>
      <c r="O57" s="14" t="str">
        <f>IF(N57&gt;0,INDEX(Poeng!$A$1:$B$100,N57,2),"")</f>
        <v/>
      </c>
      <c r="P57" s="16"/>
      <c r="Q57" s="14" t="str">
        <f>IF(P57&gt;0,INDEX(Poeng!$A$1:$B$100,P57,2),"")</f>
        <v/>
      </c>
      <c r="R57" s="21">
        <f t="shared" si="18"/>
        <v>0</v>
      </c>
      <c r="S57" s="21">
        <f t="shared" si="19"/>
        <v>0</v>
      </c>
      <c r="T57" s="21">
        <f t="shared" si="20"/>
        <v>0</v>
      </c>
      <c r="U57" s="21">
        <f t="shared" si="21"/>
        <v>0</v>
      </c>
      <c r="V57" s="21">
        <f t="shared" si="22"/>
        <v>0</v>
      </c>
      <c r="W57" s="21">
        <f t="shared" si="23"/>
        <v>0</v>
      </c>
      <c r="X57" s="19" t="e">
        <f>IF(#REF!&gt;0,#REF!,0)</f>
        <v>#REF!</v>
      </c>
      <c r="Y57" s="21">
        <f t="shared" si="24"/>
        <v>0</v>
      </c>
      <c r="Z57" s="21">
        <f t="shared" si="25"/>
        <v>0</v>
      </c>
      <c r="AA57" s="21">
        <f t="shared" si="26"/>
        <v>0</v>
      </c>
      <c r="AB57" s="21">
        <f t="shared" si="27"/>
        <v>0</v>
      </c>
      <c r="AC57" s="21">
        <f t="shared" si="28"/>
        <v>0</v>
      </c>
      <c r="AD57" s="3">
        <f t="shared" si="29"/>
        <v>0</v>
      </c>
      <c r="AE57" s="12">
        <f t="shared" si="30"/>
        <v>0</v>
      </c>
      <c r="AF57" s="13" t="str">
        <f t="shared" si="31"/>
        <v/>
      </c>
    </row>
    <row r="58" spans="1:32" ht="15.75" x14ac:dyDescent="0.25">
      <c r="A58" s="14" t="str">
        <f t="shared" si="33"/>
        <v/>
      </c>
      <c r="B58" s="20"/>
      <c r="C58" s="20"/>
      <c r="D58" s="16" t="str">
        <f t="shared" si="17"/>
        <v/>
      </c>
      <c r="E58" s="2" t="str">
        <f t="shared" si="32"/>
        <v xml:space="preserve"> </v>
      </c>
      <c r="F58" s="16"/>
      <c r="G58" s="16"/>
      <c r="H58" s="16"/>
      <c r="I58" s="14" t="str">
        <f>IF(H58&gt;0,INDEX(Poeng!$A$1:$B$100,H58,2),"")</f>
        <v/>
      </c>
      <c r="J58" s="18"/>
      <c r="K58" s="14" t="str">
        <f>IF(J58&gt;0,INDEX(Poeng!$A$1:$B$100,J58,2),"")</f>
        <v/>
      </c>
      <c r="L58" s="16"/>
      <c r="M58" s="14" t="str">
        <f>IF(L58&gt;0,INDEX(Poeng!$A$1:$B$100,L58,2),"")</f>
        <v/>
      </c>
      <c r="N58" s="16"/>
      <c r="O58" s="14" t="str">
        <f>IF(N58&gt;0,INDEX(Poeng!$A$1:$B$100,N58,2),"")</f>
        <v/>
      </c>
      <c r="P58" s="16"/>
      <c r="Q58" s="14" t="str">
        <f>IF(P58&gt;0,INDEX(Poeng!$A$1:$B$100,P58,2),"")</f>
        <v/>
      </c>
      <c r="R58" s="21">
        <f t="shared" si="18"/>
        <v>0</v>
      </c>
      <c r="S58" s="21">
        <f t="shared" si="19"/>
        <v>0</v>
      </c>
      <c r="T58" s="21">
        <f t="shared" si="20"/>
        <v>0</v>
      </c>
      <c r="U58" s="21">
        <f t="shared" si="21"/>
        <v>0</v>
      </c>
      <c r="V58" s="21">
        <f t="shared" si="22"/>
        <v>0</v>
      </c>
      <c r="W58" s="21">
        <f t="shared" si="23"/>
        <v>0</v>
      </c>
      <c r="X58" s="11" t="e">
        <f>IF(#REF!&gt;0,#REF!,0)</f>
        <v>#REF!</v>
      </c>
      <c r="Y58" s="21">
        <f t="shared" si="24"/>
        <v>0</v>
      </c>
      <c r="Z58" s="21">
        <f t="shared" si="25"/>
        <v>0</v>
      </c>
      <c r="AA58" s="21">
        <f t="shared" si="26"/>
        <v>0</v>
      </c>
      <c r="AB58" s="21">
        <f t="shared" si="27"/>
        <v>0</v>
      </c>
      <c r="AC58" s="21">
        <f t="shared" si="28"/>
        <v>0</v>
      </c>
      <c r="AD58" s="3">
        <f t="shared" si="29"/>
        <v>0</v>
      </c>
      <c r="AE58" s="12">
        <f t="shared" si="30"/>
        <v>0</v>
      </c>
      <c r="AF58" s="13" t="str">
        <f t="shared" si="31"/>
        <v/>
      </c>
    </row>
    <row r="59" spans="1:32" ht="15.75" x14ac:dyDescent="0.25">
      <c r="A59" s="14" t="str">
        <f t="shared" si="33"/>
        <v/>
      </c>
      <c r="B59" s="20"/>
      <c r="C59" s="20"/>
      <c r="D59" s="16" t="str">
        <f t="shared" si="17"/>
        <v/>
      </c>
      <c r="E59" s="2" t="str">
        <f t="shared" si="32"/>
        <v xml:space="preserve"> </v>
      </c>
      <c r="F59" s="16"/>
      <c r="G59" s="16"/>
      <c r="H59" s="16"/>
      <c r="I59" s="14" t="str">
        <f>IF(H59&gt;0,INDEX(Poeng!$A$1:$B$100,H59,2),"")</f>
        <v/>
      </c>
      <c r="J59" s="18"/>
      <c r="K59" s="14" t="str">
        <f>IF(J59&gt;0,INDEX(Poeng!$A$1:$B$100,J59,2),"")</f>
        <v/>
      </c>
      <c r="L59" s="16"/>
      <c r="M59" s="14" t="str">
        <f>IF(L59&gt;0,INDEX(Poeng!$A$1:$B$100,L59,2),"")</f>
        <v/>
      </c>
      <c r="N59" s="16"/>
      <c r="O59" s="14" t="str">
        <f>IF(N59&gt;0,INDEX(Poeng!$A$1:$B$100,N59,2),"")</f>
        <v/>
      </c>
      <c r="P59" s="16"/>
      <c r="Q59" s="14" t="str">
        <f>IF(P59&gt;0,INDEX(Poeng!$A$1:$B$100,P59,2),"")</f>
        <v/>
      </c>
      <c r="R59" s="21">
        <f t="shared" si="18"/>
        <v>0</v>
      </c>
      <c r="S59" s="21">
        <f t="shared" si="19"/>
        <v>0</v>
      </c>
      <c r="T59" s="21">
        <f t="shared" si="20"/>
        <v>0</v>
      </c>
      <c r="U59" s="21">
        <f t="shared" si="21"/>
        <v>0</v>
      </c>
      <c r="V59" s="21">
        <f t="shared" si="22"/>
        <v>0</v>
      </c>
      <c r="W59" s="21">
        <f t="shared" si="23"/>
        <v>0</v>
      </c>
      <c r="X59" s="19" t="e">
        <f>IF(#REF!&gt;0,#REF!,0)</f>
        <v>#REF!</v>
      </c>
      <c r="Y59" s="21">
        <f t="shared" si="24"/>
        <v>0</v>
      </c>
      <c r="Z59" s="21">
        <f t="shared" si="25"/>
        <v>0</v>
      </c>
      <c r="AA59" s="21">
        <f t="shared" si="26"/>
        <v>0</v>
      </c>
      <c r="AB59" s="21">
        <f t="shared" si="27"/>
        <v>0</v>
      </c>
      <c r="AC59" s="21">
        <f t="shared" si="28"/>
        <v>0</v>
      </c>
      <c r="AD59" s="3">
        <f t="shared" si="29"/>
        <v>0</v>
      </c>
      <c r="AE59" s="12">
        <f t="shared" si="30"/>
        <v>0</v>
      </c>
      <c r="AF59" s="13" t="str">
        <f t="shared" si="31"/>
        <v/>
      </c>
    </row>
    <row r="60" spans="1:32" ht="15.75" x14ac:dyDescent="0.25">
      <c r="A60" s="14" t="str">
        <f t="shared" si="33"/>
        <v/>
      </c>
      <c r="B60" s="20"/>
      <c r="C60" s="20"/>
      <c r="D60" s="16" t="str">
        <f t="shared" si="17"/>
        <v/>
      </c>
      <c r="E60" s="2" t="str">
        <f t="shared" si="32"/>
        <v xml:space="preserve"> </v>
      </c>
      <c r="F60" s="16"/>
      <c r="G60" s="16"/>
      <c r="H60" s="16"/>
      <c r="I60" s="14" t="str">
        <f>IF(H60&gt;0,INDEX(Poeng!$A$1:$B$100,H60,2),"")</f>
        <v/>
      </c>
      <c r="J60" s="18"/>
      <c r="K60" s="14" t="str">
        <f>IF(J60&gt;0,INDEX(Poeng!$A$1:$B$100,J60,2),"")</f>
        <v/>
      </c>
      <c r="L60" s="16"/>
      <c r="M60" s="14" t="str">
        <f>IF(L60&gt;0,INDEX(Poeng!$A$1:$B$100,L60,2),"")</f>
        <v/>
      </c>
      <c r="N60" s="16"/>
      <c r="O60" s="14" t="str">
        <f>IF(N60&gt;0,INDEX(Poeng!$A$1:$B$100,N60,2),"")</f>
        <v/>
      </c>
      <c r="P60" s="16"/>
      <c r="Q60" s="14" t="str">
        <f>IF(P60&gt;0,INDEX(Poeng!$A$1:$B$100,P60,2),"")</f>
        <v/>
      </c>
      <c r="R60" s="21">
        <f t="shared" si="18"/>
        <v>0</v>
      </c>
      <c r="S60" s="21">
        <f t="shared" si="19"/>
        <v>0</v>
      </c>
      <c r="T60" s="21">
        <f t="shared" si="20"/>
        <v>0</v>
      </c>
      <c r="U60" s="21">
        <f t="shared" si="21"/>
        <v>0</v>
      </c>
      <c r="V60" s="21">
        <f t="shared" si="22"/>
        <v>0</v>
      </c>
      <c r="W60" s="21">
        <f t="shared" si="23"/>
        <v>0</v>
      </c>
      <c r="X60" s="11" t="e">
        <f>IF(#REF!&gt;0,#REF!,0)</f>
        <v>#REF!</v>
      </c>
      <c r="Y60" s="21">
        <f t="shared" si="24"/>
        <v>0</v>
      </c>
      <c r="Z60" s="21">
        <f t="shared" si="25"/>
        <v>0</v>
      </c>
      <c r="AA60" s="21">
        <f t="shared" si="26"/>
        <v>0</v>
      </c>
      <c r="AB60" s="21">
        <f t="shared" si="27"/>
        <v>0</v>
      </c>
      <c r="AC60" s="21">
        <f t="shared" si="28"/>
        <v>0</v>
      </c>
      <c r="AD60" s="3">
        <f t="shared" si="29"/>
        <v>0</v>
      </c>
      <c r="AE60" s="12">
        <f t="shared" si="30"/>
        <v>0</v>
      </c>
      <c r="AF60" s="13" t="str">
        <f t="shared" si="31"/>
        <v/>
      </c>
    </row>
    <row r="61" spans="1:32" ht="15.75" x14ac:dyDescent="0.25">
      <c r="A61" s="14" t="str">
        <f t="shared" si="33"/>
        <v/>
      </c>
      <c r="B61" s="20"/>
      <c r="C61" s="20"/>
      <c r="D61" s="16" t="str">
        <f t="shared" si="17"/>
        <v/>
      </c>
      <c r="E61" s="2" t="str">
        <f t="shared" si="32"/>
        <v xml:space="preserve"> </v>
      </c>
      <c r="F61" s="16"/>
      <c r="G61" s="16"/>
      <c r="H61" s="16"/>
      <c r="I61" s="14" t="str">
        <f>IF(H61&gt;0,INDEX(Poeng!$A$1:$B$100,H61,2),"")</f>
        <v/>
      </c>
      <c r="J61" s="18"/>
      <c r="K61" s="14" t="str">
        <f>IF(J61&gt;0,INDEX(Poeng!$A$1:$B$100,J61,2),"")</f>
        <v/>
      </c>
      <c r="L61" s="16"/>
      <c r="M61" s="14" t="str">
        <f>IF(L61&gt;0,INDEX(Poeng!$A$1:$B$100,L61,2),"")</f>
        <v/>
      </c>
      <c r="N61" s="16"/>
      <c r="O61" s="14" t="str">
        <f>IF(N61&gt;0,INDEX(Poeng!$A$1:$B$100,N61,2),"")</f>
        <v/>
      </c>
      <c r="P61" s="16"/>
      <c r="Q61" s="14" t="str">
        <f>IF(P61&gt;0,INDEX(Poeng!$A$1:$B$100,P61,2),"")</f>
        <v/>
      </c>
      <c r="R61" s="21">
        <f t="shared" si="18"/>
        <v>0</v>
      </c>
      <c r="S61" s="21">
        <f t="shared" si="19"/>
        <v>0</v>
      </c>
      <c r="T61" s="21">
        <f t="shared" si="20"/>
        <v>0</v>
      </c>
      <c r="U61" s="21">
        <f t="shared" si="21"/>
        <v>0</v>
      </c>
      <c r="V61" s="21">
        <f t="shared" si="22"/>
        <v>0</v>
      </c>
      <c r="W61" s="21">
        <f t="shared" si="23"/>
        <v>0</v>
      </c>
      <c r="X61" s="19" t="e">
        <f>IF(#REF!&gt;0,#REF!,0)</f>
        <v>#REF!</v>
      </c>
      <c r="Y61" s="21">
        <f t="shared" si="24"/>
        <v>0</v>
      </c>
      <c r="Z61" s="21">
        <f t="shared" si="25"/>
        <v>0</v>
      </c>
      <c r="AA61" s="21">
        <f t="shared" si="26"/>
        <v>0</v>
      </c>
      <c r="AB61" s="21">
        <f t="shared" si="27"/>
        <v>0</v>
      </c>
      <c r="AC61" s="21">
        <f t="shared" si="28"/>
        <v>0</v>
      </c>
      <c r="AD61" s="3">
        <f t="shared" si="29"/>
        <v>0</v>
      </c>
      <c r="AE61" s="12">
        <f t="shared" si="30"/>
        <v>0</v>
      </c>
      <c r="AF61" s="13" t="str">
        <f t="shared" si="31"/>
        <v/>
      </c>
    </row>
    <row r="62" spans="1:32" ht="15.75" x14ac:dyDescent="0.25">
      <c r="A62" s="14" t="str">
        <f t="shared" si="33"/>
        <v/>
      </c>
      <c r="B62" s="20"/>
      <c r="C62" s="20"/>
      <c r="D62" s="16" t="str">
        <f t="shared" si="17"/>
        <v/>
      </c>
      <c r="E62" s="2" t="str">
        <f t="shared" si="32"/>
        <v xml:space="preserve"> </v>
      </c>
      <c r="F62" s="16"/>
      <c r="G62" s="16"/>
      <c r="H62" s="16"/>
      <c r="I62" s="14" t="str">
        <f>IF(H62&gt;0,INDEX(Poeng!$A$1:$B$100,H62,2),"")</f>
        <v/>
      </c>
      <c r="J62" s="18"/>
      <c r="K62" s="14" t="str">
        <f>IF(J62&gt;0,INDEX(Poeng!$A$1:$B$100,J62,2),"")</f>
        <v/>
      </c>
      <c r="L62" s="16"/>
      <c r="M62" s="14" t="str">
        <f>IF(L62&gt;0,INDEX(Poeng!$A$1:$B$100,L62,2),"")</f>
        <v/>
      </c>
      <c r="N62" s="16"/>
      <c r="O62" s="14" t="str">
        <f>IF(N62&gt;0,INDEX(Poeng!$A$1:$B$100,N62,2),"")</f>
        <v/>
      </c>
      <c r="P62" s="16"/>
      <c r="Q62" s="14" t="str">
        <f>IF(P62&gt;0,INDEX(Poeng!$A$1:$B$100,P62,2),"")</f>
        <v/>
      </c>
      <c r="R62" s="21">
        <f t="shared" si="18"/>
        <v>0</v>
      </c>
      <c r="S62" s="21">
        <f t="shared" si="19"/>
        <v>0</v>
      </c>
      <c r="T62" s="21">
        <f t="shared" si="20"/>
        <v>0</v>
      </c>
      <c r="U62" s="21">
        <f t="shared" si="21"/>
        <v>0</v>
      </c>
      <c r="V62" s="21">
        <f t="shared" si="22"/>
        <v>0</v>
      </c>
      <c r="W62" s="21">
        <f t="shared" si="23"/>
        <v>0</v>
      </c>
      <c r="X62" s="11" t="e">
        <f>IF(#REF!&gt;0,#REF!,0)</f>
        <v>#REF!</v>
      </c>
      <c r="Y62" s="21">
        <f t="shared" si="24"/>
        <v>0</v>
      </c>
      <c r="Z62" s="21">
        <f t="shared" si="25"/>
        <v>0</v>
      </c>
      <c r="AA62" s="21">
        <f t="shared" si="26"/>
        <v>0</v>
      </c>
      <c r="AB62" s="21">
        <f t="shared" si="27"/>
        <v>0</v>
      </c>
      <c r="AC62" s="21">
        <f t="shared" si="28"/>
        <v>0</v>
      </c>
      <c r="AD62" s="3">
        <f t="shared" si="29"/>
        <v>0</v>
      </c>
      <c r="AE62" s="12">
        <f t="shared" si="30"/>
        <v>0</v>
      </c>
      <c r="AF62" s="13" t="str">
        <f t="shared" si="31"/>
        <v/>
      </c>
    </row>
    <row r="63" spans="1:32" ht="15.75" x14ac:dyDescent="0.25">
      <c r="A63" s="14" t="str">
        <f t="shared" si="33"/>
        <v/>
      </c>
      <c r="B63" s="20"/>
      <c r="C63" s="20"/>
      <c r="D63" s="16" t="str">
        <f t="shared" si="17"/>
        <v/>
      </c>
      <c r="E63" s="2" t="str">
        <f t="shared" si="32"/>
        <v xml:space="preserve"> </v>
      </c>
      <c r="F63" s="16"/>
      <c r="G63" s="16"/>
      <c r="H63" s="16"/>
      <c r="I63" s="14" t="str">
        <f>IF(H63&gt;0,INDEX(Poeng!$A$1:$B$100,H63,2),"")</f>
        <v/>
      </c>
      <c r="J63" s="18"/>
      <c r="K63" s="14" t="str">
        <f>IF(J63&gt;0,INDEX(Poeng!$A$1:$B$100,J63,2),"")</f>
        <v/>
      </c>
      <c r="L63" s="16"/>
      <c r="M63" s="14" t="str">
        <f>IF(L63&gt;0,INDEX(Poeng!$A$1:$B$100,L63,2),"")</f>
        <v/>
      </c>
      <c r="N63" s="16"/>
      <c r="O63" s="14" t="str">
        <f>IF(N63&gt;0,INDEX(Poeng!$A$1:$B$100,N63,2),"")</f>
        <v/>
      </c>
      <c r="P63" s="16"/>
      <c r="Q63" s="14" t="str">
        <f>IF(P63&gt;0,INDEX(Poeng!$A$1:$B$100,P63,2),"")</f>
        <v/>
      </c>
      <c r="R63" s="21">
        <f t="shared" si="18"/>
        <v>0</v>
      </c>
      <c r="S63" s="21">
        <f t="shared" si="19"/>
        <v>0</v>
      </c>
      <c r="T63" s="21">
        <f t="shared" si="20"/>
        <v>0</v>
      </c>
      <c r="U63" s="21">
        <f t="shared" si="21"/>
        <v>0</v>
      </c>
      <c r="V63" s="21">
        <f t="shared" si="22"/>
        <v>0</v>
      </c>
      <c r="W63" s="21">
        <f t="shared" si="23"/>
        <v>0</v>
      </c>
      <c r="X63" s="19" t="e">
        <f>IF(#REF!&gt;0,#REF!,0)</f>
        <v>#REF!</v>
      </c>
      <c r="Y63" s="21">
        <f t="shared" si="24"/>
        <v>0</v>
      </c>
      <c r="Z63" s="21">
        <f t="shared" si="25"/>
        <v>0</v>
      </c>
      <c r="AA63" s="21">
        <f t="shared" si="26"/>
        <v>0</v>
      </c>
      <c r="AB63" s="21">
        <f t="shared" si="27"/>
        <v>0</v>
      </c>
      <c r="AC63" s="21">
        <f t="shared" si="28"/>
        <v>0</v>
      </c>
      <c r="AD63" s="3">
        <f t="shared" si="29"/>
        <v>0</v>
      </c>
      <c r="AE63" s="12">
        <f t="shared" si="30"/>
        <v>0</v>
      </c>
      <c r="AF63" s="13" t="str">
        <f t="shared" si="31"/>
        <v/>
      </c>
    </row>
    <row r="64" spans="1:32" ht="15.75" x14ac:dyDescent="0.25">
      <c r="A64" s="14" t="str">
        <f t="shared" si="33"/>
        <v/>
      </c>
      <c r="B64" s="20"/>
      <c r="C64" s="20"/>
      <c r="D64" s="16" t="str">
        <f t="shared" si="17"/>
        <v/>
      </c>
      <c r="E64" s="2" t="str">
        <f t="shared" si="32"/>
        <v xml:space="preserve"> </v>
      </c>
      <c r="F64" s="16"/>
      <c r="G64" s="16"/>
      <c r="H64" s="16"/>
      <c r="I64" s="14" t="str">
        <f>IF(H64&gt;0,INDEX(Poeng!$A$1:$B$100,H64,2),"")</f>
        <v/>
      </c>
      <c r="J64" s="18"/>
      <c r="K64" s="14" t="str">
        <f>IF(J64&gt;0,INDEX(Poeng!$A$1:$B$100,J64,2),"")</f>
        <v/>
      </c>
      <c r="L64" s="16"/>
      <c r="M64" s="14" t="str">
        <f>IF(L64&gt;0,INDEX(Poeng!$A$1:$B$100,L64,2),"")</f>
        <v/>
      </c>
      <c r="N64" s="16"/>
      <c r="O64" s="14" t="str">
        <f>IF(N64&gt;0,INDEX(Poeng!$A$1:$B$100,N64,2),"")</f>
        <v/>
      </c>
      <c r="P64" s="16"/>
      <c r="Q64" s="14" t="str">
        <f>IF(P64&gt;0,INDEX(Poeng!$A$1:$B$100,P64,2),"")</f>
        <v/>
      </c>
      <c r="R64" s="21">
        <f t="shared" si="18"/>
        <v>0</v>
      </c>
      <c r="S64" s="21">
        <f t="shared" si="19"/>
        <v>0</v>
      </c>
      <c r="T64" s="21">
        <f t="shared" si="20"/>
        <v>0</v>
      </c>
      <c r="U64" s="21">
        <f t="shared" si="21"/>
        <v>0</v>
      </c>
      <c r="V64" s="21">
        <f t="shared" si="22"/>
        <v>0</v>
      </c>
      <c r="W64" s="21">
        <f t="shared" si="23"/>
        <v>0</v>
      </c>
      <c r="X64" s="11" t="e">
        <f>IF(#REF!&gt;0,#REF!,0)</f>
        <v>#REF!</v>
      </c>
      <c r="Y64" s="21">
        <f t="shared" si="24"/>
        <v>0</v>
      </c>
      <c r="Z64" s="21">
        <f t="shared" si="25"/>
        <v>0</v>
      </c>
      <c r="AA64" s="21">
        <f t="shared" si="26"/>
        <v>0</v>
      </c>
      <c r="AB64" s="21">
        <f t="shared" si="27"/>
        <v>0</v>
      </c>
      <c r="AC64" s="21">
        <f t="shared" si="28"/>
        <v>0</v>
      </c>
      <c r="AD64" s="3">
        <f t="shared" si="29"/>
        <v>0</v>
      </c>
      <c r="AE64" s="12">
        <f t="shared" si="30"/>
        <v>0</v>
      </c>
      <c r="AF64" s="13" t="str">
        <f t="shared" si="31"/>
        <v/>
      </c>
    </row>
    <row r="65" spans="1:32" ht="15.75" x14ac:dyDescent="0.25">
      <c r="A65" s="14" t="str">
        <f t="shared" si="33"/>
        <v/>
      </c>
      <c r="B65" s="20"/>
      <c r="C65" s="20"/>
      <c r="D65" s="16" t="str">
        <f t="shared" si="17"/>
        <v/>
      </c>
      <c r="E65" s="2" t="str">
        <f t="shared" si="32"/>
        <v xml:space="preserve"> </v>
      </c>
      <c r="F65" s="16"/>
      <c r="G65" s="16"/>
      <c r="H65" s="16"/>
      <c r="I65" s="14" t="str">
        <f>IF(H65&gt;0,INDEX(Poeng!$A$1:$B$100,H65,2),"")</f>
        <v/>
      </c>
      <c r="J65" s="18"/>
      <c r="K65" s="14" t="str">
        <f>IF(J65&gt;0,INDEX(Poeng!$A$1:$B$100,J65,2),"")</f>
        <v/>
      </c>
      <c r="L65" s="16"/>
      <c r="M65" s="14" t="str">
        <f>IF(L65&gt;0,INDEX(Poeng!$A$1:$B$100,L65,2),"")</f>
        <v/>
      </c>
      <c r="N65" s="16"/>
      <c r="O65" s="14" t="str">
        <f>IF(N65&gt;0,INDEX(Poeng!$A$1:$B$100,N65,2),"")</f>
        <v/>
      </c>
      <c r="P65" s="16"/>
      <c r="Q65" s="14" t="str">
        <f>IF(P65&gt;0,INDEX(Poeng!$A$1:$B$100,P65,2),"")</f>
        <v/>
      </c>
      <c r="R65" s="21">
        <f t="shared" si="18"/>
        <v>0</v>
      </c>
      <c r="S65" s="21">
        <f t="shared" si="19"/>
        <v>0</v>
      </c>
      <c r="T65" s="21">
        <f t="shared" si="20"/>
        <v>0</v>
      </c>
      <c r="U65" s="21">
        <f t="shared" si="21"/>
        <v>0</v>
      </c>
      <c r="V65" s="21">
        <f t="shared" si="22"/>
        <v>0</v>
      </c>
      <c r="W65" s="21">
        <f t="shared" si="23"/>
        <v>0</v>
      </c>
      <c r="X65" s="19" t="e">
        <f>IF(#REF!&gt;0,#REF!,0)</f>
        <v>#REF!</v>
      </c>
      <c r="Y65" s="21">
        <f t="shared" si="24"/>
        <v>0</v>
      </c>
      <c r="Z65" s="21">
        <f t="shared" si="25"/>
        <v>0</v>
      </c>
      <c r="AA65" s="21">
        <f t="shared" si="26"/>
        <v>0</v>
      </c>
      <c r="AB65" s="21">
        <f t="shared" si="27"/>
        <v>0</v>
      </c>
      <c r="AC65" s="21">
        <f t="shared" si="28"/>
        <v>0</v>
      </c>
      <c r="AD65" s="3">
        <f t="shared" si="29"/>
        <v>0</v>
      </c>
      <c r="AE65" s="12">
        <f t="shared" si="30"/>
        <v>0</v>
      </c>
      <c r="AF65" s="13" t="str">
        <f t="shared" si="31"/>
        <v/>
      </c>
    </row>
    <row r="66" spans="1:32" ht="15.75" x14ac:dyDescent="0.25">
      <c r="A66" s="14" t="str">
        <f t="shared" si="33"/>
        <v/>
      </c>
      <c r="B66" s="20"/>
      <c r="C66" s="20"/>
      <c r="D66" s="16" t="str">
        <f t="shared" si="17"/>
        <v/>
      </c>
      <c r="E66" s="2" t="str">
        <f t="shared" si="32"/>
        <v xml:space="preserve"> </v>
      </c>
      <c r="F66" s="16"/>
      <c r="G66" s="16"/>
      <c r="H66" s="16"/>
      <c r="I66" s="14" t="str">
        <f>IF(H66&gt;0,INDEX(Poeng!$A$1:$B$100,H66,2),"")</f>
        <v/>
      </c>
      <c r="J66" s="18"/>
      <c r="K66" s="14" t="str">
        <f>IF(J66&gt;0,INDEX(Poeng!$A$1:$B$100,J66,2),"")</f>
        <v/>
      </c>
      <c r="L66" s="16"/>
      <c r="M66" s="14" t="str">
        <f>IF(L66&gt;0,INDEX(Poeng!$A$1:$B$100,L66,2),"")</f>
        <v/>
      </c>
      <c r="N66" s="16"/>
      <c r="O66" s="14" t="str">
        <f>IF(N66&gt;0,INDEX(Poeng!$A$1:$B$100,N66,2),"")</f>
        <v/>
      </c>
      <c r="P66" s="16"/>
      <c r="Q66" s="14" t="str">
        <f>IF(P66&gt;0,INDEX(Poeng!$A$1:$B$100,P66,2),"")</f>
        <v/>
      </c>
      <c r="R66" s="21">
        <f t="shared" si="18"/>
        <v>0</v>
      </c>
      <c r="S66" s="21">
        <f t="shared" si="19"/>
        <v>0</v>
      </c>
      <c r="T66" s="21">
        <f t="shared" si="20"/>
        <v>0</v>
      </c>
      <c r="U66" s="21">
        <f t="shared" si="21"/>
        <v>0</v>
      </c>
      <c r="V66" s="21">
        <f t="shared" si="22"/>
        <v>0</v>
      </c>
      <c r="W66" s="21">
        <f t="shared" si="23"/>
        <v>0</v>
      </c>
      <c r="X66" s="11" t="e">
        <f>IF(#REF!&gt;0,#REF!,0)</f>
        <v>#REF!</v>
      </c>
      <c r="Y66" s="21">
        <f t="shared" si="24"/>
        <v>0</v>
      </c>
      <c r="Z66" s="21">
        <f t="shared" si="25"/>
        <v>0</v>
      </c>
      <c r="AA66" s="21">
        <f t="shared" si="26"/>
        <v>0</v>
      </c>
      <c r="AB66" s="21">
        <f t="shared" si="27"/>
        <v>0</v>
      </c>
      <c r="AC66" s="21">
        <f t="shared" si="28"/>
        <v>0</v>
      </c>
      <c r="AD66" s="3">
        <f t="shared" si="29"/>
        <v>0</v>
      </c>
      <c r="AE66" s="12">
        <f t="shared" si="30"/>
        <v>0</v>
      </c>
      <c r="AF66" s="13" t="str">
        <f t="shared" si="31"/>
        <v/>
      </c>
    </row>
    <row r="67" spans="1:32" ht="15.75" x14ac:dyDescent="0.25">
      <c r="A67" s="14" t="str">
        <f t="shared" si="33"/>
        <v/>
      </c>
      <c r="B67" s="20"/>
      <c r="C67" s="20"/>
      <c r="D67" s="16" t="str">
        <f t="shared" si="17"/>
        <v/>
      </c>
      <c r="E67" s="2" t="str">
        <f t="shared" si="32"/>
        <v xml:space="preserve"> </v>
      </c>
      <c r="F67" s="16"/>
      <c r="G67" s="16"/>
      <c r="H67" s="16"/>
      <c r="I67" s="14" t="str">
        <f>IF(H67&gt;0,INDEX(Poeng!$A$1:$B$100,H67,2),"")</f>
        <v/>
      </c>
      <c r="J67" s="18"/>
      <c r="K67" s="14" t="str">
        <f>IF(J67&gt;0,INDEX(Poeng!$A$1:$B$100,J67,2),"")</f>
        <v/>
      </c>
      <c r="L67" s="16"/>
      <c r="M67" s="14" t="str">
        <f>IF(L67&gt;0,INDEX(Poeng!$A$1:$B$100,L67,2),"")</f>
        <v/>
      </c>
      <c r="N67" s="16"/>
      <c r="O67" s="14" t="str">
        <f>IF(N67&gt;0,INDEX(Poeng!$A$1:$B$100,N67,2),"")</f>
        <v/>
      </c>
      <c r="P67" s="16"/>
      <c r="Q67" s="14" t="str">
        <f>IF(P67&gt;0,INDEX(Poeng!$A$1:$B$100,P67,2),"")</f>
        <v/>
      </c>
      <c r="R67" s="21">
        <f t="shared" si="18"/>
        <v>0</v>
      </c>
      <c r="S67" s="21">
        <f t="shared" si="19"/>
        <v>0</v>
      </c>
      <c r="T67" s="21">
        <f t="shared" si="20"/>
        <v>0</v>
      </c>
      <c r="U67" s="21">
        <f t="shared" si="21"/>
        <v>0</v>
      </c>
      <c r="V67" s="21">
        <f t="shared" si="22"/>
        <v>0</v>
      </c>
      <c r="W67" s="21">
        <f t="shared" si="23"/>
        <v>0</v>
      </c>
      <c r="X67" s="19" t="e">
        <f>IF(#REF!&gt;0,#REF!,0)</f>
        <v>#REF!</v>
      </c>
      <c r="Y67" s="21">
        <f t="shared" si="24"/>
        <v>0</v>
      </c>
      <c r="Z67" s="21">
        <f t="shared" si="25"/>
        <v>0</v>
      </c>
      <c r="AA67" s="21">
        <f t="shared" si="26"/>
        <v>0</v>
      </c>
      <c r="AB67" s="21">
        <f t="shared" si="27"/>
        <v>0</v>
      </c>
      <c r="AC67" s="21">
        <f t="shared" si="28"/>
        <v>0</v>
      </c>
      <c r="AD67" s="3">
        <f t="shared" si="29"/>
        <v>0</v>
      </c>
      <c r="AE67" s="12">
        <f t="shared" si="30"/>
        <v>0</v>
      </c>
      <c r="AF67" s="13" t="str">
        <f t="shared" si="31"/>
        <v/>
      </c>
    </row>
    <row r="68" spans="1:32" ht="15.75" x14ac:dyDescent="0.25">
      <c r="A68" s="14" t="str">
        <f t="shared" si="33"/>
        <v/>
      </c>
      <c r="B68" s="20"/>
      <c r="C68" s="20"/>
      <c r="D68" s="16" t="str">
        <f t="shared" si="17"/>
        <v/>
      </c>
      <c r="E68" s="2" t="str">
        <f t="shared" si="32"/>
        <v xml:space="preserve"> </v>
      </c>
      <c r="F68" s="16"/>
      <c r="G68" s="16"/>
      <c r="H68" s="16"/>
      <c r="I68" s="14" t="str">
        <f>IF(H68&gt;0,INDEX(Poeng!$A$1:$B$100,H68,2),"")</f>
        <v/>
      </c>
      <c r="J68" s="18"/>
      <c r="K68" s="14" t="str">
        <f>IF(J68&gt;0,INDEX(Poeng!$A$1:$B$100,J68,2),"")</f>
        <v/>
      </c>
      <c r="L68" s="16"/>
      <c r="M68" s="14" t="str">
        <f>IF(L68&gt;0,INDEX(Poeng!$A$1:$B$100,L68,2),"")</f>
        <v/>
      </c>
      <c r="N68" s="16"/>
      <c r="O68" s="14" t="str">
        <f>IF(N68&gt;0,INDEX(Poeng!$A$1:$B$100,N68,2),"")</f>
        <v/>
      </c>
      <c r="P68" s="16"/>
      <c r="Q68" s="14" t="str">
        <f>IF(P68&gt;0,INDEX(Poeng!$A$1:$B$100,P68,2),"")</f>
        <v/>
      </c>
      <c r="R68" s="21">
        <f t="shared" si="18"/>
        <v>0</v>
      </c>
      <c r="S68" s="21">
        <f t="shared" si="19"/>
        <v>0</v>
      </c>
      <c r="T68" s="21">
        <f t="shared" si="20"/>
        <v>0</v>
      </c>
      <c r="U68" s="21">
        <f t="shared" si="21"/>
        <v>0</v>
      </c>
      <c r="V68" s="21">
        <f t="shared" si="22"/>
        <v>0</v>
      </c>
      <c r="W68" s="21">
        <f t="shared" si="23"/>
        <v>0</v>
      </c>
      <c r="X68" s="11" t="e">
        <f>IF(#REF!&gt;0,#REF!,0)</f>
        <v>#REF!</v>
      </c>
      <c r="Y68" s="21">
        <f t="shared" si="24"/>
        <v>0</v>
      </c>
      <c r="Z68" s="21">
        <f t="shared" si="25"/>
        <v>0</v>
      </c>
      <c r="AA68" s="21">
        <f t="shared" si="26"/>
        <v>0</v>
      </c>
      <c r="AB68" s="21">
        <f t="shared" si="27"/>
        <v>0</v>
      </c>
      <c r="AC68" s="21">
        <f>SUM(Y68:AB68)</f>
        <v>0</v>
      </c>
      <c r="AD68" s="3">
        <f t="shared" si="29"/>
        <v>0</v>
      </c>
      <c r="AE68" s="12">
        <f t="shared" si="30"/>
        <v>0</v>
      </c>
      <c r="AF68" s="13" t="str">
        <f>IF(B68&lt;&gt;"",RANK(AE68,AE$4:AE$43,0),"")</f>
        <v/>
      </c>
    </row>
    <row r="71" spans="1:32" x14ac:dyDescent="0.2">
      <c r="F71" s="6"/>
      <c r="G71" s="26"/>
      <c r="H71" s="6"/>
      <c r="I71" s="26"/>
      <c r="J71" s="6"/>
      <c r="K71" s="26"/>
      <c r="L71" s="27"/>
      <c r="M71" s="28"/>
      <c r="N71" s="27"/>
      <c r="P71" s="27"/>
      <c r="R71" s="29"/>
    </row>
    <row r="72" spans="1:32" ht="18" x14ac:dyDescent="0.25">
      <c r="B72" s="30"/>
      <c r="C72" s="9"/>
      <c r="D72" s="10"/>
      <c r="E72" s="10"/>
      <c r="F72" s="31"/>
      <c r="H72" s="31"/>
      <c r="I72" s="31"/>
      <c r="J72" s="31"/>
      <c r="K72" s="31"/>
    </row>
    <row r="74" spans="1:32" x14ac:dyDescent="0.2">
      <c r="J74" s="32"/>
    </row>
    <row r="75" spans="1:32" x14ac:dyDescent="0.2">
      <c r="J75" s="32"/>
    </row>
    <row r="76" spans="1:32" x14ac:dyDescent="0.2">
      <c r="J76" s="32"/>
    </row>
    <row r="77" spans="1:32" x14ac:dyDescent="0.2">
      <c r="J77" s="32"/>
    </row>
    <row r="78" spans="1:32" x14ac:dyDescent="0.2">
      <c r="J78" s="32"/>
    </row>
    <row r="79" spans="1:32" x14ac:dyDescent="0.2">
      <c r="J79" s="32"/>
    </row>
    <row r="80" spans="1:32" x14ac:dyDescent="0.2">
      <c r="J80" s="32"/>
    </row>
    <row r="81" spans="10:10" x14ac:dyDescent="0.2">
      <c r="J81" s="32"/>
    </row>
    <row r="83" spans="10:10" x14ac:dyDescent="0.2">
      <c r="J83" s="32"/>
    </row>
    <row r="84" spans="10:10" x14ac:dyDescent="0.2">
      <c r="J84" s="32"/>
    </row>
    <row r="85" spans="10:10" x14ac:dyDescent="0.2">
      <c r="J85" s="32"/>
    </row>
    <row r="87" spans="10:10" x14ac:dyDescent="0.2">
      <c r="J87" s="32"/>
    </row>
    <row r="91" spans="10:10" x14ac:dyDescent="0.2">
      <c r="J91" s="32"/>
    </row>
    <row r="92" spans="10:10" x14ac:dyDescent="0.2">
      <c r="J92" s="32"/>
    </row>
    <row r="93" spans="10:10" x14ac:dyDescent="0.2">
      <c r="J93" s="32"/>
    </row>
    <row r="94" spans="10:10" x14ac:dyDescent="0.2">
      <c r="J94" s="32"/>
    </row>
    <row r="95" spans="10:10" x14ac:dyDescent="0.2">
      <c r="J95" s="32"/>
    </row>
    <row r="97" spans="10:10" x14ac:dyDescent="0.2">
      <c r="J97" s="32"/>
    </row>
    <row r="98" spans="10:10" x14ac:dyDescent="0.2">
      <c r="J98" s="32"/>
    </row>
    <row r="99" spans="10:10" x14ac:dyDescent="0.2">
      <c r="J99" s="32"/>
    </row>
    <row r="102" spans="10:10" x14ac:dyDescent="0.2">
      <c r="J102" s="32"/>
    </row>
    <row r="107" spans="10:10" x14ac:dyDescent="0.2">
      <c r="J107" s="32"/>
    </row>
    <row r="113" spans="10:10" x14ac:dyDescent="0.2">
      <c r="J113" s="32"/>
    </row>
    <row r="114" spans="10:10" x14ac:dyDescent="0.2">
      <c r="J114" s="32"/>
    </row>
    <row r="115" spans="10:10" x14ac:dyDescent="0.2">
      <c r="J115" s="32"/>
    </row>
    <row r="116" spans="10:10" x14ac:dyDescent="0.2">
      <c r="J116" s="32"/>
    </row>
    <row r="117" spans="10:10" x14ac:dyDescent="0.2">
      <c r="J117" s="32"/>
    </row>
    <row r="118" spans="10:10" x14ac:dyDescent="0.2">
      <c r="J118" s="32"/>
    </row>
    <row r="122" spans="10:10" x14ac:dyDescent="0.2">
      <c r="J122" s="32"/>
    </row>
    <row r="131" spans="2:18" x14ac:dyDescent="0.2">
      <c r="J131" s="32"/>
    </row>
    <row r="132" spans="2:18" x14ac:dyDescent="0.2">
      <c r="J132" s="32"/>
    </row>
    <row r="138" spans="2:18" x14ac:dyDescent="0.2">
      <c r="F138" s="6"/>
      <c r="G138" s="26"/>
      <c r="H138" s="6"/>
      <c r="I138" s="26"/>
      <c r="J138" s="6"/>
      <c r="K138" s="26"/>
      <c r="L138" s="27"/>
      <c r="M138" s="28"/>
      <c r="N138" s="27"/>
      <c r="P138" s="27"/>
      <c r="R138" s="29"/>
    </row>
    <row r="139" spans="2:18" ht="18" x14ac:dyDescent="0.25">
      <c r="B139" s="30"/>
      <c r="C139" s="9"/>
      <c r="D139" s="10"/>
      <c r="E139" s="10"/>
      <c r="F139" s="31"/>
      <c r="H139" s="31"/>
      <c r="I139" s="31"/>
      <c r="J139" s="31"/>
      <c r="K139" s="31"/>
    </row>
    <row r="141" spans="2:18" x14ac:dyDescent="0.2">
      <c r="J141" s="32"/>
    </row>
    <row r="142" spans="2:18" x14ac:dyDescent="0.2">
      <c r="J142" s="32"/>
    </row>
    <row r="143" spans="2:18" x14ac:dyDescent="0.2">
      <c r="J143" s="32"/>
    </row>
    <row r="144" spans="2:18" x14ac:dyDescent="0.2">
      <c r="J144" s="32"/>
    </row>
    <row r="146" spans="10:10" x14ac:dyDescent="0.2">
      <c r="J146" s="32"/>
    </row>
    <row r="147" spans="10:10" x14ac:dyDescent="0.2">
      <c r="J147" s="32"/>
    </row>
    <row r="148" spans="10:10" x14ac:dyDescent="0.2">
      <c r="J148" s="32"/>
    </row>
    <row r="150" spans="10:10" x14ac:dyDescent="0.2">
      <c r="J150" s="32"/>
    </row>
    <row r="151" spans="10:10" x14ac:dyDescent="0.2">
      <c r="J151" s="32"/>
    </row>
    <row r="154" spans="10:10" x14ac:dyDescent="0.2">
      <c r="J154" s="32"/>
    </row>
    <row r="155" spans="10:10" x14ac:dyDescent="0.2">
      <c r="J155" s="32"/>
    </row>
    <row r="158" spans="10:10" x14ac:dyDescent="0.2">
      <c r="J158" s="32"/>
    </row>
    <row r="159" spans="10:10" x14ac:dyDescent="0.2">
      <c r="J159" s="32"/>
    </row>
    <row r="160" spans="10:10" x14ac:dyDescent="0.2">
      <c r="J160" s="32"/>
    </row>
    <row r="161" spans="10:10" x14ac:dyDescent="0.2">
      <c r="J161" s="32"/>
    </row>
    <row r="169" spans="10:10" x14ac:dyDescent="0.2">
      <c r="J169" s="32"/>
    </row>
    <row r="241" spans="2:18" x14ac:dyDescent="0.2">
      <c r="F241" s="6"/>
      <c r="G241" s="26"/>
      <c r="H241" s="6"/>
      <c r="I241" s="26"/>
      <c r="J241" s="6"/>
      <c r="K241" s="26"/>
      <c r="L241" s="27"/>
      <c r="M241" s="28"/>
      <c r="N241" s="27"/>
      <c r="P241" s="27"/>
      <c r="R241" s="29"/>
    </row>
    <row r="242" spans="2:18" ht="18" x14ac:dyDescent="0.25">
      <c r="B242" s="30"/>
      <c r="C242" s="9"/>
      <c r="D242" s="10"/>
      <c r="E242" s="10"/>
      <c r="F242" s="31"/>
      <c r="H242" s="31"/>
      <c r="I242" s="31"/>
      <c r="J242" s="31"/>
      <c r="K242" s="31"/>
    </row>
    <row r="244" spans="2:18" x14ac:dyDescent="0.2">
      <c r="J244" s="32"/>
    </row>
    <row r="245" spans="2:18" x14ac:dyDescent="0.2">
      <c r="J245" s="32"/>
    </row>
    <row r="246" spans="2:18" x14ac:dyDescent="0.2">
      <c r="J246" s="32"/>
    </row>
    <row r="248" spans="2:18" x14ac:dyDescent="0.2">
      <c r="J248" s="32"/>
    </row>
    <row r="249" spans="2:18" x14ac:dyDescent="0.2">
      <c r="J249" s="32"/>
    </row>
    <row r="250" spans="2:18" x14ac:dyDescent="0.2">
      <c r="J250" s="32"/>
    </row>
    <row r="261" spans="2:18" x14ac:dyDescent="0.2">
      <c r="F261" s="6"/>
      <c r="G261" s="26"/>
      <c r="H261" s="6"/>
      <c r="I261" s="26"/>
      <c r="J261" s="6"/>
      <c r="K261" s="26"/>
      <c r="L261" s="27"/>
      <c r="M261" s="28"/>
      <c r="N261" s="27"/>
      <c r="P261" s="27"/>
      <c r="R261" s="29"/>
    </row>
    <row r="262" spans="2:18" ht="18" x14ac:dyDescent="0.25">
      <c r="B262" s="30"/>
      <c r="C262" s="9"/>
      <c r="D262" s="10"/>
      <c r="E262" s="10"/>
      <c r="F262" s="31"/>
      <c r="H262" s="31"/>
      <c r="I262" s="31"/>
      <c r="J262" s="31"/>
      <c r="K262" s="31"/>
    </row>
    <row r="264" spans="2:18" x14ac:dyDescent="0.2">
      <c r="J264" s="32"/>
    </row>
    <row r="265" spans="2:18" x14ac:dyDescent="0.2">
      <c r="J265" s="32"/>
    </row>
    <row r="266" spans="2:18" x14ac:dyDescent="0.2">
      <c r="J266" s="32"/>
    </row>
    <row r="268" spans="2:18" x14ac:dyDescent="0.2">
      <c r="J268" s="32"/>
    </row>
    <row r="269" spans="2:18" x14ac:dyDescent="0.2">
      <c r="J269" s="32"/>
    </row>
    <row r="270" spans="2:18" x14ac:dyDescent="0.2">
      <c r="J270" s="32"/>
    </row>
    <row r="271" spans="2:18" x14ac:dyDescent="0.2">
      <c r="J271" s="32"/>
    </row>
    <row r="272" spans="2:18" x14ac:dyDescent="0.2">
      <c r="J272" s="32"/>
    </row>
    <row r="273" spans="10:10" x14ac:dyDescent="0.2">
      <c r="J273" s="32"/>
    </row>
    <row r="277" spans="10:10" x14ac:dyDescent="0.2">
      <c r="J277" s="32"/>
    </row>
    <row r="283" spans="10:10" x14ac:dyDescent="0.2">
      <c r="J283" s="32"/>
    </row>
    <row r="284" spans="10:10" x14ac:dyDescent="0.2">
      <c r="J284" s="32"/>
    </row>
    <row r="294" spans="2:18" x14ac:dyDescent="0.2">
      <c r="F294" s="6"/>
      <c r="G294" s="26"/>
      <c r="H294" s="6"/>
      <c r="I294" s="26"/>
      <c r="J294" s="6"/>
      <c r="K294" s="26"/>
      <c r="L294" s="27"/>
      <c r="M294" s="28"/>
      <c r="N294" s="27"/>
      <c r="P294" s="27"/>
      <c r="R294" s="29"/>
    </row>
    <row r="295" spans="2:18" ht="18" x14ac:dyDescent="0.25">
      <c r="B295" s="30"/>
      <c r="C295" s="9"/>
      <c r="D295" s="10"/>
      <c r="E295" s="10"/>
      <c r="F295" s="31"/>
      <c r="H295" s="31"/>
      <c r="I295" s="31"/>
      <c r="J295" s="31"/>
      <c r="K295" s="31"/>
    </row>
    <row r="297" spans="2:18" x14ac:dyDescent="0.2">
      <c r="J297" s="32"/>
    </row>
    <row r="298" spans="2:18" x14ac:dyDescent="0.2">
      <c r="J298" s="32"/>
    </row>
    <row r="299" spans="2:18" x14ac:dyDescent="0.2">
      <c r="J299" s="32"/>
    </row>
    <row r="300" spans="2:18" x14ac:dyDescent="0.2">
      <c r="J300" s="32"/>
    </row>
    <row r="301" spans="2:18" x14ac:dyDescent="0.2">
      <c r="J301" s="32"/>
    </row>
    <row r="302" spans="2:18" x14ac:dyDescent="0.2">
      <c r="J302" s="32"/>
    </row>
    <row r="303" spans="2:18" x14ac:dyDescent="0.2">
      <c r="J303" s="32"/>
    </row>
    <row r="304" spans="2:18" x14ac:dyDescent="0.2">
      <c r="J304" s="32"/>
    </row>
    <row r="305" spans="6:18" x14ac:dyDescent="0.2">
      <c r="J305" s="32"/>
    </row>
    <row r="306" spans="6:18" x14ac:dyDescent="0.2">
      <c r="J306" s="32"/>
    </row>
    <row r="307" spans="6:18" x14ac:dyDescent="0.2">
      <c r="J307" s="32"/>
    </row>
    <row r="310" spans="6:18" x14ac:dyDescent="0.2">
      <c r="J310" s="32"/>
    </row>
    <row r="311" spans="6:18" x14ac:dyDescent="0.2">
      <c r="J311" s="32"/>
    </row>
    <row r="313" spans="6:18" x14ac:dyDescent="0.2">
      <c r="J313" s="32"/>
    </row>
    <row r="320" spans="6:18" x14ac:dyDescent="0.2">
      <c r="F320" s="6"/>
      <c r="G320" s="26"/>
      <c r="H320" s="6"/>
      <c r="I320" s="26"/>
      <c r="J320" s="6"/>
      <c r="K320" s="26"/>
      <c r="L320" s="27"/>
      <c r="M320" s="28"/>
      <c r="N320" s="27"/>
      <c r="P320" s="27"/>
      <c r="R320" s="29"/>
    </row>
    <row r="321" spans="2:11" ht="18" x14ac:dyDescent="0.25">
      <c r="B321" s="30"/>
      <c r="C321" s="9"/>
      <c r="D321" s="10"/>
      <c r="E321" s="10"/>
      <c r="F321" s="31"/>
      <c r="H321" s="31"/>
      <c r="I321" s="31"/>
      <c r="J321" s="31"/>
      <c r="K321" s="31"/>
    </row>
    <row r="325" spans="2:11" x14ac:dyDescent="0.2">
      <c r="J325" s="32"/>
    </row>
    <row r="326" spans="2:11" x14ac:dyDescent="0.2">
      <c r="J326" s="32"/>
    </row>
    <row r="327" spans="2:11" x14ac:dyDescent="0.2">
      <c r="J327" s="32"/>
    </row>
    <row r="328" spans="2:11" x14ac:dyDescent="0.2">
      <c r="J328" s="32"/>
    </row>
    <row r="329" spans="2:11" x14ac:dyDescent="0.2">
      <c r="J329" s="32"/>
    </row>
    <row r="330" spans="2:11" x14ac:dyDescent="0.2">
      <c r="J330" s="32"/>
    </row>
    <row r="331" spans="2:11" x14ac:dyDescent="0.2">
      <c r="J331" s="32"/>
    </row>
    <row r="332" spans="2:11" x14ac:dyDescent="0.2">
      <c r="J332" s="32"/>
    </row>
    <row r="333" spans="2:11" x14ac:dyDescent="0.2">
      <c r="J333" s="32"/>
    </row>
    <row r="334" spans="2:11" x14ac:dyDescent="0.2">
      <c r="J334" s="32"/>
    </row>
    <row r="336" spans="2:11" x14ac:dyDescent="0.2">
      <c r="J336" s="32"/>
    </row>
    <row r="338" spans="10:10" x14ac:dyDescent="0.2">
      <c r="J338" s="32"/>
    </row>
    <row r="339" spans="10:10" x14ac:dyDescent="0.2">
      <c r="J339" s="32"/>
    </row>
    <row r="340" spans="10:10" x14ac:dyDescent="0.2">
      <c r="J340" s="32"/>
    </row>
    <row r="343" spans="10:10" x14ac:dyDescent="0.2">
      <c r="J343" s="32"/>
    </row>
    <row r="349" spans="10:10" x14ac:dyDescent="0.2">
      <c r="J349" s="32"/>
    </row>
    <row r="350" spans="10:10" x14ac:dyDescent="0.2">
      <c r="J350" s="32"/>
    </row>
    <row r="355" spans="2:18" x14ac:dyDescent="0.2">
      <c r="F355" s="6"/>
      <c r="G355" s="26"/>
      <c r="H355" s="6"/>
      <c r="I355" s="26"/>
      <c r="J355" s="6"/>
      <c r="K355" s="26"/>
      <c r="L355" s="27"/>
      <c r="M355" s="28"/>
      <c r="N355" s="27"/>
      <c r="P355" s="27"/>
      <c r="R355" s="29"/>
    </row>
    <row r="356" spans="2:18" ht="18" x14ac:dyDescent="0.25">
      <c r="B356" s="30"/>
      <c r="C356" s="9"/>
      <c r="D356" s="10"/>
      <c r="E356" s="10"/>
      <c r="F356" s="31"/>
      <c r="H356" s="31"/>
      <c r="I356" s="31"/>
      <c r="J356" s="31"/>
      <c r="K356" s="31"/>
    </row>
    <row r="358" spans="2:18" x14ac:dyDescent="0.2">
      <c r="J358" s="32"/>
    </row>
    <row r="361" spans="2:18" x14ac:dyDescent="0.2">
      <c r="J361" s="32"/>
    </row>
    <row r="362" spans="2:18" x14ac:dyDescent="0.2">
      <c r="J362" s="32"/>
    </row>
    <row r="377" spans="2:18" x14ac:dyDescent="0.2">
      <c r="F377" s="6"/>
      <c r="G377" s="26"/>
      <c r="H377" s="6"/>
      <c r="I377" s="26"/>
      <c r="J377" s="6"/>
      <c r="K377" s="26"/>
      <c r="L377" s="27"/>
      <c r="M377" s="28"/>
      <c r="N377" s="27"/>
      <c r="P377" s="27"/>
      <c r="R377" s="29"/>
    </row>
    <row r="378" spans="2:18" ht="18" x14ac:dyDescent="0.25">
      <c r="B378" s="30"/>
      <c r="C378" s="9"/>
      <c r="D378" s="10"/>
      <c r="E378" s="10"/>
      <c r="F378" s="31"/>
      <c r="H378" s="31"/>
      <c r="I378" s="31"/>
      <c r="J378" s="31"/>
      <c r="K378" s="31"/>
    </row>
    <row r="381" spans="2:18" x14ac:dyDescent="0.2">
      <c r="J381" s="32"/>
    </row>
    <row r="382" spans="2:18" x14ac:dyDescent="0.2">
      <c r="J382" s="32"/>
    </row>
    <row r="383" spans="2:18" x14ac:dyDescent="0.2">
      <c r="J383" s="32"/>
    </row>
    <row r="384" spans="2:18" x14ac:dyDescent="0.2">
      <c r="J384" s="32"/>
    </row>
    <row r="385" spans="10:10" x14ac:dyDescent="0.2">
      <c r="J385" s="32"/>
    </row>
    <row r="387" spans="10:10" x14ac:dyDescent="0.2">
      <c r="J387" s="32"/>
    </row>
    <row r="388" spans="10:10" x14ac:dyDescent="0.2">
      <c r="J388" s="32"/>
    </row>
    <row r="389" spans="10:10" x14ac:dyDescent="0.2">
      <c r="J389" s="32"/>
    </row>
    <row r="390" spans="10:10" x14ac:dyDescent="0.2">
      <c r="J390" s="32"/>
    </row>
    <row r="393" spans="10:10" x14ac:dyDescent="0.2">
      <c r="J393" s="32"/>
    </row>
    <row r="406" spans="2:18" x14ac:dyDescent="0.2">
      <c r="F406" s="6"/>
      <c r="G406" s="26"/>
      <c r="H406" s="6"/>
      <c r="I406" s="26"/>
      <c r="J406" s="6"/>
      <c r="K406" s="26"/>
      <c r="L406" s="27"/>
      <c r="M406" s="28"/>
      <c r="N406" s="27"/>
      <c r="P406" s="27"/>
      <c r="R406" s="29"/>
    </row>
    <row r="407" spans="2:18" ht="18" x14ac:dyDescent="0.25">
      <c r="B407" s="30"/>
      <c r="C407" s="9"/>
      <c r="D407" s="10"/>
      <c r="E407" s="10"/>
      <c r="F407" s="31"/>
      <c r="H407" s="31"/>
      <c r="I407" s="31"/>
      <c r="J407" s="31"/>
      <c r="K407" s="31"/>
    </row>
    <row r="411" spans="2:18" x14ac:dyDescent="0.2">
      <c r="J411" s="32"/>
    </row>
    <row r="412" spans="2:18" x14ac:dyDescent="0.2">
      <c r="J412" s="32"/>
    </row>
    <row r="413" spans="2:18" x14ac:dyDescent="0.2">
      <c r="J413" s="32"/>
    </row>
    <row r="414" spans="2:18" x14ac:dyDescent="0.2">
      <c r="J414" s="32"/>
    </row>
    <row r="415" spans="2:18" x14ac:dyDescent="0.2">
      <c r="J415" s="32"/>
    </row>
    <row r="416" spans="2:18" x14ac:dyDescent="0.2">
      <c r="J416" s="32"/>
    </row>
    <row r="417" spans="10:10" x14ac:dyDescent="0.2">
      <c r="J417" s="32"/>
    </row>
    <row r="419" spans="10:10" x14ac:dyDescent="0.2">
      <c r="J419" s="32"/>
    </row>
    <row r="421" spans="10:10" x14ac:dyDescent="0.2">
      <c r="J421" s="32"/>
    </row>
    <row r="436" spans="2:18" x14ac:dyDescent="0.2">
      <c r="F436" s="6"/>
      <c r="G436" s="26"/>
      <c r="H436" s="6"/>
      <c r="I436" s="26"/>
      <c r="J436" s="6"/>
      <c r="K436" s="26"/>
      <c r="L436" s="27"/>
      <c r="M436" s="28"/>
      <c r="N436" s="27"/>
      <c r="P436" s="27"/>
      <c r="R436" s="29"/>
    </row>
    <row r="437" spans="2:18" ht="18" x14ac:dyDescent="0.25">
      <c r="B437" s="30"/>
      <c r="C437" s="9"/>
      <c r="D437" s="10"/>
      <c r="E437" s="10"/>
      <c r="F437" s="31"/>
      <c r="H437" s="31"/>
      <c r="I437" s="31"/>
      <c r="J437" s="31"/>
      <c r="K437" s="31"/>
    </row>
    <row r="439" spans="2:18" x14ac:dyDescent="0.2">
      <c r="J439" s="32"/>
    </row>
    <row r="440" spans="2:18" x14ac:dyDescent="0.2">
      <c r="J440" s="32"/>
    </row>
    <row r="441" spans="2:18" x14ac:dyDescent="0.2">
      <c r="J441" s="32"/>
    </row>
    <row r="442" spans="2:18" x14ac:dyDescent="0.2">
      <c r="J442" s="32"/>
    </row>
    <row r="443" spans="2:18" x14ac:dyDescent="0.2">
      <c r="J443" s="32"/>
    </row>
    <row r="445" spans="2:18" x14ac:dyDescent="0.2">
      <c r="J445" s="32"/>
    </row>
    <row r="446" spans="2:18" x14ac:dyDescent="0.2">
      <c r="J446" s="32"/>
    </row>
    <row r="447" spans="2:18" x14ac:dyDescent="0.2">
      <c r="J447" s="32"/>
    </row>
    <row r="450" spans="3:10" x14ac:dyDescent="0.2">
      <c r="J450" s="32"/>
    </row>
    <row r="451" spans="3:10" x14ac:dyDescent="0.2">
      <c r="J451" s="32"/>
    </row>
    <row r="454" spans="3:10" x14ac:dyDescent="0.2">
      <c r="J454" s="32"/>
    </row>
    <row r="455" spans="3:10" x14ac:dyDescent="0.2">
      <c r="J455" s="32"/>
    </row>
    <row r="456" spans="3:10" x14ac:dyDescent="0.2">
      <c r="J456" s="32"/>
    </row>
    <row r="461" spans="3:10" x14ac:dyDescent="0.2">
      <c r="C461" s="33"/>
    </row>
    <row r="463" spans="3:10" x14ac:dyDescent="0.2">
      <c r="C463" s="33"/>
      <c r="J463" s="32"/>
    </row>
    <row r="465" spans="2:18" x14ac:dyDescent="0.2">
      <c r="C465" s="33"/>
      <c r="J465" s="32"/>
    </row>
    <row r="467" spans="2:18" x14ac:dyDescent="0.2">
      <c r="C467" s="33"/>
      <c r="J467" s="32"/>
    </row>
    <row r="468" spans="2:18" x14ac:dyDescent="0.2">
      <c r="C468" s="33"/>
      <c r="J468" s="32"/>
    </row>
    <row r="469" spans="2:18" x14ac:dyDescent="0.2">
      <c r="C469" s="33"/>
      <c r="J469" s="32"/>
    </row>
    <row r="470" spans="2:18" x14ac:dyDescent="0.2">
      <c r="C470" s="33"/>
      <c r="J470" s="32"/>
    </row>
    <row r="472" spans="2:18" x14ac:dyDescent="0.2">
      <c r="F472" s="6"/>
      <c r="G472" s="26"/>
      <c r="H472" s="6"/>
      <c r="I472" s="26"/>
      <c r="J472" s="6"/>
      <c r="K472" s="26"/>
      <c r="L472" s="27"/>
      <c r="M472" s="28"/>
      <c r="N472" s="27"/>
      <c r="P472" s="27"/>
      <c r="R472" s="29"/>
    </row>
    <row r="473" spans="2:18" ht="18" x14ac:dyDescent="0.25">
      <c r="B473" s="30"/>
      <c r="C473" s="9"/>
      <c r="D473" s="10"/>
      <c r="E473" s="10"/>
      <c r="F473" s="31"/>
      <c r="H473" s="31"/>
      <c r="I473" s="31"/>
      <c r="J473" s="31"/>
      <c r="K473" s="31"/>
    </row>
    <row r="476" spans="2:18" x14ac:dyDescent="0.2">
      <c r="J476" s="32"/>
    </row>
    <row r="478" spans="2:18" ht="18" x14ac:dyDescent="0.25">
      <c r="N478" s="34"/>
    </row>
    <row r="479" spans="2:18" x14ac:dyDescent="0.2">
      <c r="J479" s="32"/>
    </row>
    <row r="483" spans="10:10" x14ac:dyDescent="0.2">
      <c r="J483" s="32"/>
    </row>
    <row r="487" spans="10:10" x14ac:dyDescent="0.2">
      <c r="J487" s="32"/>
    </row>
    <row r="488" spans="10:10" x14ac:dyDescent="0.2">
      <c r="J488" s="32"/>
    </row>
    <row r="490" spans="10:10" x14ac:dyDescent="0.2">
      <c r="J490" s="32"/>
    </row>
    <row r="491" spans="10:10" x14ac:dyDescent="0.2">
      <c r="J491" s="32"/>
    </row>
    <row r="500" spans="2:18" x14ac:dyDescent="0.2">
      <c r="F500" s="6"/>
      <c r="G500" s="26"/>
      <c r="H500" s="6"/>
      <c r="I500" s="26"/>
      <c r="J500" s="6"/>
      <c r="K500" s="26"/>
      <c r="L500" s="27"/>
      <c r="M500" s="28"/>
      <c r="N500" s="27"/>
      <c r="P500" s="27"/>
      <c r="R500" s="29"/>
    </row>
    <row r="501" spans="2:18" ht="18" x14ac:dyDescent="0.25">
      <c r="B501" s="30"/>
      <c r="C501" s="9"/>
      <c r="D501" s="10"/>
      <c r="E501" s="10"/>
      <c r="F501" s="31"/>
      <c r="H501" s="31"/>
      <c r="I501" s="31"/>
      <c r="J501" s="31"/>
      <c r="K501" s="31"/>
    </row>
    <row r="506" spans="2:18" x14ac:dyDescent="0.2">
      <c r="J506" s="32"/>
    </row>
    <row r="508" spans="2:18" x14ac:dyDescent="0.2">
      <c r="J508" s="32"/>
    </row>
    <row r="520" spans="1:10" x14ac:dyDescent="0.2">
      <c r="C520" s="33"/>
      <c r="D520" s="32"/>
      <c r="E520" s="32"/>
      <c r="J520" s="32"/>
    </row>
    <row r="521" spans="1:10" x14ac:dyDescent="0.2">
      <c r="A521" s="33"/>
    </row>
    <row r="522" spans="1:10" x14ac:dyDescent="0.2">
      <c r="A522" s="33"/>
    </row>
    <row r="523" spans="1:10" x14ac:dyDescent="0.2">
      <c r="A523" s="33"/>
      <c r="C523" s="33"/>
      <c r="D523" s="32"/>
      <c r="E523" s="32"/>
      <c r="J523" s="32"/>
    </row>
    <row r="524" spans="1:10" x14ac:dyDescent="0.2">
      <c r="A524" s="33"/>
    </row>
    <row r="525" spans="1:10" x14ac:dyDescent="0.2">
      <c r="A525" s="33"/>
    </row>
    <row r="526" spans="1:10" x14ac:dyDescent="0.2">
      <c r="A526" s="33"/>
      <c r="C526" s="33"/>
      <c r="J526" s="32"/>
    </row>
    <row r="527" spans="1:10" x14ac:dyDescent="0.2">
      <c r="A527" s="33"/>
      <c r="C527" s="33"/>
      <c r="D527" s="32"/>
      <c r="E527" s="32"/>
      <c r="J527" s="32"/>
    </row>
    <row r="528" spans="1:10" x14ac:dyDescent="0.2">
      <c r="A528" s="33"/>
    </row>
    <row r="529" spans="1:1" x14ac:dyDescent="0.2">
      <c r="A529" s="33"/>
    </row>
    <row r="546" spans="2:18" x14ac:dyDescent="0.2">
      <c r="F546" s="6"/>
      <c r="G546" s="26"/>
      <c r="H546" s="6"/>
      <c r="I546" s="26"/>
      <c r="J546" s="6"/>
      <c r="K546" s="26"/>
      <c r="L546" s="27"/>
      <c r="M546" s="28"/>
      <c r="N546" s="27"/>
      <c r="P546" s="27"/>
      <c r="R546" s="29"/>
    </row>
    <row r="547" spans="2:18" ht="18" x14ac:dyDescent="0.25">
      <c r="B547" s="30"/>
      <c r="C547" s="9"/>
      <c r="D547" s="10"/>
      <c r="E547" s="10"/>
      <c r="F547" s="31"/>
      <c r="H547" s="31"/>
      <c r="I547" s="31"/>
      <c r="J547" s="31"/>
      <c r="K547" s="31"/>
    </row>
  </sheetData>
  <sheetProtection selectLockedCells="1" selectUnlockedCells="1"/>
  <mergeCells count="13">
    <mergeCell ref="F3:G3"/>
    <mergeCell ref="H3:I3"/>
    <mergeCell ref="J3:K3"/>
    <mergeCell ref="L3:M3"/>
    <mergeCell ref="N3:O3"/>
    <mergeCell ref="P3:Q3"/>
    <mergeCell ref="C1:Q1"/>
    <mergeCell ref="F2:G2"/>
    <mergeCell ref="H2:I2"/>
    <mergeCell ref="J2:K2"/>
    <mergeCell ref="L2:M2"/>
    <mergeCell ref="N2:O2"/>
    <mergeCell ref="P2:Q2"/>
  </mergeCells>
  <pageMargins left="0.7" right="0.7" top="0.75" bottom="0.75" header="0.51180555555555551" footer="0.51180555555555551"/>
  <pageSetup paperSize="9" scale="95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343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17</vt:i4>
      </vt:variant>
      <vt:variant>
        <vt:lpstr>Navngitte områder</vt:lpstr>
      </vt:variant>
      <vt:variant>
        <vt:i4>13</vt:i4>
      </vt:variant>
    </vt:vector>
  </HeadingPairs>
  <TitlesOfParts>
    <vt:vector size="30" baseType="lpstr">
      <vt:lpstr>J13</vt:lpstr>
      <vt:lpstr>J14</vt:lpstr>
      <vt:lpstr>J15</vt:lpstr>
      <vt:lpstr>J16</vt:lpstr>
      <vt:lpstr>K17</vt:lpstr>
      <vt:lpstr>K18</vt:lpstr>
      <vt:lpstr>K19-20</vt:lpstr>
      <vt:lpstr>KSR</vt:lpstr>
      <vt:lpstr>G13</vt:lpstr>
      <vt:lpstr>G14</vt:lpstr>
      <vt:lpstr>G15</vt:lpstr>
      <vt:lpstr>G16</vt:lpstr>
      <vt:lpstr>M17</vt:lpstr>
      <vt:lpstr>M18</vt:lpstr>
      <vt:lpstr>M19-20</vt:lpstr>
      <vt:lpstr>MSR</vt:lpstr>
      <vt:lpstr>Poeng</vt:lpstr>
      <vt:lpstr>__Anonymous_Sheet_DB__1</vt:lpstr>
      <vt:lpstr>__Anonymous_Sheet_DB__10</vt:lpstr>
      <vt:lpstr>__Anonymous_Sheet_DB__11</vt:lpstr>
      <vt:lpstr>__Anonymous_Sheet_DB__12</vt:lpstr>
      <vt:lpstr>__Anonymous_Sheet_DB__13</vt:lpstr>
      <vt:lpstr>__Anonymous_Sheet_DB__14</vt:lpstr>
      <vt:lpstr>__Anonymous_Sheet_DB__15</vt:lpstr>
      <vt:lpstr>__Anonymous_Sheet_DB__3</vt:lpstr>
      <vt:lpstr>__Anonymous_Sheet_DB__5</vt:lpstr>
      <vt:lpstr>__Anonymous_Sheet_DB__6</vt:lpstr>
      <vt:lpstr>__Anonymous_Sheet_DB__7</vt:lpstr>
      <vt:lpstr>__Anonymous_Sheet_DB__8</vt:lpstr>
      <vt:lpstr>__Anonymous_Sheet_DB__9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eliska-st</dc:creator>
  <cp:lastModifiedBy>bjmor</cp:lastModifiedBy>
  <cp:revision>14</cp:revision>
  <cp:lastPrinted>2018-03-18T14:12:16Z</cp:lastPrinted>
  <dcterms:created xsi:type="dcterms:W3CDTF">2007-12-25T20:02:15Z</dcterms:created>
  <dcterms:modified xsi:type="dcterms:W3CDTF">2018-04-16T07:00:26Z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